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omments7.xml" ContentType="application/vnd.openxmlformats-officedocument.spreadsheetml.comments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85311D9F-BE9E-4A42-A1BB-E50DFE311EA5}" xr6:coauthVersionLast="47" xr6:coauthVersionMax="47" xr10:uidLastSave="{00000000-0000-0000-0000-000000000000}"/>
  <bookViews>
    <workbookView xWindow="-120" yWindow="-120" windowWidth="19440" windowHeight="15000" xr2:uid="{25967F1F-FE0B-4695-A5C8-7DE66FB26613}"/>
  </bookViews>
  <sheets>
    <sheet name="Dimanche" sheetId="1" r:id="rId1"/>
    <sheet name="Lundi" sheetId="8" r:id="rId2"/>
    <sheet name="Mardi" sheetId="9" r:id="rId3"/>
    <sheet name="Mercredi" sheetId="10" r:id="rId4"/>
    <sheet name="Jeudi" sheetId="11" r:id="rId5"/>
    <sheet name="Vendredi" sheetId="12" r:id="rId6"/>
    <sheet name="Samedi" sheetId="13" r:id="rId7"/>
    <sheet name="Résumé Équipements" sheetId="7" r:id="rId8"/>
    <sheet name="Calcul" sheetId="2" state="hidden" r:id="rId9"/>
    <sheet name="Data" sheetId="3" state="hidden" r:id="rId10"/>
    <sheet name="Activitées" sheetId="5" state="hidden" r:id="rId11"/>
  </sheets>
  <functionGroups builtInGroupCount="19"/>
  <externalReferences>
    <externalReference r:id="rId12"/>
  </externalReferences>
  <definedNames>
    <definedName name="Taux">[1]Feuil2!$A$2:$A$4</definedName>
    <definedName name="_xlnm.Print_Area" localSheetId="0">Dimanche!$A$1:$V$71</definedName>
    <definedName name="_xlnm.Print_Area" localSheetId="4">Jeudi!$A$1:$V$71</definedName>
    <definedName name="_xlnm.Print_Area" localSheetId="1">Lundi!$A$1:$V$71</definedName>
    <definedName name="_xlnm.Print_Area" localSheetId="2">Mardi!$A$1:$V$71</definedName>
    <definedName name="_xlnm.Print_Area" localSheetId="3">Mercredi!$A$1:$V$71</definedName>
    <definedName name="_xlnm.Print_Area" localSheetId="6">Samedi!$A$1:$V$71</definedName>
    <definedName name="_xlnm.Print_Area" localSheetId="5">Vendredi!$A$1:$V$71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8" l="1"/>
  <c r="B1" i="8"/>
  <c r="G4" i="8"/>
  <c r="T63" i="7"/>
  <c r="T64" i="7"/>
  <c r="T65" i="7"/>
  <c r="T66" i="7"/>
  <c r="T67" i="7"/>
  <c r="T68" i="7"/>
  <c r="T69" i="7"/>
  <c r="T70" i="7"/>
  <c r="T71" i="7"/>
  <c r="T62" i="7"/>
  <c r="T53" i="7"/>
  <c r="T54" i="7"/>
  <c r="T55" i="7"/>
  <c r="T56" i="7"/>
  <c r="T57" i="7"/>
  <c r="T58" i="7"/>
  <c r="T59" i="7"/>
  <c r="T60" i="7"/>
  <c r="T61" i="7"/>
  <c r="T43" i="7"/>
  <c r="T44" i="7"/>
  <c r="T45" i="7"/>
  <c r="T46" i="7"/>
  <c r="T47" i="7"/>
  <c r="T48" i="7"/>
  <c r="T49" i="7"/>
  <c r="T50" i="7"/>
  <c r="T51" i="7"/>
  <c r="T42" i="7"/>
  <c r="T33" i="7"/>
  <c r="T34" i="7"/>
  <c r="T35" i="7"/>
  <c r="T36" i="7"/>
  <c r="T37" i="7"/>
  <c r="T38" i="7"/>
  <c r="T39" i="7"/>
  <c r="T40" i="7"/>
  <c r="T41" i="7"/>
  <c r="T32" i="7"/>
  <c r="T23" i="7"/>
  <c r="T24" i="7"/>
  <c r="T25" i="7"/>
  <c r="T26" i="7"/>
  <c r="T27" i="7"/>
  <c r="T28" i="7"/>
  <c r="T29" i="7"/>
  <c r="T30" i="7"/>
  <c r="T31" i="7"/>
  <c r="T22" i="7"/>
  <c r="T13" i="7"/>
  <c r="T14" i="7"/>
  <c r="T15" i="7"/>
  <c r="T16" i="7"/>
  <c r="T17" i="7"/>
  <c r="T18" i="7"/>
  <c r="T19" i="7"/>
  <c r="T20" i="7"/>
  <c r="T21" i="7"/>
  <c r="H63" i="7"/>
  <c r="H64" i="7"/>
  <c r="H65" i="7"/>
  <c r="H66" i="7"/>
  <c r="H67" i="7"/>
  <c r="H68" i="7"/>
  <c r="H69" i="7"/>
  <c r="H70" i="7"/>
  <c r="H71" i="7"/>
  <c r="H62" i="7"/>
  <c r="H53" i="7"/>
  <c r="H54" i="7"/>
  <c r="H55" i="7"/>
  <c r="H56" i="7"/>
  <c r="H57" i="7"/>
  <c r="H58" i="7"/>
  <c r="H59" i="7"/>
  <c r="H60" i="7"/>
  <c r="H61" i="7"/>
  <c r="H52" i="7"/>
  <c r="H43" i="7"/>
  <c r="H44" i="7"/>
  <c r="H45" i="7"/>
  <c r="H46" i="7"/>
  <c r="H47" i="7"/>
  <c r="H48" i="7"/>
  <c r="H49" i="7"/>
  <c r="H50" i="7"/>
  <c r="H51" i="7"/>
  <c r="H42" i="7"/>
  <c r="H33" i="7"/>
  <c r="H34" i="7"/>
  <c r="H35" i="7"/>
  <c r="H36" i="7"/>
  <c r="H37" i="7"/>
  <c r="H38" i="7"/>
  <c r="H39" i="7"/>
  <c r="H40" i="7"/>
  <c r="H41" i="7"/>
  <c r="H32" i="7"/>
  <c r="H23" i="7"/>
  <c r="H24" i="7"/>
  <c r="H25" i="7"/>
  <c r="H26" i="7"/>
  <c r="H27" i="7"/>
  <c r="H28" i="7"/>
  <c r="H29" i="7"/>
  <c r="H30" i="7"/>
  <c r="H31" i="7"/>
  <c r="H22" i="7"/>
  <c r="H13" i="7"/>
  <c r="H14" i="7"/>
  <c r="H15" i="7"/>
  <c r="H16" i="7"/>
  <c r="H17" i="7"/>
  <c r="H18" i="7"/>
  <c r="H19" i="7"/>
  <c r="H20" i="7"/>
  <c r="H21" i="7"/>
  <c r="H12" i="7"/>
  <c r="F63" i="7"/>
  <c r="F64" i="7"/>
  <c r="F65" i="7"/>
  <c r="F66" i="7"/>
  <c r="F67" i="7"/>
  <c r="F68" i="7"/>
  <c r="F69" i="7"/>
  <c r="F70" i="7"/>
  <c r="F71" i="7"/>
  <c r="F62" i="7"/>
  <c r="F53" i="7"/>
  <c r="F54" i="7"/>
  <c r="F55" i="7"/>
  <c r="F56" i="7"/>
  <c r="F57" i="7"/>
  <c r="F58" i="7"/>
  <c r="F59" i="7"/>
  <c r="F60" i="7"/>
  <c r="F61" i="7"/>
  <c r="F52" i="7"/>
  <c r="F43" i="7"/>
  <c r="F44" i="7"/>
  <c r="F45" i="7"/>
  <c r="F46" i="7"/>
  <c r="F47" i="7"/>
  <c r="F48" i="7"/>
  <c r="F49" i="7"/>
  <c r="F50" i="7"/>
  <c r="F51" i="7"/>
  <c r="F42" i="7"/>
  <c r="F33" i="7"/>
  <c r="F34" i="7"/>
  <c r="F35" i="7"/>
  <c r="F36" i="7"/>
  <c r="F37" i="7"/>
  <c r="F38" i="7"/>
  <c r="F39" i="7"/>
  <c r="F40" i="7"/>
  <c r="F41" i="7"/>
  <c r="F32" i="7"/>
  <c r="F31" i="7"/>
  <c r="F23" i="7"/>
  <c r="F24" i="7"/>
  <c r="F25" i="7"/>
  <c r="F26" i="7"/>
  <c r="F27" i="7"/>
  <c r="F28" i="7"/>
  <c r="F29" i="7"/>
  <c r="F30" i="7"/>
  <c r="F22" i="7"/>
  <c r="G71" i="7"/>
  <c r="G70" i="7"/>
  <c r="G69" i="7"/>
  <c r="G68" i="7"/>
  <c r="G67" i="7"/>
  <c r="G66" i="7"/>
  <c r="G65" i="7"/>
  <c r="G64" i="7"/>
  <c r="G63" i="7"/>
  <c r="G62" i="7"/>
  <c r="G61" i="7"/>
  <c r="G60" i="7"/>
  <c r="G59" i="7"/>
  <c r="G58" i="7"/>
  <c r="G57" i="7"/>
  <c r="G56" i="7"/>
  <c r="G55" i="7"/>
  <c r="G54" i="7"/>
  <c r="G53" i="7"/>
  <c r="G52" i="7"/>
  <c r="G51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F13" i="7"/>
  <c r="F14" i="7"/>
  <c r="F15" i="7"/>
  <c r="F16" i="7"/>
  <c r="F17" i="7"/>
  <c r="F18" i="7"/>
  <c r="F19" i="7"/>
  <c r="F20" i="7"/>
  <c r="F21" i="7"/>
  <c r="F12" i="7"/>
  <c r="A64" i="7"/>
  <c r="A68" i="7"/>
  <c r="A62" i="7"/>
  <c r="A44" i="7"/>
  <c r="A48" i="7"/>
  <c r="A42" i="7"/>
  <c r="A36" i="7"/>
  <c r="A40" i="7"/>
  <c r="A24" i="7"/>
  <c r="A28" i="7"/>
  <c r="A22" i="7"/>
  <c r="A13" i="7"/>
  <c r="A14" i="7"/>
  <c r="A15" i="7"/>
  <c r="A16" i="7"/>
  <c r="A17" i="7"/>
  <c r="A18" i="7"/>
  <c r="A19" i="7"/>
  <c r="A20" i="7"/>
  <c r="A21" i="7"/>
  <c r="A12" i="7"/>
  <c r="A3" i="7"/>
  <c r="XFD3" i="7" s="1"/>
  <c r="F3" i="7"/>
  <c r="H3" i="7"/>
  <c r="T3" i="7"/>
  <c r="A4" i="7"/>
  <c r="F4" i="7"/>
  <c r="H4" i="7"/>
  <c r="T4" i="7"/>
  <c r="A5" i="7"/>
  <c r="XFD5" i="7" s="1"/>
  <c r="F5" i="7"/>
  <c r="H5" i="7"/>
  <c r="T5" i="7"/>
  <c r="A6" i="7"/>
  <c r="F6" i="7"/>
  <c r="H6" i="7"/>
  <c r="T6" i="7"/>
  <c r="A7" i="7"/>
  <c r="F7" i="7"/>
  <c r="H7" i="7"/>
  <c r="T7" i="7"/>
  <c r="A8" i="7"/>
  <c r="F8" i="7"/>
  <c r="H8" i="7"/>
  <c r="T8" i="7"/>
  <c r="A9" i="7"/>
  <c r="F9" i="7"/>
  <c r="H9" i="7"/>
  <c r="T9" i="7"/>
  <c r="A10" i="7"/>
  <c r="F10" i="7"/>
  <c r="H10" i="7"/>
  <c r="T10" i="7"/>
  <c r="A11" i="7"/>
  <c r="F11" i="7"/>
  <c r="H11" i="7"/>
  <c r="T11" i="7"/>
  <c r="G3" i="13"/>
  <c r="A63" i="7" s="1"/>
  <c r="G3" i="12"/>
  <c r="A55" i="7" s="1"/>
  <c r="G3" i="11"/>
  <c r="A43" i="7" s="1"/>
  <c r="G3" i="10"/>
  <c r="A35" i="7" s="1"/>
  <c r="G3" i="9"/>
  <c r="A23" i="7" s="1"/>
  <c r="U84" i="13"/>
  <c r="U83" i="13"/>
  <c r="U82" i="13"/>
  <c r="U81" i="13"/>
  <c r="U80" i="13"/>
  <c r="U79" i="13"/>
  <c r="U78" i="13"/>
  <c r="U77" i="13"/>
  <c r="U76" i="13"/>
  <c r="U75" i="13"/>
  <c r="V14" i="13"/>
  <c r="V13" i="13"/>
  <c r="V12" i="13"/>
  <c r="V11" i="13"/>
  <c r="V10" i="13"/>
  <c r="V9" i="13"/>
  <c r="G4" i="13"/>
  <c r="U84" i="12"/>
  <c r="U83" i="12"/>
  <c r="U82" i="12"/>
  <c r="U81" i="12"/>
  <c r="U80" i="12"/>
  <c r="U79" i="12"/>
  <c r="U78" i="12"/>
  <c r="U77" i="12"/>
  <c r="U76" i="12"/>
  <c r="U75" i="12"/>
  <c r="T52" i="7" s="1"/>
  <c r="V14" i="12"/>
  <c r="V13" i="12"/>
  <c r="V12" i="12"/>
  <c r="V11" i="12"/>
  <c r="V10" i="12"/>
  <c r="V9" i="12"/>
  <c r="G4" i="12"/>
  <c r="U84" i="11"/>
  <c r="U83" i="11"/>
  <c r="U82" i="11"/>
  <c r="U81" i="11"/>
  <c r="U80" i="11"/>
  <c r="U79" i="11"/>
  <c r="U78" i="11"/>
  <c r="U77" i="11"/>
  <c r="U76" i="11"/>
  <c r="U75" i="11"/>
  <c r="V14" i="11"/>
  <c r="V13" i="11"/>
  <c r="V12" i="11"/>
  <c r="V11" i="11"/>
  <c r="V10" i="11"/>
  <c r="V9" i="11"/>
  <c r="G4" i="11"/>
  <c r="U84" i="10"/>
  <c r="U83" i="10"/>
  <c r="U82" i="10"/>
  <c r="U81" i="10"/>
  <c r="U80" i="10"/>
  <c r="U79" i="10"/>
  <c r="U78" i="10"/>
  <c r="U77" i="10"/>
  <c r="U76" i="10"/>
  <c r="U75" i="10"/>
  <c r="V14" i="10"/>
  <c r="V13" i="10"/>
  <c r="V12" i="10"/>
  <c r="V11" i="10"/>
  <c r="V10" i="10"/>
  <c r="V9" i="10"/>
  <c r="G4" i="10"/>
  <c r="U84" i="9"/>
  <c r="U83" i="9"/>
  <c r="U82" i="9"/>
  <c r="U81" i="9"/>
  <c r="U80" i="9"/>
  <c r="U79" i="9"/>
  <c r="U78" i="9"/>
  <c r="U77" i="9"/>
  <c r="U76" i="9"/>
  <c r="U75" i="9"/>
  <c r="V14" i="9"/>
  <c r="V13" i="9"/>
  <c r="V12" i="9"/>
  <c r="V11" i="9"/>
  <c r="V10" i="9"/>
  <c r="V9" i="9"/>
  <c r="G4" i="9"/>
  <c r="U84" i="8"/>
  <c r="U83" i="8"/>
  <c r="U82" i="8"/>
  <c r="U81" i="8"/>
  <c r="U80" i="8"/>
  <c r="U79" i="8"/>
  <c r="U78" i="8"/>
  <c r="U77" i="8"/>
  <c r="U76" i="8"/>
  <c r="U75" i="8"/>
  <c r="T12" i="7" s="1"/>
  <c r="V14" i="8"/>
  <c r="V13" i="8"/>
  <c r="V12" i="8"/>
  <c r="V11" i="8"/>
  <c r="V10" i="8"/>
  <c r="V9" i="8"/>
  <c r="H2" i="7"/>
  <c r="G2" i="7"/>
  <c r="F2" i="7"/>
  <c r="A2" i="7"/>
  <c r="U84" i="1"/>
  <c r="U76" i="1"/>
  <c r="U77" i="1"/>
  <c r="U78" i="1"/>
  <c r="U79" i="1"/>
  <c r="U80" i="1"/>
  <c r="U81" i="1"/>
  <c r="U82" i="1"/>
  <c r="U83" i="1"/>
  <c r="U75" i="1"/>
  <c r="T2" i="7" s="1"/>
  <c r="V14" i="1"/>
  <c r="V13" i="1"/>
  <c r="V12" i="1"/>
  <c r="V11" i="1"/>
  <c r="V10" i="1"/>
  <c r="V9" i="1"/>
  <c r="A60" i="7" l="1"/>
  <c r="XFD2" i="7"/>
  <c r="A30" i="7"/>
  <c r="A26" i="7"/>
  <c r="A32" i="7"/>
  <c r="A38" i="7"/>
  <c r="A34" i="7"/>
  <c r="A50" i="7"/>
  <c r="A46" i="7"/>
  <c r="A52" i="7"/>
  <c r="A58" i="7"/>
  <c r="A54" i="7"/>
  <c r="A70" i="7"/>
  <c r="A66" i="7"/>
  <c r="XFD7" i="7"/>
  <c r="XFD8" i="7"/>
  <c r="A29" i="7"/>
  <c r="A25" i="7"/>
  <c r="A41" i="7"/>
  <c r="A37" i="7"/>
  <c r="A33" i="7"/>
  <c r="A49" i="7"/>
  <c r="A45" i="7"/>
  <c r="A61" i="7"/>
  <c r="A57" i="7"/>
  <c r="A53" i="7"/>
  <c r="A69" i="7"/>
  <c r="A65" i="7"/>
  <c r="XFD4" i="7"/>
  <c r="A56" i="7"/>
  <c r="A31" i="7"/>
  <c r="A27" i="7"/>
  <c r="A39" i="7"/>
  <c r="A51" i="7"/>
  <c r="A47" i="7"/>
  <c r="A59" i="7"/>
  <c r="A71" i="7"/>
  <c r="A67" i="7"/>
  <c r="XFD10" i="7"/>
  <c r="XFD11" i="7"/>
  <c r="XFD9" i="7"/>
  <c r="XFD6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EFFAAE74-AEDF-489E-809E-24EEC7C06E7F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CB4C7454-75B9-4B71-A51F-761DB2841A00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60C7F9E9-DA0A-42A9-8FE0-47E3BF8B3A25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1A2F0F0C-16F7-419C-AAF3-BF19448EDDD2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569DF2DB-E05D-4514-A586-AA3E144BF948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823C2A57-512C-427B-9340-615F9AA8BCF3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Provencher</author>
  </authors>
  <commentList>
    <comment ref="G4" authorId="0" shapeId="0" xr:uid="{F7E1568B-3EE8-45F4-9675-1059C9402C6B}">
      <text>
        <r>
          <rPr>
            <sz val="10"/>
            <color indexed="81"/>
            <rFont val="Tahoma"/>
            <family val="2"/>
          </rPr>
          <t xml:space="preserve">Inscrire le </t>
        </r>
        <r>
          <rPr>
            <b/>
            <sz val="10"/>
            <color indexed="81"/>
            <rFont val="Tahoma"/>
            <family val="2"/>
          </rPr>
          <t>numéro du projet</t>
        </r>
        <r>
          <rPr>
            <sz val="10"/>
            <color indexed="81"/>
            <rFont val="Tahoma"/>
            <family val="2"/>
          </rPr>
          <t xml:space="preserve"> pour lequel vous avez effectué des travaux </t>
        </r>
        <r>
          <rPr>
            <b/>
            <sz val="10"/>
            <color indexed="81"/>
            <rFont val="Tahoma"/>
            <family val="2"/>
          </rPr>
          <t>AUJOURD'HUI</t>
        </r>
      </text>
    </comment>
  </commentList>
</comments>
</file>

<file path=xl/sharedStrings.xml><?xml version="1.0" encoding="utf-8"?>
<sst xmlns="http://schemas.openxmlformats.org/spreadsheetml/2006/main" count="2261" uniqueCount="1040">
  <si>
    <t>RAPPORT JOURNALIER</t>
  </si>
  <si>
    <t>DATE</t>
  </si>
  <si>
    <t>SUPERVISEUR</t>
  </si>
  <si>
    <t>NO. PROJET</t>
  </si>
  <si>
    <t>MÉTÉO</t>
  </si>
  <si>
    <t xml:space="preserve">MATÉRIAUX </t>
  </si>
  <si>
    <t>Qté</t>
  </si>
  <si>
    <t>Total</t>
  </si>
  <si>
    <t>Description</t>
  </si>
  <si>
    <t>Transporteurs</t>
  </si>
  <si>
    <t>Provenance</t>
  </si>
  <si>
    <t>SOUS-TRAITANTS</t>
  </si>
  <si>
    <t xml:space="preserve">Commentaires </t>
  </si>
  <si>
    <t>Nom</t>
  </si>
  <si>
    <t>Description des travaux effectués</t>
  </si>
  <si>
    <t>non-conformité (Oui/Non)</t>
  </si>
  <si>
    <t>Travaux terminés (Oui/Non)</t>
  </si>
  <si>
    <t>SANTÉ ET SÉCURITÉ AU TRAVAIL</t>
  </si>
  <si>
    <t>Analyse de risques quotidienne effectuée avec les travailleurs</t>
  </si>
  <si>
    <t>Est-ce qu'un évènement impliquant la santé et la sécurité a eu lieu ou est passé près?</t>
  </si>
  <si>
    <t>Oui</t>
  </si>
  <si>
    <t>Non</t>
  </si>
  <si>
    <t>Visite du chantier par un superviseur GEG</t>
  </si>
  <si>
    <t>Si oui, faire parvenir le rapport d'évènement dans les plus brefs délais au responsable du projet</t>
  </si>
  <si>
    <t>Visite du chantier par un inspecteur CNESST</t>
  </si>
  <si>
    <t>Dans le cas d'une blessure, une assignation temporaire a-t-elle été délivrée au travailleur?</t>
  </si>
  <si>
    <t>Avertissement verbal à:</t>
  </si>
  <si>
    <t>Comment pourrions-nous prévenir ce type de blessure dans l'avenir:</t>
  </si>
  <si>
    <t xml:space="preserve">Pour la/les raison(s) que: </t>
  </si>
  <si>
    <t>AVANCEMENT DES TRAVAUX</t>
  </si>
  <si>
    <t>Travaux mètres linéaires</t>
  </si>
  <si>
    <t>Rue</t>
  </si>
  <si>
    <t>Ch. Début</t>
  </si>
  <si>
    <t>Total (m.li.)</t>
  </si>
  <si>
    <t>Travaux unitaires</t>
  </si>
  <si>
    <t>Chainage</t>
  </si>
  <si>
    <t>Quantités</t>
  </si>
  <si>
    <t>CONTRÔLE QUALITÉ DES TRAVAUX</t>
  </si>
  <si>
    <t>Travaux d'égout, aqueduc et terrassement</t>
  </si>
  <si>
    <t>Mise en place de l'enrobé bitumineux</t>
  </si>
  <si>
    <t>Règlement des non-conformités</t>
  </si>
  <si>
    <t>CONFORMITÉ</t>
  </si>
  <si>
    <t>C</t>
  </si>
  <si>
    <t>NC</t>
  </si>
  <si>
    <t>N.A.</t>
  </si>
  <si>
    <t xml:space="preserve"> CHAINAGE</t>
  </si>
  <si>
    <t>CHAINAGE</t>
  </si>
  <si>
    <t>NON-CONFORMITÉ</t>
  </si>
  <si>
    <t>Échéance</t>
  </si>
  <si>
    <t>Aucun bris de services</t>
  </si>
  <si>
    <t>Attestation de bitume</t>
  </si>
  <si>
    <t>Stabilité de l'infra</t>
  </si>
  <si>
    <t>Taux de pose liant</t>
  </si>
  <si>
    <t xml:space="preserve"> </t>
  </si>
  <si>
    <t>Tuyauterie</t>
  </si>
  <si>
    <t>Temps de murissement liant</t>
  </si>
  <si>
    <t>Compacité des matériaux</t>
  </si>
  <si>
    <t>Transport de l'enrobé</t>
  </si>
  <si>
    <t>Info-Excavations</t>
  </si>
  <si>
    <t>Température de l'enrobé</t>
  </si>
  <si>
    <t>Signalisation</t>
  </si>
  <si>
    <t>Épaisseur de pose enrobé</t>
  </si>
  <si>
    <t>Arpentage</t>
  </si>
  <si>
    <t xml:space="preserve">Taux de compactage  </t>
  </si>
  <si>
    <t>Présence de fissures après le rouleau</t>
  </si>
  <si>
    <t>Joints transversaux</t>
  </si>
  <si>
    <t>Joints longitudinaux</t>
  </si>
  <si>
    <t>Nivellement des raccords aux structures</t>
  </si>
  <si>
    <t>TRAVAUX SUPPLÉMENTAIRES / AVIS</t>
  </si>
  <si>
    <t>Mémo # / Avis</t>
  </si>
  <si>
    <t>Signé par</t>
  </si>
  <si>
    <t>Bon de travail #</t>
  </si>
  <si>
    <t>COMMENTAIRES PERTINENTS</t>
  </si>
  <si>
    <t>Des félicitations ont-ils été données dans la journée?</t>
  </si>
  <si>
    <t>Évaluation de fournisseurs ?</t>
  </si>
  <si>
    <t>Satisfaction du client (commentaire positif ou négatif)?</t>
  </si>
  <si>
    <t>Action corrective ou non-conformité à demander?</t>
  </si>
  <si>
    <t>Avons-nous eu des pertes de temps ou problèmes?</t>
  </si>
  <si>
    <t>Critique constructive pour permettre une amélioration?</t>
  </si>
  <si>
    <t>ÉQUIPEMENTS GALARNEAU SEULEMENT</t>
  </si>
  <si>
    <t>Activitées</t>
  </si>
  <si>
    <t>Horodateur début</t>
  </si>
  <si>
    <t>Horodateur fin</t>
  </si>
  <si>
    <t>Total heures</t>
  </si>
  <si>
    <t>Météo</t>
  </si>
  <si>
    <t>Chaud (&gt;20°C), ensoleillé</t>
  </si>
  <si>
    <t>Chaud (&gt;20°C), nuageux</t>
  </si>
  <si>
    <t>Chaud (&gt;20°C), pluie</t>
  </si>
  <si>
    <t>Tempéré (0°C @ 20°C), ensoleillé</t>
  </si>
  <si>
    <t>Tempéré (0°C @ 20°C), nuageux</t>
  </si>
  <si>
    <t>Tempéré (0°C @ 20°C), pluie</t>
  </si>
  <si>
    <t>Froid (-20°C @ 0°C), ensoleillé</t>
  </si>
  <si>
    <t>Froid (-20°C @ 0°C), nuageux</t>
  </si>
  <si>
    <t>Froid (-20°C @ 0°C), neige</t>
  </si>
  <si>
    <t>Très froid (&lt;-20°C), ensoleillé</t>
  </si>
  <si>
    <t>Très froid (&lt;-20°C), nuageux</t>
  </si>
  <si>
    <t>Très froid (&lt;-20°C), neige</t>
  </si>
  <si>
    <t>Camion Léger</t>
  </si>
  <si>
    <t>Ford</t>
  </si>
  <si>
    <t>F-150</t>
  </si>
  <si>
    <t>1FTEX1EP7MFB44578</t>
  </si>
  <si>
    <t>Camion Léger      Diesel   Transp. Dynamite</t>
  </si>
  <si>
    <t>Ford S. Cab 4X4</t>
  </si>
  <si>
    <t>F-250</t>
  </si>
  <si>
    <t>1FTSX2BR8AEA28256</t>
  </si>
  <si>
    <t>L461719-6</t>
  </si>
  <si>
    <t>1FTFX1EF8BFA01390</t>
  </si>
  <si>
    <t>FGL3507-0</t>
  </si>
  <si>
    <t>1FTFW1ET5CFA77367</t>
  </si>
  <si>
    <t>FGZ3863-5</t>
  </si>
  <si>
    <t>Toyota</t>
  </si>
  <si>
    <t>Tundra</t>
  </si>
  <si>
    <t>5TFMY5F12CX245238</t>
  </si>
  <si>
    <t>FGY5065-2</t>
  </si>
  <si>
    <t>1FTBF2BT0CEA14580</t>
  </si>
  <si>
    <t>FHM3187-5</t>
  </si>
  <si>
    <t>139C</t>
  </si>
  <si>
    <t>Camion Léger      Diesel   U-2</t>
  </si>
  <si>
    <t>1FT7X2BT6DEB06135</t>
  </si>
  <si>
    <t>FHW9462-1</t>
  </si>
  <si>
    <t>1FTPF1EVXAKE04078</t>
  </si>
  <si>
    <t>FJJ3502-9</t>
  </si>
  <si>
    <t>141C</t>
  </si>
  <si>
    <t>1FTFX1EFXDFD12953</t>
  </si>
  <si>
    <t>FHW9437-0</t>
  </si>
  <si>
    <t>142C</t>
  </si>
  <si>
    <t xml:space="preserve">Camion Léger      Diesel  </t>
  </si>
  <si>
    <t>1FT7W2BT5BEB54998</t>
  </si>
  <si>
    <t>FJA9762-6</t>
  </si>
  <si>
    <t>Tundra 4X4</t>
  </si>
  <si>
    <t>5TFPY5F17FX440446</t>
  </si>
  <si>
    <t>FHP8294-8</t>
  </si>
  <si>
    <t>1FTMF1EM7DKE07549</t>
  </si>
  <si>
    <t>FKE8325-1</t>
  </si>
  <si>
    <t>Ford S. Duty</t>
  </si>
  <si>
    <t>1FTBF2BT1FED60481</t>
  </si>
  <si>
    <t>FKE8332-0</t>
  </si>
  <si>
    <t>Camion 6 Roues     Diesel</t>
  </si>
  <si>
    <t>F-550</t>
  </si>
  <si>
    <t>1FDUF5HT2FEC93922</t>
  </si>
  <si>
    <t>L787983-6</t>
  </si>
  <si>
    <t>5TFUY5F15FX471889</t>
  </si>
  <si>
    <t>FKH9540-7</t>
  </si>
  <si>
    <t>1FTNF1ET7CKE10736</t>
  </si>
  <si>
    <t>FJR3664-2</t>
  </si>
  <si>
    <t>1FTBF2BT1GEC27348</t>
  </si>
  <si>
    <t>FKE8379-5</t>
  </si>
  <si>
    <t>1FTFW1EG7GFC08842</t>
  </si>
  <si>
    <t>FKE8398-8</t>
  </si>
  <si>
    <t>5TFPY5F12GX547129</t>
  </si>
  <si>
    <t>FLE1262-3</t>
  </si>
  <si>
    <t>152C</t>
  </si>
  <si>
    <t>1FTEX1EP7GFC02189</t>
  </si>
  <si>
    <t>FLE1784-4</t>
  </si>
  <si>
    <t>Dodge Ram</t>
  </si>
  <si>
    <t>1C6RR7GM4GS395434</t>
  </si>
  <si>
    <t>FHX9277-7</t>
  </si>
  <si>
    <t>1FTEX1EP7HFA02625</t>
  </si>
  <si>
    <t>FLB3666-2</t>
  </si>
  <si>
    <t>1FTEX1EP6FFA44345</t>
  </si>
  <si>
    <t>FLB3680-0</t>
  </si>
  <si>
    <t>1FTMF1E81HKD91227</t>
  </si>
  <si>
    <t>FLB3695-7</t>
  </si>
  <si>
    <t>1FTEX1EPXFFB73429</t>
  </si>
  <si>
    <t>FMG8937-7</t>
  </si>
  <si>
    <t>1FTMF1EB5JKC00569</t>
  </si>
  <si>
    <t>FMG8945-7</t>
  </si>
  <si>
    <t>F-350</t>
  </si>
  <si>
    <t>1FTBF3BT0JEB14309</t>
  </si>
  <si>
    <t>FMG8956-0</t>
  </si>
  <si>
    <t>5TFUY5F11JX706832</t>
  </si>
  <si>
    <t>FMK8224-9</t>
  </si>
  <si>
    <t>IFT7X2BT3JEC50043</t>
  </si>
  <si>
    <t>FMG8995-7</t>
  </si>
  <si>
    <t>5TFCY5F17KX024227</t>
  </si>
  <si>
    <t>FNN5622-0</t>
  </si>
  <si>
    <t>1FTFW1EG6JFB90843</t>
  </si>
  <si>
    <t>FNM1832-5</t>
  </si>
  <si>
    <t>165C</t>
  </si>
  <si>
    <t>1FT7W2BTXGEA06255</t>
  </si>
  <si>
    <t>FNF6725-8</t>
  </si>
  <si>
    <t>166C</t>
  </si>
  <si>
    <t>F-250 SRW</t>
  </si>
  <si>
    <t>1FT7W2BT6KEE43596</t>
  </si>
  <si>
    <t>FNM1843-8</t>
  </si>
  <si>
    <t>1FTEX1EPXKKC93278</t>
  </si>
  <si>
    <t>FNM1844-9</t>
  </si>
  <si>
    <t>1FTFW1E11KFC32803</t>
  </si>
  <si>
    <t>FNM1855-2</t>
  </si>
  <si>
    <t>169C</t>
  </si>
  <si>
    <t xml:space="preserve">Ford </t>
  </si>
  <si>
    <t>1FTEX1E12KFD21479</t>
  </si>
  <si>
    <t>FNM1866-5</t>
  </si>
  <si>
    <t>1FTEX1E10KFD21478</t>
  </si>
  <si>
    <t>FNG8281-6</t>
  </si>
  <si>
    <t>1FTMF1EP1HKC31176</t>
  </si>
  <si>
    <t>FLV7964-1</t>
  </si>
  <si>
    <t>1FT7W28T1GEA33702</t>
  </si>
  <si>
    <t>L845943-2</t>
  </si>
  <si>
    <t>1FT7W2BT6GED33753</t>
  </si>
  <si>
    <t>L845980-7</t>
  </si>
  <si>
    <t>1FTEX1EP0KKD86004</t>
  </si>
  <si>
    <t>FNG8279-2</t>
  </si>
  <si>
    <t>1FT7X2BT4KEF67136</t>
  </si>
  <si>
    <t>FNG8238-3</t>
  </si>
  <si>
    <t>Camion Légé</t>
  </si>
  <si>
    <t>1TFUY5F1XLX891501</t>
  </si>
  <si>
    <t>FNN8535-0</t>
  </si>
  <si>
    <t>Autobus</t>
  </si>
  <si>
    <t>E-450</t>
  </si>
  <si>
    <t>1FDXE4SP47DA15578</t>
  </si>
  <si>
    <t>V69850K-5</t>
  </si>
  <si>
    <t>178C</t>
  </si>
  <si>
    <t>1FT7X2BT6LED14045</t>
  </si>
  <si>
    <t>FNM1889-2</t>
  </si>
  <si>
    <t>1FTFW1E118JFD98704</t>
  </si>
  <si>
    <t>FNM1890-05</t>
  </si>
  <si>
    <t>Blue Bird</t>
  </si>
  <si>
    <t>SCH00</t>
  </si>
  <si>
    <t>1BABJCPH8F248850</t>
  </si>
  <si>
    <t>A77047-0</t>
  </si>
  <si>
    <t>GMC</t>
  </si>
  <si>
    <t>Savana</t>
  </si>
  <si>
    <t>1GDHG316891122272</t>
  </si>
  <si>
    <t>A77048-2</t>
  </si>
  <si>
    <t>1FTEX1EP8LFB10745</t>
  </si>
  <si>
    <t>FPH7895-1</t>
  </si>
  <si>
    <t>183C</t>
  </si>
  <si>
    <t>1FT7W2BT8LEC65580</t>
  </si>
  <si>
    <t>FPH7893-9</t>
  </si>
  <si>
    <t>1FTNF1E59LKD13135</t>
  </si>
  <si>
    <t>FPH7892-8</t>
  </si>
  <si>
    <t>1FTFW1E12KFC91245</t>
  </si>
  <si>
    <t>FPD2196-1</t>
  </si>
  <si>
    <t>1FTFW1E11LFA30464</t>
  </si>
  <si>
    <t>FPD2189-2</t>
  </si>
  <si>
    <t>SAVANA</t>
  </si>
  <si>
    <t>1GD9G5A60A1106491</t>
  </si>
  <si>
    <t>AE43579-9</t>
  </si>
  <si>
    <t>SIERRA</t>
  </si>
  <si>
    <t>1GTU9BET4MZ102618</t>
  </si>
  <si>
    <t>FPF8179-4</t>
  </si>
  <si>
    <t>1FTFW1E17KFB69013</t>
  </si>
  <si>
    <t>1FT7W2BT8MEC64804</t>
  </si>
  <si>
    <t>FPD2164-3</t>
  </si>
  <si>
    <t>191C</t>
  </si>
  <si>
    <t>1FT7W2BT8JEC29790</t>
  </si>
  <si>
    <t>FPT4837</t>
  </si>
  <si>
    <t>F-450</t>
  </si>
  <si>
    <t>1FDXF46F4XEE33670</t>
  </si>
  <si>
    <t>FPP4158-1</t>
  </si>
  <si>
    <t>SIERRA 1500</t>
  </si>
  <si>
    <t>1GTR9AEH3MZ191738</t>
  </si>
  <si>
    <t>FPY2914-2</t>
  </si>
  <si>
    <t>1GTU9EET7MZ204075</t>
  </si>
  <si>
    <t>FPY2924-4</t>
  </si>
  <si>
    <t>1FT7X2BT5MED34952</t>
  </si>
  <si>
    <t>FPD2179-0</t>
  </si>
  <si>
    <t>1FTFW1ED5MFB22429</t>
  </si>
  <si>
    <t>FRL5588-3</t>
  </si>
  <si>
    <t>FRL5587-2</t>
  </si>
  <si>
    <t>Camion Citerne 6 Roues</t>
  </si>
  <si>
    <t>International</t>
  </si>
  <si>
    <t>SS</t>
  </si>
  <si>
    <t>1HTLDTVN7FHA59764</t>
  </si>
  <si>
    <t>&gt; Non renouvelé</t>
  </si>
  <si>
    <t>Camion Citerne à l'eau</t>
  </si>
  <si>
    <t>MHV Blanc</t>
  </si>
  <si>
    <t>1FDYF80C2VVA29144</t>
  </si>
  <si>
    <t>L563676-0</t>
  </si>
  <si>
    <t>Camion 12 roues</t>
  </si>
  <si>
    <t>Kenworth</t>
  </si>
  <si>
    <t>T800</t>
  </si>
  <si>
    <t>1NKDL70X7CJ950223</t>
  </si>
  <si>
    <t>L521556-7</t>
  </si>
  <si>
    <t>Camion Tracteur 10 Roues     (Fardier)</t>
  </si>
  <si>
    <t>1XKDD40X4CJ949225</t>
  </si>
  <si>
    <t>L563685-1  (IRP)</t>
  </si>
  <si>
    <t>40S</t>
  </si>
  <si>
    <t>1HTSDAAN4SH630334</t>
  </si>
  <si>
    <t>L530586-2</t>
  </si>
  <si>
    <t>1NKDL70X9DJ961483</t>
  </si>
  <si>
    <t>L547960-1</t>
  </si>
  <si>
    <t>1HTSDAAN8WH514835</t>
  </si>
  <si>
    <t>L580366-1</t>
  </si>
  <si>
    <t>Camion Tracteur                   (Fardier)</t>
  </si>
  <si>
    <t>W900B</t>
  </si>
  <si>
    <t>1XKWPPTX6FJ974922</t>
  </si>
  <si>
    <t>L637159-1  (IRP)</t>
  </si>
  <si>
    <t>1XKWPPYX0GJ983861</t>
  </si>
  <si>
    <t>L787958-5  (IRP)</t>
  </si>
  <si>
    <t>Sterling</t>
  </si>
  <si>
    <t>Acterra</t>
  </si>
  <si>
    <t>2FZACGCS44AM63595</t>
  </si>
  <si>
    <t>L698351-3</t>
  </si>
  <si>
    <t>Camion Tracteurs                 (Fardier)</t>
  </si>
  <si>
    <t>1XKWD40X1HJ988435</t>
  </si>
  <si>
    <t>L698217-0  (IRP)</t>
  </si>
  <si>
    <t>1XKDD40X1JR992693</t>
  </si>
  <si>
    <t>L722592-7  (IRP)</t>
  </si>
  <si>
    <t xml:space="preserve">Camion plateforme            </t>
  </si>
  <si>
    <t>CON</t>
  </si>
  <si>
    <t>2NKHHM7X6CM953632</t>
  </si>
  <si>
    <t>L767718-3</t>
  </si>
  <si>
    <t>1XKDD40XXKJ998122</t>
  </si>
  <si>
    <t>L767761-6  (IRP)</t>
  </si>
  <si>
    <t>T440</t>
  </si>
  <si>
    <t>3BKBLJ0X0KF997787</t>
  </si>
  <si>
    <t>L787945-0</t>
  </si>
  <si>
    <t>T300</t>
  </si>
  <si>
    <t>2NKMHN8XO8M933886</t>
  </si>
  <si>
    <t>L787971-2</t>
  </si>
  <si>
    <t>Camion citerne</t>
  </si>
  <si>
    <t>1HTJSKN09J039648</t>
  </si>
  <si>
    <t>L783556-1</t>
  </si>
  <si>
    <t>Camion Tracteur</t>
  </si>
  <si>
    <t>1XKWD40X8LR960870</t>
  </si>
  <si>
    <t>L804965-2 (IRP)</t>
  </si>
  <si>
    <t xml:space="preserve">Camion </t>
  </si>
  <si>
    <t>70S</t>
  </si>
  <si>
    <t>1HTGSSJT0DJ282916</t>
  </si>
  <si>
    <t>V60712J-3</t>
  </si>
  <si>
    <t>Camion avec équipements à neige</t>
  </si>
  <si>
    <t>1GDE5C3997F425075</t>
  </si>
  <si>
    <t>L845957-8</t>
  </si>
  <si>
    <t>Citerne à eau</t>
  </si>
  <si>
    <t>CDN</t>
  </si>
  <si>
    <t>2NKHHM8X1DM961704</t>
  </si>
  <si>
    <t>L805020-2</t>
  </si>
  <si>
    <t>W900</t>
  </si>
  <si>
    <t>1XKWP4TX1MR974730</t>
  </si>
  <si>
    <t>L805031-5     (IRP)</t>
  </si>
  <si>
    <t>Camion Tracteur (Dump trailer)</t>
  </si>
  <si>
    <t>T880</t>
  </si>
  <si>
    <t>1XKZD40X9NJ977739</t>
  </si>
  <si>
    <t xml:space="preserve">l905598-1 </t>
  </si>
  <si>
    <t>Camion cube 10 roues (boite 28 pi.)</t>
  </si>
  <si>
    <t>1HTWYAHR27J558001</t>
  </si>
  <si>
    <t>L905565-2</t>
  </si>
  <si>
    <t>Freightliner</t>
  </si>
  <si>
    <t>M2106</t>
  </si>
  <si>
    <t>1FVHCYBS6ADAP0370</t>
  </si>
  <si>
    <t>L905523-2</t>
  </si>
  <si>
    <t>Compacteur  + cabine + rops</t>
  </si>
  <si>
    <t>Bomag</t>
  </si>
  <si>
    <t>BW1720-2</t>
  </si>
  <si>
    <t>136520121084</t>
  </si>
  <si>
    <t>VB37137-7</t>
  </si>
  <si>
    <t>Chargeur</t>
  </si>
  <si>
    <t>Caterpillar</t>
  </si>
  <si>
    <t>950H</t>
  </si>
  <si>
    <t>5K00820</t>
  </si>
  <si>
    <t>FBZ1599-0</t>
  </si>
  <si>
    <t>962G</t>
  </si>
  <si>
    <t>AXY00428</t>
  </si>
  <si>
    <t>FDZ1959-0</t>
  </si>
  <si>
    <t>Pelle hydraulique avec Marteau</t>
  </si>
  <si>
    <t>325DL</t>
  </si>
  <si>
    <t>CAT0325DCA3R01234</t>
  </si>
  <si>
    <t>VN96567-5</t>
  </si>
  <si>
    <t xml:space="preserve">Pelle hydraulique </t>
  </si>
  <si>
    <t>336DL</t>
  </si>
  <si>
    <t>W3K00629</t>
  </si>
  <si>
    <t>VP75873-6</t>
  </si>
  <si>
    <t>938H</t>
  </si>
  <si>
    <t>KMJC00591</t>
  </si>
  <si>
    <t>FDP9386-3</t>
  </si>
  <si>
    <t>Tracteur à chaînes</t>
  </si>
  <si>
    <t>D5K XL ARO</t>
  </si>
  <si>
    <t>WWW00967</t>
  </si>
  <si>
    <t>VS21768-1</t>
  </si>
  <si>
    <t>Pelle hydraulique</t>
  </si>
  <si>
    <t>329DL</t>
  </si>
  <si>
    <t>CAT0329DH-WLT00422</t>
  </si>
  <si>
    <t>VT43324-3</t>
  </si>
  <si>
    <t>Camion Articulé</t>
  </si>
  <si>
    <t>Volvo</t>
  </si>
  <si>
    <t>A25E</t>
  </si>
  <si>
    <t>VCE0A25EP00073267</t>
  </si>
  <si>
    <t>VV46554-1</t>
  </si>
  <si>
    <t>CAT0336DAW3K01669</t>
  </si>
  <si>
    <t>VT17286-1</t>
  </si>
  <si>
    <t>Loader</t>
  </si>
  <si>
    <t>966H</t>
  </si>
  <si>
    <t>CAT0966HJA6J01982</t>
  </si>
  <si>
    <t>FJA9687-4</t>
  </si>
  <si>
    <t>Hamm</t>
  </si>
  <si>
    <t>WH3410</t>
  </si>
  <si>
    <t>H1791366</t>
  </si>
  <si>
    <t>VV46777-0</t>
  </si>
  <si>
    <t>H1791373</t>
  </si>
  <si>
    <t>VX11558-6</t>
  </si>
  <si>
    <t>345 DL</t>
  </si>
  <si>
    <t>CAT0345DKEEH01175</t>
  </si>
  <si>
    <t>VX11559-7</t>
  </si>
  <si>
    <t>Chargeur     U-2</t>
  </si>
  <si>
    <t>980K</t>
  </si>
  <si>
    <t>CAT0980KHW7K00827</t>
  </si>
  <si>
    <t>VX56267-8</t>
  </si>
  <si>
    <t>334C</t>
  </si>
  <si>
    <t>980G</t>
  </si>
  <si>
    <t>AWH01018</t>
  </si>
  <si>
    <t>VX82386-7</t>
  </si>
  <si>
    <t>D6K LGP</t>
  </si>
  <si>
    <t>CAT00D6KADHA01889</t>
  </si>
  <si>
    <t>VY40235-9</t>
  </si>
  <si>
    <t>Chargeuse avec Godet et fourches</t>
  </si>
  <si>
    <t>CAT0938HAMJC00726</t>
  </si>
  <si>
    <t>FJA9684-1</t>
  </si>
  <si>
    <t>320DL</t>
  </si>
  <si>
    <t>CAT0320DESPN01707</t>
  </si>
  <si>
    <t>VY40236-0</t>
  </si>
  <si>
    <t>Tracteur     (trottoir)</t>
  </si>
  <si>
    <t>John Deere</t>
  </si>
  <si>
    <t>Série 1000</t>
  </si>
  <si>
    <t>1LV1023EPEH412233</t>
  </si>
  <si>
    <t>FKK8758-0</t>
  </si>
  <si>
    <t>340C</t>
  </si>
  <si>
    <t>Chargeur     (Hors route)</t>
  </si>
  <si>
    <t>T00325B175012</t>
  </si>
  <si>
    <t>VZ55203-4</t>
  </si>
  <si>
    <t>345DL</t>
  </si>
  <si>
    <t>CAT0345DCEEH00434</t>
  </si>
  <si>
    <t>V2534T-1</t>
  </si>
  <si>
    <t>D6N</t>
  </si>
  <si>
    <t>CAT00D6NPPER00578</t>
  </si>
  <si>
    <t>V1583T-8</t>
  </si>
  <si>
    <t>Niveleuse</t>
  </si>
  <si>
    <t>160H</t>
  </si>
  <si>
    <t>9EJ00791</t>
  </si>
  <si>
    <t>FJT5828-6</t>
  </si>
  <si>
    <t>A25F</t>
  </si>
  <si>
    <t>VCE0A25FE00080062</t>
  </si>
  <si>
    <t>V1584T-9</t>
  </si>
  <si>
    <t>Chargeuse</t>
  </si>
  <si>
    <t>966M</t>
  </si>
  <si>
    <t>CAT0966MJKJP00814</t>
  </si>
  <si>
    <t>V64695G</t>
  </si>
  <si>
    <t>L90H</t>
  </si>
  <si>
    <t>VCE0L90HPOS623205</t>
  </si>
  <si>
    <t>FFR1868-6</t>
  </si>
  <si>
    <t>Compacteur de sol Monocylindre</t>
  </si>
  <si>
    <t>CS56</t>
  </si>
  <si>
    <t>CAT0CS56JC5S00272</t>
  </si>
  <si>
    <t>V90660C-1</t>
  </si>
  <si>
    <t>L90G</t>
  </si>
  <si>
    <t>VCE0L90GT0S617538</t>
  </si>
  <si>
    <t>FFR1806-2</t>
  </si>
  <si>
    <t>Pelle</t>
  </si>
  <si>
    <t>336FL</t>
  </si>
  <si>
    <t>CAT0336FHTZA00385</t>
  </si>
  <si>
    <t>V64661A-9</t>
  </si>
  <si>
    <t>350C</t>
  </si>
  <si>
    <t>Chargeuse - Location Strongco</t>
  </si>
  <si>
    <t>L220</t>
  </si>
  <si>
    <t>VCEL220GC00012968</t>
  </si>
  <si>
    <t>V75569F-1</t>
  </si>
  <si>
    <t>Pelle + Godet</t>
  </si>
  <si>
    <t>349FL</t>
  </si>
  <si>
    <t>CAT0349FKBZ200638</t>
  </si>
  <si>
    <t>V13689C-8</t>
  </si>
  <si>
    <t>VCE0A25FP00080065</t>
  </si>
  <si>
    <t>V13681C-2</t>
  </si>
  <si>
    <t>950K</t>
  </si>
  <si>
    <t>CAT0950KTFER01205</t>
  </si>
  <si>
    <t>FKY1309-7</t>
  </si>
  <si>
    <t>365CL</t>
  </si>
  <si>
    <t>CAT0365CLMCS00501</t>
  </si>
  <si>
    <t>V13508C-6</t>
  </si>
  <si>
    <t>320D</t>
  </si>
  <si>
    <t>CAT0320DPSPN00982</t>
  </si>
  <si>
    <t>V13654C-5</t>
  </si>
  <si>
    <t>356C</t>
  </si>
  <si>
    <t>980M</t>
  </si>
  <si>
    <t>CAT0980MVKRS01875</t>
  </si>
  <si>
    <t>V56374C-2</t>
  </si>
  <si>
    <t>CAT0349FKBZ200770</t>
  </si>
  <si>
    <t>V71101E-6</t>
  </si>
  <si>
    <t>Tracteur</t>
  </si>
  <si>
    <t>D6T</t>
  </si>
  <si>
    <t>CAT00D6TTKTMY00383</t>
  </si>
  <si>
    <t>V79315F-8</t>
  </si>
  <si>
    <t>938M</t>
  </si>
  <si>
    <t>CAT0938MPJ3R00765</t>
  </si>
  <si>
    <t>FNF6825</t>
  </si>
  <si>
    <t>330FL</t>
  </si>
  <si>
    <t>MBX20316</t>
  </si>
  <si>
    <t>V64165G</t>
  </si>
  <si>
    <t>Camion Articulé - Citerne</t>
  </si>
  <si>
    <t>A25</t>
  </si>
  <si>
    <t>A255589</t>
  </si>
  <si>
    <t>V63508G-0</t>
  </si>
  <si>
    <t>160M</t>
  </si>
  <si>
    <t>CAT0160MCB9E00169</t>
  </si>
  <si>
    <t>V63568G-6</t>
  </si>
  <si>
    <t>D5K</t>
  </si>
  <si>
    <t>KW202926</t>
  </si>
  <si>
    <t>V30054H-9</t>
  </si>
  <si>
    <t xml:space="preserve">Camion Articulé </t>
  </si>
  <si>
    <t>A25G</t>
  </si>
  <si>
    <t>VCE0A25GL00742129</t>
  </si>
  <si>
    <t>V64465G-9</t>
  </si>
  <si>
    <t>VCE0A25GP00742140</t>
  </si>
  <si>
    <t>V30053H-7</t>
  </si>
  <si>
    <t>VCE0A25GP00742137</t>
  </si>
  <si>
    <t>V64464G-7</t>
  </si>
  <si>
    <t>VCE0A25GC00740344</t>
  </si>
  <si>
    <t>V30052H-5</t>
  </si>
  <si>
    <t>CAT00336LDKS00346</t>
  </si>
  <si>
    <t>V64463G-5</t>
  </si>
  <si>
    <t>Komatsu</t>
  </si>
  <si>
    <t>HM300-5</t>
  </si>
  <si>
    <t>KMTHM015AGD010410</t>
  </si>
  <si>
    <t>V30138H-7</t>
  </si>
  <si>
    <t>KMTHM015LGD010408</t>
  </si>
  <si>
    <t>V30137H-5</t>
  </si>
  <si>
    <t>371C</t>
  </si>
  <si>
    <t>982M</t>
  </si>
  <si>
    <t>XDL00287</t>
  </si>
  <si>
    <t>Hitachi</t>
  </si>
  <si>
    <t>ZX350LC-5</t>
  </si>
  <si>
    <t>1FFDDC70AH930818</t>
  </si>
  <si>
    <t>V30216H-3</t>
  </si>
  <si>
    <t>374FL</t>
  </si>
  <si>
    <t>CAT0374FLEBF20297</t>
  </si>
  <si>
    <t>V32848K-1</t>
  </si>
  <si>
    <t xml:space="preserve">Chargeuse </t>
  </si>
  <si>
    <t>962M</t>
  </si>
  <si>
    <t>CAT0962MCJ2S00421</t>
  </si>
  <si>
    <t>FPP4606-4</t>
  </si>
  <si>
    <t>CAT0966MTKJP02848</t>
  </si>
  <si>
    <t>V32844K-9</t>
  </si>
  <si>
    <t>376C</t>
  </si>
  <si>
    <t>CAT0982MCMK610319</t>
  </si>
  <si>
    <t>V96798J-5</t>
  </si>
  <si>
    <t>377C</t>
  </si>
  <si>
    <t>CAT0966MMTKJP02848</t>
  </si>
  <si>
    <t>PC360</t>
  </si>
  <si>
    <t>A38084</t>
  </si>
  <si>
    <t>V69513K-1</t>
  </si>
  <si>
    <t>Compacteur</t>
  </si>
  <si>
    <t>H13i</t>
  </si>
  <si>
    <t>H2110764</t>
  </si>
  <si>
    <t>V69522K-0</t>
  </si>
  <si>
    <t>H2110693</t>
  </si>
  <si>
    <t>V69523K-2</t>
  </si>
  <si>
    <t>Camion articulé</t>
  </si>
  <si>
    <t>VCE0A25GL00742194</t>
  </si>
  <si>
    <t>V69896K-1</t>
  </si>
  <si>
    <t>Tracteur à chaines</t>
  </si>
  <si>
    <t>SGG00904</t>
  </si>
  <si>
    <t>N9L00183</t>
  </si>
  <si>
    <t>336F</t>
  </si>
  <si>
    <t>YBN10301</t>
  </si>
  <si>
    <t>WCH10176</t>
  </si>
  <si>
    <t>SGG01059</t>
  </si>
  <si>
    <t>WA500-8</t>
  </si>
  <si>
    <t>KMTWA134VKNA97076</t>
  </si>
  <si>
    <t xml:space="preserve">Camion articulé citerne </t>
  </si>
  <si>
    <t>HM300-2</t>
  </si>
  <si>
    <t>KMTHM005C54A11158</t>
  </si>
  <si>
    <t>V29443L-5</t>
  </si>
  <si>
    <t>CAT0980MJXDJ01292</t>
  </si>
  <si>
    <t>CAT0938MVJ3R08046</t>
  </si>
  <si>
    <t>FNX1163-6</t>
  </si>
  <si>
    <t>KMTHM015JKD011089</t>
  </si>
  <si>
    <t>V20418M-4</t>
  </si>
  <si>
    <t>KMTHM015KK011091</t>
  </si>
  <si>
    <t>V20417M-2</t>
  </si>
  <si>
    <t>CAT00320HMYK10421</t>
  </si>
  <si>
    <t>A38494</t>
  </si>
  <si>
    <t>4e essieu                   (17160)</t>
  </si>
  <si>
    <t>Artisanal</t>
  </si>
  <si>
    <t>TMG</t>
  </si>
  <si>
    <t>&gt; Non Immatriculé</t>
  </si>
  <si>
    <t>Container mobile       (17160)</t>
  </si>
  <si>
    <t>Trailmobile</t>
  </si>
  <si>
    <t>V90</t>
  </si>
  <si>
    <t>2TCV321B6JA514602</t>
  </si>
  <si>
    <t>RR28007-9     (à vie)</t>
  </si>
  <si>
    <t>Remorque hybride</t>
  </si>
  <si>
    <t>Midland</t>
  </si>
  <si>
    <t>SK2400</t>
  </si>
  <si>
    <t>2MFB2R6C9AR006115</t>
  </si>
  <si>
    <t>RA1051Z-4     (à vie)</t>
  </si>
  <si>
    <t>Semi-remorque plate-forme surbaissée</t>
  </si>
  <si>
    <t>Témisko</t>
  </si>
  <si>
    <t>53', 3 essieux</t>
  </si>
  <si>
    <t>2TMFD5339AN678701</t>
  </si>
  <si>
    <t>RC4279K-8     (à vie)</t>
  </si>
  <si>
    <t>Remorque Fermée</t>
  </si>
  <si>
    <t>Stoughton</t>
  </si>
  <si>
    <t>DAVW</t>
  </si>
  <si>
    <t>1DW1A2814SS912027</t>
  </si>
  <si>
    <t>RD1219C-3     (à vie)</t>
  </si>
  <si>
    <t>Fardier (Traileur)</t>
  </si>
  <si>
    <t>Fontaine</t>
  </si>
  <si>
    <t>Magnitude 60</t>
  </si>
  <si>
    <t>13NE52309D3560548</t>
  </si>
  <si>
    <t>RH0708N-8     (à vie)</t>
  </si>
  <si>
    <t>Jeep Diabolo</t>
  </si>
  <si>
    <t>Jeep 4</t>
  </si>
  <si>
    <t>13NM29107D3560550</t>
  </si>
  <si>
    <t>RE6008F-6     (à vie)</t>
  </si>
  <si>
    <t>4 ième essieu</t>
  </si>
  <si>
    <t>Axlef</t>
  </si>
  <si>
    <t>13NM05102D3560549</t>
  </si>
  <si>
    <t>RE6009F-8     (à vie)</t>
  </si>
  <si>
    <t>TL55</t>
  </si>
  <si>
    <t>13NE5230083546429</t>
  </si>
  <si>
    <t>RE9840B-9     (à vie)</t>
  </si>
  <si>
    <t>Fardier (Traileur) Deloupe 60T</t>
  </si>
  <si>
    <t>Deloupe</t>
  </si>
  <si>
    <t>EA53</t>
  </si>
  <si>
    <t>2D9EA5337G1004127</t>
  </si>
  <si>
    <t>RG8655L-9     (à vie)</t>
  </si>
  <si>
    <t>Diabolo 3 essieux (installé sur #415)</t>
  </si>
  <si>
    <t>ED27</t>
  </si>
  <si>
    <t>2D9ED2733G1004125</t>
  </si>
  <si>
    <t>RG5108G-2    (à vie)</t>
  </si>
  <si>
    <t>Barre d'extension (installé sur #415)</t>
  </si>
  <si>
    <t>EM15</t>
  </si>
  <si>
    <t>2D9EM1514G1004128</t>
  </si>
  <si>
    <t>RG5107G-0     (à vie)</t>
  </si>
  <si>
    <t>Essieu Auxilière (installé sur #415)</t>
  </si>
  <si>
    <t>EF06</t>
  </si>
  <si>
    <t>2D9EF0612G1004129</t>
  </si>
  <si>
    <t>RG5105G-6     (à vie)</t>
  </si>
  <si>
    <t>2D9EA5334H1004166</t>
  </si>
  <si>
    <t>RH9237E-9     (à vie)</t>
  </si>
  <si>
    <t xml:space="preserve">Diabolo </t>
  </si>
  <si>
    <t>ED26</t>
  </si>
  <si>
    <t>2D9ED2638B1004101</t>
  </si>
  <si>
    <t>RH1018N-6     (à vie)</t>
  </si>
  <si>
    <t>Fardier (Traileur) Deloupe 60T a+ Flip + support</t>
  </si>
  <si>
    <t>2D9EA5333J1004214</t>
  </si>
  <si>
    <t>RJ8938C-6     (à vie)</t>
  </si>
  <si>
    <t>Remorque Drop Deck 4 axles</t>
  </si>
  <si>
    <t>Temis</t>
  </si>
  <si>
    <t>55'</t>
  </si>
  <si>
    <t>2TMFD5348FN758801</t>
  </si>
  <si>
    <t>RJ8893C-0     (àvie)</t>
  </si>
  <si>
    <t>Remorque fermé 7x16 US Cargo</t>
  </si>
  <si>
    <t>USCAR</t>
  </si>
  <si>
    <t>P716T</t>
  </si>
  <si>
    <t>5NHUUS628GW060140</t>
  </si>
  <si>
    <t>RK2415F-7     (àvie)</t>
  </si>
  <si>
    <t>Fabrinord</t>
  </si>
  <si>
    <t>Dompeur</t>
  </si>
  <si>
    <t>2F9FDA4W4KF015295</t>
  </si>
  <si>
    <t>RL7543A-0     (à vie)</t>
  </si>
  <si>
    <t>Roulotte de chantier</t>
  </si>
  <si>
    <t>Acces Industriel</t>
  </si>
  <si>
    <t>10 X 32</t>
  </si>
  <si>
    <t>2SAAQQ11104265281</t>
  </si>
  <si>
    <t>RL9814F-2     (à vie)</t>
  </si>
  <si>
    <t>Fardier 60 tonnes</t>
  </si>
  <si>
    <t>2D9EA5332M1004046</t>
  </si>
  <si>
    <t>Essieux Auxiliaire</t>
  </si>
  <si>
    <t>2D9EF0616M1004047</t>
  </si>
  <si>
    <t>RM3124C-2    (à  vie)</t>
  </si>
  <si>
    <t>Remorque</t>
  </si>
  <si>
    <t>Savage</t>
  </si>
  <si>
    <t>Plate</t>
  </si>
  <si>
    <t>2R9PA6286JS670410</t>
  </si>
  <si>
    <t>RJ9576L-8     (à vie)</t>
  </si>
  <si>
    <t>501C</t>
  </si>
  <si>
    <t>Primaire     U-1</t>
  </si>
  <si>
    <t>CRUSH</t>
  </si>
  <si>
    <t>30 x 42</t>
  </si>
  <si>
    <t>RH8578E-0     (à vie)</t>
  </si>
  <si>
    <t>502C</t>
  </si>
  <si>
    <t>Cône     U-1</t>
  </si>
  <si>
    <t>CEC</t>
  </si>
  <si>
    <t>RH8577E-8     (à vie)</t>
  </si>
  <si>
    <t>503C</t>
  </si>
  <si>
    <t>Vanne génératrice     U-1</t>
  </si>
  <si>
    <t>STRIC</t>
  </si>
  <si>
    <t>VA</t>
  </si>
  <si>
    <t>1S12E9488EE263775</t>
  </si>
  <si>
    <t>RH8576E-6     (à vie)</t>
  </si>
  <si>
    <t>504C</t>
  </si>
  <si>
    <t>Génératrice     U-1</t>
  </si>
  <si>
    <t>C15</t>
  </si>
  <si>
    <t>CAT00000CC5E00752</t>
  </si>
  <si>
    <t>505C</t>
  </si>
  <si>
    <t>Remorque Laboratoire     U-1</t>
  </si>
  <si>
    <t>CARGO</t>
  </si>
  <si>
    <t>CE816</t>
  </si>
  <si>
    <t>4U01C16267A034316</t>
  </si>
  <si>
    <t>RH8574E-2     (à vie)</t>
  </si>
  <si>
    <t>507C</t>
  </si>
  <si>
    <t>Génératrice     U-2</t>
  </si>
  <si>
    <t>C-18</t>
  </si>
  <si>
    <t>EKW01341</t>
  </si>
  <si>
    <t>508C</t>
  </si>
  <si>
    <t xml:space="preserve">Remorque Laboratoire     U-2 </t>
  </si>
  <si>
    <t>US Cargo</t>
  </si>
  <si>
    <t>TSC-85</t>
  </si>
  <si>
    <t>5NHUT5Z25DW050515</t>
  </si>
  <si>
    <t>RH1117N-6     (à vie)</t>
  </si>
  <si>
    <t>509C</t>
  </si>
  <si>
    <t>Convoyeur</t>
  </si>
  <si>
    <t>Kolberg</t>
  </si>
  <si>
    <t>RE6191J-7     (à vie)</t>
  </si>
  <si>
    <t>510C</t>
  </si>
  <si>
    <t>Vanne génératrice     U-2</t>
  </si>
  <si>
    <t>Utility</t>
  </si>
  <si>
    <t>V32DC</t>
  </si>
  <si>
    <t>1UYVS25371P360851</t>
  </si>
  <si>
    <t>RE6007F-4     (à vie)</t>
  </si>
  <si>
    <t>511C</t>
  </si>
  <si>
    <t>Primaire     U-2</t>
  </si>
  <si>
    <t>Cedarapids</t>
  </si>
  <si>
    <t>CRJ3054</t>
  </si>
  <si>
    <t>TRX3054JC0KCG0388</t>
  </si>
  <si>
    <t>RD9153Y-3     (à vie)</t>
  </si>
  <si>
    <t>513C</t>
  </si>
  <si>
    <t>Scalper     U-2</t>
  </si>
  <si>
    <t>CRS6203</t>
  </si>
  <si>
    <t>TRX6203VHOKDD0492</t>
  </si>
  <si>
    <t>RH9440E-0     (à vie)</t>
  </si>
  <si>
    <t>514C</t>
  </si>
  <si>
    <t>JECC</t>
  </si>
  <si>
    <t>36 x 40</t>
  </si>
  <si>
    <t>36X40</t>
  </si>
  <si>
    <t>515C</t>
  </si>
  <si>
    <t>Génératrice</t>
  </si>
  <si>
    <t>Dorman</t>
  </si>
  <si>
    <t>GECBF2XR</t>
  </si>
  <si>
    <t>0645-0178-064</t>
  </si>
  <si>
    <t>516C</t>
  </si>
  <si>
    <t>Cône U-2</t>
  </si>
  <si>
    <t>CRC450X</t>
  </si>
  <si>
    <t>TRX450XPCOKGD0859</t>
  </si>
  <si>
    <t>RH8955E-0  (à vie)</t>
  </si>
  <si>
    <t>517C</t>
  </si>
  <si>
    <t>C27</t>
  </si>
  <si>
    <t>CAT00C27V2A300277</t>
  </si>
  <si>
    <t>Tamiseur</t>
  </si>
  <si>
    <t>Superior</t>
  </si>
  <si>
    <t>F8203HPSP</t>
  </si>
  <si>
    <t>RJ0064M-S  (à vie)</t>
  </si>
  <si>
    <t>520C</t>
  </si>
  <si>
    <t>Better</t>
  </si>
  <si>
    <t>BE3660C</t>
  </si>
  <si>
    <t>521C</t>
  </si>
  <si>
    <r>
      <t xml:space="preserve">Convoyeur                                 </t>
    </r>
    <r>
      <rPr>
        <b/>
        <sz val="10"/>
        <rFont val="Arial"/>
        <family val="2"/>
      </rPr>
      <t xml:space="preserve">U-2  </t>
    </r>
  </si>
  <si>
    <t>MGR-HD</t>
  </si>
  <si>
    <t>36' X 40'</t>
  </si>
  <si>
    <t>P1901D</t>
  </si>
  <si>
    <t>522C</t>
  </si>
  <si>
    <r>
      <t xml:space="preserve">Convoyeur                               </t>
    </r>
    <r>
      <rPr>
        <b/>
        <sz val="10"/>
        <rFont val="Arial"/>
        <family val="2"/>
      </rPr>
      <t xml:space="preserve">  U-2  </t>
    </r>
  </si>
  <si>
    <t>36' X 50'</t>
  </si>
  <si>
    <t>P1916A</t>
  </si>
  <si>
    <t>523C</t>
  </si>
  <si>
    <r>
      <t xml:space="preserve">Machoires sur roues (primaire)    </t>
    </r>
    <r>
      <rPr>
        <b/>
        <sz val="10"/>
        <rFont val="Arial"/>
        <family val="2"/>
      </rPr>
      <t>U-4</t>
    </r>
  </si>
  <si>
    <t>Cedarrapids</t>
  </si>
  <si>
    <t>CRJ3255</t>
  </si>
  <si>
    <t>TRX3255JHOKKF1265</t>
  </si>
  <si>
    <t>RL5909J-3  (à vie)</t>
  </si>
  <si>
    <t>524C</t>
  </si>
  <si>
    <r>
      <t xml:space="preserve">Convoyeur                                </t>
    </r>
    <r>
      <rPr>
        <b/>
        <sz val="10"/>
        <rFont val="Arial"/>
        <family val="2"/>
      </rPr>
      <t xml:space="preserve"> U-2  ou U-4</t>
    </r>
  </si>
  <si>
    <t>MGR</t>
  </si>
  <si>
    <t>48' X 50'</t>
  </si>
  <si>
    <t>P1938</t>
  </si>
  <si>
    <t>525C</t>
  </si>
  <si>
    <r>
      <t xml:space="preserve">Concasseur à machoire              </t>
    </r>
    <r>
      <rPr>
        <b/>
        <sz val="10"/>
        <rFont val="Arial"/>
        <family val="2"/>
      </rPr>
      <t>U-3</t>
    </r>
  </si>
  <si>
    <t>Terex Finlay</t>
  </si>
  <si>
    <t>J-1170</t>
  </si>
  <si>
    <t>TRX1170AJ0MI36550</t>
  </si>
  <si>
    <t>526C</t>
  </si>
  <si>
    <r>
      <t xml:space="preserve">Cône                                         </t>
    </r>
    <r>
      <rPr>
        <b/>
        <sz val="10"/>
        <rFont val="Arial"/>
        <family val="2"/>
      </rPr>
      <t>U-2</t>
    </r>
  </si>
  <si>
    <t>Terex Cedarrapids</t>
  </si>
  <si>
    <t>CRC380X</t>
  </si>
  <si>
    <t>TRX380XPH0KFL0810</t>
  </si>
  <si>
    <t>RL7901N-3</t>
  </si>
  <si>
    <t>528C</t>
  </si>
  <si>
    <t>Benne d'alimentation</t>
  </si>
  <si>
    <t>Elrus</t>
  </si>
  <si>
    <t>42"FDR-ELR</t>
  </si>
  <si>
    <t>M7221ERA19F</t>
  </si>
  <si>
    <t>560C</t>
  </si>
  <si>
    <t>Tour à lumière</t>
  </si>
  <si>
    <t>Terex</t>
  </si>
  <si>
    <t>4ZJSL1413B1000786</t>
  </si>
  <si>
    <t>RE5936X-0</t>
  </si>
  <si>
    <t>Foreuse</t>
  </si>
  <si>
    <t>SD345-HPR4519</t>
  </si>
  <si>
    <t>1M09S13</t>
  </si>
  <si>
    <t>VX56264-5</t>
  </si>
  <si>
    <t>Foreuse + Winch</t>
  </si>
  <si>
    <t>1M09S14</t>
  </si>
  <si>
    <t>VX56265-6</t>
  </si>
  <si>
    <t>SD345-HPR5123</t>
  </si>
  <si>
    <t>1S09A78</t>
  </si>
  <si>
    <t>VX56266-7</t>
  </si>
  <si>
    <t>345SA</t>
  </si>
  <si>
    <t>1M09M24</t>
  </si>
  <si>
    <t>VX56294-1</t>
  </si>
  <si>
    <t>MD5090</t>
  </si>
  <si>
    <t>CATMD509JSEW07265</t>
  </si>
  <si>
    <t>V13683C-6</t>
  </si>
  <si>
    <t xml:space="preserve">Foreuse </t>
  </si>
  <si>
    <t>Sandvick</t>
  </si>
  <si>
    <t>DX800R</t>
  </si>
  <si>
    <t>DX900i  T4</t>
  </si>
  <si>
    <t>DX800 T4</t>
  </si>
  <si>
    <t xml:space="preserve">DX800 </t>
  </si>
  <si>
    <t>Coffre de chantier (Entrepôt dyn.)</t>
  </si>
  <si>
    <t>30"x30"x36"</t>
  </si>
  <si>
    <t>Type 6</t>
  </si>
  <si>
    <t>CC1586 - PQ0707</t>
  </si>
  <si>
    <t>CC1587 - PQ0708</t>
  </si>
  <si>
    <t>Coffre de transport dynamite  (#119)</t>
  </si>
  <si>
    <t>48"x60"x48"</t>
  </si>
  <si>
    <t>CTA1588</t>
  </si>
  <si>
    <t>Coffre de transport dynamite  (#120)</t>
  </si>
  <si>
    <t>CTA1592</t>
  </si>
  <si>
    <t xml:space="preserve">Coffre de transport </t>
  </si>
  <si>
    <t>PICHÉ DYNAM.</t>
  </si>
  <si>
    <t>PQ0759 - CC1659</t>
  </si>
  <si>
    <t>PQ0793 - CC1693</t>
  </si>
  <si>
    <t>PQ0760 - CC1660</t>
  </si>
  <si>
    <t>PQ0773 - CC1673</t>
  </si>
  <si>
    <t>Chaloupe / Remorque</t>
  </si>
  <si>
    <t>RH5147V</t>
  </si>
  <si>
    <t>RH7825T-9</t>
  </si>
  <si>
    <t>Séismographe</t>
  </si>
  <si>
    <t>Nomis</t>
  </si>
  <si>
    <t>SuperGraph</t>
  </si>
  <si>
    <t>4289</t>
  </si>
  <si>
    <t>Blastmate III</t>
  </si>
  <si>
    <t>BA</t>
  </si>
  <si>
    <t>45151</t>
  </si>
  <si>
    <t>MLT</t>
  </si>
  <si>
    <t>3060K</t>
  </si>
  <si>
    <t>5AJLS1417CB216680</t>
  </si>
  <si>
    <t>5AJLS1419CB216681</t>
  </si>
  <si>
    <t>Chicago Pneumatique</t>
  </si>
  <si>
    <t>HILIGHT</t>
  </si>
  <si>
    <t>YA3029888GW904541</t>
  </si>
  <si>
    <t>RL9814F-2</t>
  </si>
  <si>
    <t>Atlas</t>
  </si>
  <si>
    <t>YA3029880GW906185</t>
  </si>
  <si>
    <t>Tour de lumière</t>
  </si>
  <si>
    <t>Wacker Neuson</t>
  </si>
  <si>
    <t>LTW20</t>
  </si>
  <si>
    <r>
      <t>5XFLW0511FN</t>
    </r>
    <r>
      <rPr>
        <b/>
        <sz val="10"/>
        <rFont val="Arial"/>
        <family val="2"/>
      </rPr>
      <t>003543</t>
    </r>
  </si>
  <si>
    <t>RL7123A-0</t>
  </si>
  <si>
    <r>
      <t>5XFLW0515FN</t>
    </r>
    <r>
      <rPr>
        <b/>
        <sz val="10"/>
        <rFont val="Arial"/>
        <family val="2"/>
      </rPr>
      <t>003545</t>
    </r>
  </si>
  <si>
    <t>RL7122A-8</t>
  </si>
  <si>
    <t>Multiquip</t>
  </si>
  <si>
    <t>LT6K</t>
  </si>
  <si>
    <t>4GNBLAA13HB045551</t>
  </si>
  <si>
    <t>RM3890L-4  (à vie)</t>
  </si>
  <si>
    <t>Balais tasseur 32'' x 9''</t>
  </si>
  <si>
    <t>Eddynet</t>
  </si>
  <si>
    <t>PH-32</t>
  </si>
  <si>
    <t>2071</t>
  </si>
  <si>
    <t>-</t>
  </si>
  <si>
    <t>LTV6K</t>
  </si>
  <si>
    <t>5XFLV041XLM000095</t>
  </si>
  <si>
    <t>RM3887L-7</t>
  </si>
  <si>
    <t>5XFLV0410KM006616</t>
  </si>
  <si>
    <t>RM3888L-9</t>
  </si>
  <si>
    <t>Compacteur plate</t>
  </si>
  <si>
    <t>CVP110</t>
  </si>
  <si>
    <t>0XT25698</t>
  </si>
  <si>
    <t>Tour à lumière P-2</t>
  </si>
  <si>
    <t>Igersoll Ranb</t>
  </si>
  <si>
    <t>4FVLSBDA88U429875</t>
  </si>
  <si>
    <t>Doosan</t>
  </si>
  <si>
    <t>443576</t>
  </si>
  <si>
    <t>907T</t>
  </si>
  <si>
    <t>D8T</t>
  </si>
  <si>
    <t>CAT00D8TAMLN01535</t>
  </si>
  <si>
    <t>V30227H-6</t>
  </si>
  <si>
    <t>908CR</t>
  </si>
  <si>
    <t>Camion Rigide Hors-Route</t>
  </si>
  <si>
    <t>HD325-8</t>
  </si>
  <si>
    <t>909CR</t>
  </si>
  <si>
    <t>A venir</t>
  </si>
  <si>
    <t>910CR</t>
  </si>
  <si>
    <t>HD325-7</t>
  </si>
  <si>
    <t>911CR</t>
  </si>
  <si>
    <t>912L</t>
  </si>
  <si>
    <t>Chargeur avec 2 godets</t>
  </si>
  <si>
    <t>988K</t>
  </si>
  <si>
    <t>CAT0988KPTWX01048</t>
  </si>
  <si>
    <t>913P</t>
  </si>
  <si>
    <t>390DL</t>
  </si>
  <si>
    <t>CAT0390DCWBT00175</t>
  </si>
  <si>
    <t>1FT8W3BT2FEA05321</t>
  </si>
  <si>
    <t>1FT7W3BT2FED33219</t>
  </si>
  <si>
    <t>1FT8W3BT4FEA72583</t>
  </si>
  <si>
    <t>919CR</t>
  </si>
  <si>
    <t xml:space="preserve">Camion rigide </t>
  </si>
  <si>
    <t>HD325</t>
  </si>
  <si>
    <t>KMTHD03OK29007630</t>
  </si>
  <si>
    <t>920CA</t>
  </si>
  <si>
    <t>CAT00740C3T800323</t>
  </si>
  <si>
    <t>921CA</t>
  </si>
  <si>
    <t>CAT00740V3T800324</t>
  </si>
  <si>
    <t>922CA</t>
  </si>
  <si>
    <t>CAT00740V3T800156</t>
  </si>
  <si>
    <t>923CA</t>
  </si>
  <si>
    <t>CAT00740V3T800325</t>
  </si>
  <si>
    <t>924CA</t>
  </si>
  <si>
    <t>CAT00740V3T800326</t>
  </si>
  <si>
    <t>925CA</t>
  </si>
  <si>
    <t>CAT00740V3T800327</t>
  </si>
  <si>
    <t>926CA</t>
  </si>
  <si>
    <t>740 GC</t>
  </si>
  <si>
    <t>CAT00740J3T800255</t>
  </si>
  <si>
    <t>V68360L-6</t>
  </si>
  <si>
    <t>927CR</t>
  </si>
  <si>
    <t>Camion Rigide</t>
  </si>
  <si>
    <t>KMTHD047HLD050335</t>
  </si>
  <si>
    <t>V68206L-0</t>
  </si>
  <si>
    <t>928CA</t>
  </si>
  <si>
    <t>740-04 GC</t>
  </si>
  <si>
    <t>CAT00740C3T800411</t>
  </si>
  <si>
    <t>V20201M-5</t>
  </si>
  <si>
    <t>Camion à liant Rosco</t>
  </si>
  <si>
    <t>T370</t>
  </si>
  <si>
    <t>2NKHLJ0X8LM962453</t>
  </si>
  <si>
    <t>Planeuse</t>
  </si>
  <si>
    <t>Wirt</t>
  </si>
  <si>
    <t>W130F</t>
  </si>
  <si>
    <t>V27680M-6</t>
  </si>
  <si>
    <t>Machine Crafco</t>
  </si>
  <si>
    <t>Crafco</t>
  </si>
  <si>
    <t>Super Shot 1250</t>
  </si>
  <si>
    <t>1C9SY1012L1418276</t>
  </si>
  <si>
    <t xml:space="preserve">Niveleuse </t>
  </si>
  <si>
    <t>CAT00160CEB700239</t>
  </si>
  <si>
    <t>Paveuse</t>
  </si>
  <si>
    <t>AP1055F</t>
  </si>
  <si>
    <t>TJ501322</t>
  </si>
  <si>
    <t>Rouleau</t>
  </si>
  <si>
    <t>HD+80i VT</t>
  </si>
  <si>
    <t>WGH0H272VHAA00003</t>
  </si>
  <si>
    <t>GRW HP 180i</t>
  </si>
  <si>
    <t>WGH0H228HHAA00342</t>
  </si>
  <si>
    <t>Machine à accottement</t>
  </si>
  <si>
    <t>Weiler</t>
  </si>
  <si>
    <t>W530A</t>
  </si>
  <si>
    <t>W530A1602</t>
  </si>
  <si>
    <t xml:space="preserve">Compacteur </t>
  </si>
  <si>
    <t>CB22B</t>
  </si>
  <si>
    <t>2B200367</t>
  </si>
  <si>
    <t>CB15</t>
  </si>
  <si>
    <t>CAT0CB15HM9400213</t>
  </si>
  <si>
    <t>Liste</t>
  </si>
  <si>
    <t>10000 Frais Généraux</t>
  </si>
  <si>
    <t>10001 Mobilisation</t>
  </si>
  <si>
    <t xml:space="preserve">10002 Ouvrage temporaire </t>
  </si>
  <si>
    <t>10003 Contrôle Environnemental</t>
  </si>
  <si>
    <t>10004 Gestion de la circulation</t>
  </si>
  <si>
    <t>10005 Démobilisation</t>
  </si>
  <si>
    <t>10006 Éssais matériaux</t>
  </si>
  <si>
    <t>10007 Frais Généraux (Cout indirect)</t>
  </si>
  <si>
    <t>10008 Assurance et Cautionnement</t>
  </si>
  <si>
    <t>10009 Formation</t>
  </si>
  <si>
    <t>20000 Déblais</t>
  </si>
  <si>
    <t>20001 Décapage</t>
  </si>
  <si>
    <t xml:space="preserve">20002 Déblais </t>
  </si>
  <si>
    <t>20003 Démolition</t>
  </si>
  <si>
    <t>20004 Déblais 1er classe</t>
  </si>
  <si>
    <t>20005 Déblais 2e classe</t>
  </si>
  <si>
    <t>20006 Déblais bâtiment</t>
  </si>
  <si>
    <t>20007 Fossés</t>
  </si>
  <si>
    <t>30000 Conduite</t>
  </si>
  <si>
    <t>30001 Conduite Égout / Aqueduc</t>
  </si>
  <si>
    <t>30002 Test Égout / Aqueduc</t>
  </si>
  <si>
    <t>30003 Station de pompage</t>
  </si>
  <si>
    <t>30004 Séparateur</t>
  </si>
  <si>
    <t>30005 Bassins</t>
  </si>
  <si>
    <t>30006 Pieux/palle planche</t>
  </si>
  <si>
    <t>30007 Ponceau 0-48''</t>
  </si>
  <si>
    <t>30008 Ponceau49-96''</t>
  </si>
  <si>
    <t>30009 Ponceau + de 96''</t>
  </si>
  <si>
    <t>40000 Structure de route</t>
  </si>
  <si>
    <t>40001 Remblais</t>
  </si>
  <si>
    <t>40002 Membrane</t>
  </si>
  <si>
    <t>40003 Drain</t>
  </si>
  <si>
    <t>40004 Isolant en feuille</t>
  </si>
  <si>
    <t>40005 Isolant en bloc (Remblais légé)</t>
  </si>
  <si>
    <t>40006 MG112</t>
  </si>
  <si>
    <t>40007 MG56</t>
  </si>
  <si>
    <t>40008 MG20</t>
  </si>
  <si>
    <t>40009 MG20B</t>
  </si>
  <si>
    <t>50000 Finition Route</t>
  </si>
  <si>
    <t>50001 Trottoir et Bordure</t>
  </si>
  <si>
    <t>50002 Glisiere de sécurité</t>
  </si>
  <si>
    <t>50003 Préparation avant pavage</t>
  </si>
  <si>
    <t>50004 Pavage</t>
  </si>
  <si>
    <t>50005 Marquage</t>
  </si>
  <si>
    <t>50006 Signalisation Permanante</t>
  </si>
  <si>
    <t>60000 Aménagement paysager (Global)</t>
  </si>
  <si>
    <t>60001 Perré de protection 0-100</t>
  </si>
  <si>
    <t>60002 Perré de protection 100-200</t>
  </si>
  <si>
    <t>60003 Perré de protection 300-500</t>
  </si>
  <si>
    <t xml:space="preserve">60004 Aménagement paysager </t>
  </si>
  <si>
    <t>60005 Pavé</t>
  </si>
  <si>
    <t>60006 Terre végétale</t>
  </si>
  <si>
    <t>60007 Ensemencement</t>
  </si>
  <si>
    <t>60008 Arbres - Arbus et autres végétaux</t>
  </si>
  <si>
    <t>60009 Mobilier urbain</t>
  </si>
  <si>
    <t>70001 Travaux électriques</t>
  </si>
  <si>
    <t>Date</t>
  </si>
  <si>
    <t>Compagnie</t>
  </si>
  <si>
    <t>Employé #</t>
  </si>
  <si>
    <t>Prime</t>
  </si>
  <si>
    <t>Machinerie (#)</t>
  </si>
  <si>
    <t>No projet</t>
  </si>
  <si>
    <t>Activité</t>
  </si>
  <si>
    <t>Groupe</t>
  </si>
  <si>
    <t>Secteur</t>
  </si>
  <si>
    <t>Métier</t>
  </si>
  <si>
    <t>Années d'apprentissage</t>
  </si>
  <si>
    <t>Annexe</t>
  </si>
  <si>
    <t>Région</t>
  </si>
  <si>
    <t>Code union</t>
  </si>
  <si>
    <t>Quart</t>
  </si>
  <si>
    <t>Taux horaire</t>
  </si>
  <si>
    <t>Taux machinerie</t>
  </si>
  <si>
    <t>Type de taux</t>
  </si>
  <si>
    <t>Heures</t>
  </si>
  <si>
    <t>Banque</t>
  </si>
  <si>
    <t>Activité CSST</t>
  </si>
  <si>
    <t>Activité DMSRB</t>
  </si>
  <si>
    <t>Référence</t>
  </si>
  <si>
    <t>Bon de travail</t>
  </si>
  <si>
    <t>Commentaire</t>
  </si>
  <si>
    <t>E</t>
  </si>
  <si>
    <t>Descritpion Activitées</t>
  </si>
  <si>
    <t>ÉQUIPEMENTS #</t>
  </si>
  <si>
    <t>Descritpion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</si>
</sst>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 * #,##0.00_)_ ;_ * \(#,##0.00\)_ ;_ * &quot;-&quot;??_)_ ;_ @_ "/>
    <numFmt numFmtId="165" formatCode="0;;"/>
    <numFmt numFmtId="166" formatCode="0.0;;"/>
    <numFmt numFmtId="167" formatCode="0.00;;"/>
    <numFmt numFmtId="168" formatCode="&quot;CH: &quot;0"/>
    <numFmt numFmtId="169" formatCode="#,##0.00\ &quot;$&quot;"/>
    <numFmt numFmtId="170" formatCode="_(&quot;$&quot;* #,##0.00_);_(&quot;$&quot;* \(#,##0.00\);_(&quot;$&quot;* &quot;-&quot;??_);_(@_)"/>
    <numFmt numFmtId="171" formatCode="#,##0.00\ [$$-C0C]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 Narrow"/>
      <family val="2"/>
    </font>
    <font>
      <b/>
      <i/>
      <sz val="28"/>
      <name val="Arial Narrow"/>
      <family val="2"/>
    </font>
    <font>
      <b/>
      <sz val="14"/>
      <name val="Arial Narrow"/>
      <family val="2"/>
    </font>
    <font>
      <sz val="11"/>
      <name val="Arial Narrow"/>
      <family val="2"/>
    </font>
    <font>
      <sz val="13"/>
      <name val="Arial Narrow"/>
      <family val="2"/>
    </font>
    <font>
      <b/>
      <sz val="16"/>
      <name val="Arial Narrow"/>
      <family val="2"/>
    </font>
    <font>
      <sz val="12"/>
      <name val="Arial Narrow"/>
      <family val="2"/>
    </font>
    <font>
      <b/>
      <sz val="12"/>
      <name val="Arial Narrow"/>
      <family val="2"/>
    </font>
    <font>
      <sz val="14"/>
      <name val="Arial Narrow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2F0C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theme="0" tint="-0.3499862666707357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6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0" fillId="0" borderId="0"/>
    <xf numFmtId="0" fontId="21" fillId="0" borderId="0"/>
    <xf numFmtId="170" fontId="20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513">
    <xf numFmtId="0" fontId="0" fillId="0" borderId="0" xfId="0"/>
    <xf numFmtId="0" fontId="2" fillId="0" borderId="0" xfId="0" applyFont="1" applyAlignment="1">
      <alignment vertical="center" shrinkToFit="1"/>
    </xf>
    <xf numFmtId="0" fontId="2" fillId="4" borderId="0" xfId="0" applyFont="1" applyFill="1" applyAlignment="1">
      <alignment vertical="center" shrinkToFit="1"/>
    </xf>
    <xf numFmtId="0" fontId="2" fillId="0" borderId="0" xfId="0" applyFont="1" applyAlignment="1">
      <alignment horizontal="right" vertical="center" shrinkToFit="1"/>
    </xf>
    <xf numFmtId="0" fontId="5" fillId="0" borderId="0" xfId="0" applyFont="1"/>
    <xf numFmtId="2" fontId="8" fillId="7" borderId="22" xfId="0" applyNumberFormat="1" applyFont="1" applyFill="1" applyBorder="1" applyAlignment="1" applyProtection="1">
      <alignment horizontal="center" vertical="center"/>
      <protection locked="0"/>
    </xf>
    <xf numFmtId="2" fontId="8" fillId="7" borderId="23" xfId="0" applyNumberFormat="1" applyFont="1" applyFill="1" applyBorder="1" applyAlignment="1" applyProtection="1">
      <alignment horizontal="center" vertical="center"/>
      <protection locked="0"/>
    </xf>
    <xf numFmtId="167" fontId="8" fillId="0" borderId="19" xfId="0" applyNumberFormat="1" applyFont="1" applyBorder="1" applyAlignment="1">
      <alignment horizontal="center" vertical="center"/>
    </xf>
    <xf numFmtId="165" fontId="5" fillId="0" borderId="17" xfId="0" applyNumberFormat="1" applyFont="1" applyBorder="1" applyAlignment="1">
      <alignment horizontal="center" vertical="center"/>
    </xf>
    <xf numFmtId="165" fontId="5" fillId="0" borderId="17" xfId="0" applyNumberFormat="1" applyFont="1" applyBorder="1"/>
    <xf numFmtId="166" fontId="5" fillId="0" borderId="17" xfId="0" applyNumberFormat="1" applyFont="1" applyBorder="1" applyAlignment="1">
      <alignment horizontal="center" vertical="center"/>
    </xf>
    <xf numFmtId="0" fontId="5" fillId="0" borderId="17" xfId="0" applyFont="1" applyBorder="1"/>
    <xf numFmtId="165" fontId="5" fillId="0" borderId="0" xfId="0" applyNumberFormat="1" applyFont="1" applyAlignment="1">
      <alignment horizontal="center" vertical="center"/>
    </xf>
    <xf numFmtId="165" fontId="5" fillId="0" borderId="0" xfId="0" applyNumberFormat="1" applyFont="1"/>
    <xf numFmtId="166" fontId="5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165" fontId="8" fillId="0" borderId="34" xfId="0" applyNumberFormat="1" applyFont="1" applyBorder="1" applyAlignment="1">
      <alignment horizontal="left" vertical="center" indent="4"/>
    </xf>
    <xf numFmtId="0" fontId="10" fillId="0" borderId="0" xfId="0" applyFont="1"/>
    <xf numFmtId="165" fontId="10" fillId="0" borderId="2" xfId="0" applyNumberFormat="1" applyFont="1" applyBorder="1" applyAlignment="1">
      <alignment horizontal="center" vertical="center"/>
    </xf>
    <xf numFmtId="0" fontId="10" fillId="0" borderId="2" xfId="0" applyFont="1" applyBorder="1"/>
    <xf numFmtId="165" fontId="10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vertical="top"/>
    </xf>
    <xf numFmtId="165" fontId="5" fillId="0" borderId="0" xfId="0" applyNumberFormat="1" applyFont="1" applyAlignment="1">
      <alignment horizontal="right" vertical="top"/>
    </xf>
    <xf numFmtId="168" fontId="10" fillId="7" borderId="45" xfId="0" applyNumberFormat="1" applyFont="1" applyFill="1" applyBorder="1" applyAlignment="1" applyProtection="1">
      <alignment vertical="center"/>
      <protection locked="0"/>
    </xf>
    <xf numFmtId="0" fontId="5" fillId="0" borderId="0" xfId="0" applyFont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  <xf numFmtId="165" fontId="9" fillId="0" borderId="2" xfId="0" applyNumberFormat="1" applyFont="1" applyBorder="1" applyAlignment="1">
      <alignment horizontal="left" vertical="center" indent="3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left" vertical="center"/>
    </xf>
    <xf numFmtId="165" fontId="5" fillId="0" borderId="2" xfId="0" applyNumberFormat="1" applyFont="1" applyBorder="1" applyAlignment="1">
      <alignment horizontal="left" vertical="center"/>
    </xf>
    <xf numFmtId="165" fontId="9" fillId="0" borderId="2" xfId="0" applyNumberFormat="1" applyFont="1" applyBorder="1" applyAlignment="1">
      <alignment horizontal="left" vertical="center" indent="7"/>
    </xf>
    <xf numFmtId="167" fontId="5" fillId="0" borderId="0" xfId="0" applyNumberFormat="1" applyFont="1" applyAlignment="1">
      <alignment horizontal="left" vertical="center"/>
    </xf>
    <xf numFmtId="0" fontId="5" fillId="0" borderId="10" xfId="0" applyFont="1" applyBorder="1" applyAlignment="1">
      <alignment horizontal="right" vertical="center"/>
    </xf>
    <xf numFmtId="167" fontId="4" fillId="0" borderId="45" xfId="0" applyNumberFormat="1" applyFont="1" applyBorder="1" applyAlignment="1">
      <alignment horizontal="center" vertical="center"/>
    </xf>
    <xf numFmtId="167" fontId="4" fillId="2" borderId="45" xfId="0" applyNumberFormat="1" applyFont="1" applyFill="1" applyBorder="1" applyAlignment="1" applyProtection="1">
      <alignment horizontal="center" vertical="center"/>
      <protection locked="0"/>
    </xf>
    <xf numFmtId="167" fontId="5" fillId="2" borderId="0" xfId="0" applyNumberFormat="1" applyFont="1" applyFill="1" applyAlignment="1" applyProtection="1">
      <alignment vertical="center"/>
      <protection locked="0"/>
    </xf>
    <xf numFmtId="167" fontId="5" fillId="2" borderId="0" xfId="0" applyNumberFormat="1" applyFont="1" applyFill="1" applyAlignment="1" applyProtection="1">
      <alignment horizontal="center" vertical="center"/>
      <protection locked="0"/>
    </xf>
    <xf numFmtId="165" fontId="8" fillId="0" borderId="37" xfId="0" applyNumberFormat="1" applyFont="1" applyBorder="1" applyAlignment="1">
      <alignment horizontal="left" vertical="center" indent="4"/>
    </xf>
    <xf numFmtId="165" fontId="5" fillId="0" borderId="5" xfId="0" applyNumberFormat="1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165" fontId="10" fillId="0" borderId="0" xfId="0" applyNumberFormat="1" applyFont="1"/>
    <xf numFmtId="166" fontId="10" fillId="0" borderId="0" xfId="0" applyNumberFormat="1" applyFont="1" applyAlignment="1">
      <alignment horizontal="center" vertical="center"/>
    </xf>
    <xf numFmtId="167" fontId="1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 shrinkToFit="1"/>
    </xf>
    <xf numFmtId="0" fontId="10" fillId="7" borderId="26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10" fillId="0" borderId="2" xfId="0" applyFont="1" applyBorder="1" applyAlignment="1">
      <alignment horizontal="right" vertical="center"/>
    </xf>
    <xf numFmtId="0" fontId="10" fillId="0" borderId="10" xfId="0" applyFont="1" applyBorder="1" applyAlignment="1">
      <alignment horizontal="right" vertical="center"/>
    </xf>
    <xf numFmtId="0" fontId="9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165" fontId="5" fillId="0" borderId="10" xfId="0" applyNumberFormat="1" applyFont="1" applyBorder="1" applyAlignment="1">
      <alignment vertical="top"/>
    </xf>
    <xf numFmtId="0" fontId="9" fillId="0" borderId="2" xfId="0" applyFont="1" applyBorder="1" applyAlignment="1">
      <alignment horizontal="right" vertical="center" wrapText="1" shrinkToFit="1"/>
    </xf>
    <xf numFmtId="0" fontId="7" fillId="0" borderId="2" xfId="0" applyFont="1" applyBorder="1" applyAlignment="1" applyProtection="1">
      <alignment horizontal="center" vertical="center" shrinkToFit="1"/>
      <protection locked="0"/>
    </xf>
    <xf numFmtId="0" fontId="8" fillId="0" borderId="2" xfId="0" applyFont="1" applyBorder="1" applyAlignment="1" applyProtection="1">
      <alignment horizontal="center" vertical="center" wrapText="1" shrinkToFit="1"/>
      <protection locked="0"/>
    </xf>
    <xf numFmtId="0" fontId="9" fillId="0" borderId="0" xfId="0" applyFont="1" applyAlignment="1">
      <alignment horizontal="right" vertical="center" wrapText="1" shrinkToFit="1"/>
    </xf>
    <xf numFmtId="0" fontId="7" fillId="0" borderId="0" xfId="0" applyFont="1" applyAlignment="1" applyProtection="1">
      <alignment horizontal="center" vertical="center" shrinkToFit="1"/>
      <protection locked="0"/>
    </xf>
    <xf numFmtId="0" fontId="8" fillId="0" borderId="0" xfId="0" applyFont="1" applyAlignment="1" applyProtection="1">
      <alignment horizontal="center" vertical="center" wrapText="1" shrinkToFit="1"/>
      <protection locked="0"/>
    </xf>
    <xf numFmtId="0" fontId="8" fillId="0" borderId="0" xfId="0" applyFont="1" applyAlignment="1">
      <alignment vertical="center" wrapText="1" shrinkToFit="1"/>
    </xf>
    <xf numFmtId="165" fontId="9" fillId="0" borderId="1" xfId="0" applyNumberFormat="1" applyFont="1" applyBorder="1" applyAlignment="1">
      <alignment horizontal="left" vertical="center" indent="4"/>
    </xf>
    <xf numFmtId="0" fontId="5" fillId="0" borderId="2" xfId="0" applyFont="1" applyBorder="1" applyAlignment="1">
      <alignment horizontal="left" vertical="center"/>
    </xf>
    <xf numFmtId="165" fontId="4" fillId="2" borderId="24" xfId="0" applyNumberFormat="1" applyFont="1" applyFill="1" applyBorder="1" applyAlignment="1" applyProtection="1">
      <alignment vertical="center"/>
      <protection locked="0"/>
    </xf>
    <xf numFmtId="167" fontId="8" fillId="0" borderId="56" xfId="0" applyNumberFormat="1" applyFont="1" applyBorder="1" applyAlignment="1">
      <alignment vertical="center" wrapText="1"/>
    </xf>
    <xf numFmtId="165" fontId="8" fillId="2" borderId="56" xfId="0" applyNumberFormat="1" applyFont="1" applyFill="1" applyBorder="1" applyAlignment="1" applyProtection="1">
      <alignment vertical="center" wrapText="1"/>
      <protection locked="0"/>
    </xf>
    <xf numFmtId="167" fontId="8" fillId="0" borderId="56" xfId="0" applyNumberFormat="1" applyFont="1" applyBorder="1" applyAlignment="1">
      <alignment vertical="center"/>
    </xf>
    <xf numFmtId="167" fontId="8" fillId="2" borderId="56" xfId="0" applyNumberFormat="1" applyFont="1" applyFill="1" applyBorder="1" applyAlignment="1">
      <alignment vertical="center"/>
    </xf>
    <xf numFmtId="165" fontId="8" fillId="2" borderId="56" xfId="0" applyNumberFormat="1" applyFont="1" applyFill="1" applyBorder="1" applyAlignment="1" applyProtection="1">
      <alignment vertical="center"/>
      <protection locked="0"/>
    </xf>
    <xf numFmtId="168" fontId="10" fillId="7" borderId="27" xfId="0" applyNumberFormat="1" applyFont="1" applyFill="1" applyBorder="1" applyAlignment="1" applyProtection="1">
      <alignment vertical="center"/>
      <protection locked="0"/>
    </xf>
    <xf numFmtId="0" fontId="8" fillId="0" borderId="2" xfId="0" applyFont="1" applyBorder="1"/>
    <xf numFmtId="0" fontId="8" fillId="0" borderId="2" xfId="0" applyFont="1" applyBorder="1" applyAlignment="1">
      <alignment horizontal="right" vertical="center"/>
    </xf>
    <xf numFmtId="165" fontId="8" fillId="0" borderId="53" xfId="0" applyNumberFormat="1" applyFont="1" applyBorder="1" applyAlignment="1">
      <alignment horizontal="right" vertical="center"/>
    </xf>
    <xf numFmtId="0" fontId="2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textRotation="255" wrapText="1"/>
    </xf>
    <xf numFmtId="0" fontId="5" fillId="0" borderId="0" xfId="0" applyFont="1" applyAlignment="1">
      <alignment horizontal="center" vertical="center" wrapText="1" shrinkToFit="1"/>
    </xf>
    <xf numFmtId="0" fontId="8" fillId="0" borderId="34" xfId="0" applyFont="1" applyBorder="1" applyAlignment="1">
      <alignment vertical="center" wrapText="1" shrinkToFit="1"/>
    </xf>
    <xf numFmtId="165" fontId="6" fillId="0" borderId="0" xfId="0" applyNumberFormat="1" applyFont="1" applyAlignment="1" applyProtection="1">
      <alignment horizontal="center" textRotation="90" wrapText="1"/>
      <protection locked="0"/>
    </xf>
    <xf numFmtId="165" fontId="8" fillId="0" borderId="0" xfId="0" applyNumberFormat="1" applyFont="1" applyAlignment="1">
      <alignment horizontal="left" vertical="center" indent="4"/>
    </xf>
    <xf numFmtId="165" fontId="10" fillId="0" borderId="2" xfId="0" applyNumberFormat="1" applyFont="1" applyBorder="1" applyAlignment="1" applyProtection="1">
      <alignment horizontal="center" vertical="top" wrapText="1"/>
      <protection locked="0"/>
    </xf>
    <xf numFmtId="165" fontId="10" fillId="0" borderId="0" xfId="0" applyNumberFormat="1" applyFont="1" applyAlignment="1" applyProtection="1">
      <alignment horizontal="center" vertical="top" wrapText="1"/>
      <protection locked="0"/>
    </xf>
    <xf numFmtId="165" fontId="10" fillId="0" borderId="5" xfId="0" applyNumberFormat="1" applyFont="1" applyBorder="1" applyAlignment="1" applyProtection="1">
      <alignment horizontal="center" vertical="top" wrapText="1"/>
      <protection locked="0"/>
    </xf>
    <xf numFmtId="165" fontId="4" fillId="0" borderId="57" xfId="0" applyNumberFormat="1" applyFont="1" applyBorder="1" applyAlignment="1">
      <alignment horizontal="center"/>
    </xf>
    <xf numFmtId="165" fontId="8" fillId="0" borderId="56" xfId="0" applyNumberFormat="1" applyFont="1" applyBorder="1" applyAlignment="1">
      <alignment horizontal="right"/>
    </xf>
    <xf numFmtId="165" fontId="8" fillId="0" borderId="59" xfId="0" applyNumberFormat="1" applyFont="1" applyBorder="1" applyAlignment="1">
      <alignment horizontal="right"/>
    </xf>
    <xf numFmtId="14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" fillId="2" borderId="0" xfId="0" applyFont="1" applyFill="1" applyAlignment="1" applyProtection="1">
      <alignment vertical="center"/>
      <protection locked="0"/>
    </xf>
    <xf numFmtId="14" fontId="7" fillId="0" borderId="2" xfId="0" applyNumberFormat="1" applyFont="1" applyBorder="1" applyAlignment="1" applyProtection="1">
      <alignment horizontal="center" vertical="center" shrinkToFit="1"/>
      <protection locked="0"/>
    </xf>
    <xf numFmtId="14" fontId="8" fillId="0" borderId="0" xfId="0" applyNumberFormat="1" applyFont="1" applyAlignment="1">
      <alignment vertical="center" wrapText="1" shrinkToFit="1"/>
    </xf>
    <xf numFmtId="14" fontId="5" fillId="0" borderId="34" xfId="0" applyNumberFormat="1" applyFont="1" applyBorder="1" applyAlignment="1">
      <alignment horizontal="center" vertical="center" wrapText="1" shrinkToFit="1"/>
    </xf>
    <xf numFmtId="14" fontId="8" fillId="0" borderId="2" xfId="0" applyNumberFormat="1" applyFont="1" applyBorder="1" applyAlignment="1" applyProtection="1">
      <alignment horizontal="center" vertical="center" wrapText="1" shrinkToFit="1"/>
      <protection locked="0"/>
    </xf>
    <xf numFmtId="0" fontId="0" fillId="0" borderId="56" xfId="0" applyBorder="1"/>
    <xf numFmtId="0" fontId="0" fillId="0" borderId="59" xfId="0" applyBorder="1"/>
    <xf numFmtId="0" fontId="9" fillId="0" borderId="60" xfId="2" applyFont="1" applyBorder="1" applyAlignment="1">
      <alignment horizontal="center"/>
    </xf>
    <xf numFmtId="0" fontId="21" fillId="0" borderId="22" xfId="0" applyFont="1" applyBorder="1" applyAlignment="1">
      <alignment horizontal="left" vertical="center"/>
    </xf>
    <xf numFmtId="0" fontId="21" fillId="0" borderId="23" xfId="0" applyFont="1" applyBorder="1" applyAlignment="1">
      <alignment horizontal="center" vertical="center"/>
    </xf>
    <xf numFmtId="0" fontId="8" fillId="0" borderId="27" xfId="3" applyFont="1" applyBorder="1"/>
    <xf numFmtId="169" fontId="8" fillId="9" borderId="43" xfId="3" applyNumberFormat="1" applyFont="1" applyFill="1" applyBorder="1" applyAlignment="1">
      <alignment horizontal="center" vertical="center"/>
    </xf>
    <xf numFmtId="0" fontId="8" fillId="0" borderId="22" xfId="2" applyFont="1" applyBorder="1"/>
    <xf numFmtId="4" fontId="8" fillId="0" borderId="22" xfId="2" applyNumberFormat="1" applyFont="1" applyBorder="1"/>
    <xf numFmtId="0" fontId="8" fillId="0" borderId="23" xfId="3" applyFont="1" applyBorder="1" applyAlignment="1">
      <alignment horizontal="center"/>
    </xf>
    <xf numFmtId="0" fontId="8" fillId="0" borderId="45" xfId="3" applyFont="1" applyBorder="1"/>
    <xf numFmtId="0" fontId="9" fillId="0" borderId="61" xfId="2" applyFont="1" applyBorder="1" applyAlignment="1">
      <alignment horizontal="center"/>
    </xf>
    <xf numFmtId="0" fontId="8" fillId="10" borderId="23" xfId="3" applyFont="1" applyFill="1" applyBorder="1" applyAlignment="1">
      <alignment horizontal="center"/>
    </xf>
    <xf numFmtId="0" fontId="9" fillId="6" borderId="61" xfId="2" applyFont="1" applyFill="1" applyBorder="1" applyAlignment="1">
      <alignment horizontal="center"/>
    </xf>
    <xf numFmtId="0" fontId="8" fillId="6" borderId="22" xfId="2" applyFont="1" applyFill="1" applyBorder="1"/>
    <xf numFmtId="4" fontId="8" fillId="6" borderId="22" xfId="2" applyNumberFormat="1" applyFont="1" applyFill="1" applyBorder="1"/>
    <xf numFmtId="0" fontId="8" fillId="0" borderId="22" xfId="2" applyFont="1" applyBorder="1" applyAlignment="1">
      <alignment horizontal="left"/>
    </xf>
    <xf numFmtId="0" fontId="8" fillId="0" borderId="22" xfId="2" applyFont="1" applyBorder="1" applyAlignment="1">
      <alignment horizontal="left" vertical="center"/>
    </xf>
    <xf numFmtId="0" fontId="8" fillId="0" borderId="23" xfId="2" applyFont="1" applyBorder="1" applyAlignment="1">
      <alignment horizontal="center"/>
    </xf>
    <xf numFmtId="0" fontId="8" fillId="0" borderId="45" xfId="2" applyFont="1" applyBorder="1"/>
    <xf numFmtId="0" fontId="8" fillId="0" borderId="27" xfId="2" applyFont="1" applyBorder="1"/>
    <xf numFmtId="0" fontId="22" fillId="11" borderId="61" xfId="0" applyFont="1" applyFill="1" applyBorder="1" applyAlignment="1">
      <alignment horizontal="center"/>
    </xf>
    <xf numFmtId="0" fontId="21" fillId="11" borderId="22" xfId="0" applyFont="1" applyFill="1" applyBorder="1"/>
    <xf numFmtId="4" fontId="21" fillId="11" borderId="22" xfId="0" applyNumberFormat="1" applyFont="1" applyFill="1" applyBorder="1"/>
    <xf numFmtId="0" fontId="21" fillId="11" borderId="23" xfId="0" applyFont="1" applyFill="1" applyBorder="1" applyAlignment="1">
      <alignment horizontal="center"/>
    </xf>
    <xf numFmtId="0" fontId="23" fillId="11" borderId="45" xfId="0" applyFont="1" applyFill="1" applyBorder="1"/>
    <xf numFmtId="0" fontId="21" fillId="11" borderId="46" xfId="0" applyFont="1" applyFill="1" applyBorder="1"/>
    <xf numFmtId="0" fontId="21" fillId="0" borderId="22" xfId="0" applyFont="1" applyBorder="1"/>
    <xf numFmtId="4" fontId="21" fillId="0" borderId="22" xfId="0" applyNumberFormat="1" applyFont="1" applyBorder="1"/>
    <xf numFmtId="0" fontId="21" fillId="0" borderId="23" xfId="0" applyFont="1" applyBorder="1" applyAlignment="1">
      <alignment horizontal="center"/>
    </xf>
    <xf numFmtId="0" fontId="23" fillId="0" borderId="45" xfId="0" applyFont="1" applyBorder="1"/>
    <xf numFmtId="0" fontId="21" fillId="0" borderId="46" xfId="0" applyFont="1" applyBorder="1"/>
    <xf numFmtId="0" fontId="21" fillId="0" borderId="27" xfId="0" applyFont="1" applyBorder="1"/>
    <xf numFmtId="0" fontId="21" fillId="0" borderId="32" xfId="0" applyFont="1" applyBorder="1"/>
    <xf numFmtId="0" fontId="21" fillId="0" borderId="45" xfId="0" applyFont="1" applyBorder="1"/>
    <xf numFmtId="0" fontId="21" fillId="0" borderId="45" xfId="0" applyFont="1" applyBorder="1" applyAlignment="1">
      <alignment horizontal="center"/>
    </xf>
    <xf numFmtId="0" fontId="24" fillId="0" borderId="45" xfId="0" applyFont="1" applyBorder="1" applyAlignment="1">
      <alignment vertical="center"/>
    </xf>
    <xf numFmtId="0" fontId="8" fillId="10" borderId="27" xfId="3" applyFont="1" applyFill="1" applyBorder="1" applyAlignment="1">
      <alignment horizontal="center"/>
    </xf>
    <xf numFmtId="0" fontId="8" fillId="0" borderId="27" xfId="3" applyFont="1" applyBorder="1" applyAlignment="1">
      <alignment horizontal="center"/>
    </xf>
    <xf numFmtId="0" fontId="8" fillId="0" borderId="22" xfId="3" applyFont="1" applyBorder="1"/>
    <xf numFmtId="0" fontId="8" fillId="0" borderId="23" xfId="3" applyFont="1" applyBorder="1"/>
    <xf numFmtId="0" fontId="8" fillId="0" borderId="23" xfId="2" applyFont="1" applyBorder="1" applyAlignment="1">
      <alignment horizontal="left"/>
    </xf>
    <xf numFmtId="0" fontId="9" fillId="0" borderId="56" xfId="2" applyFont="1" applyBorder="1" applyAlignment="1">
      <alignment horizontal="center"/>
    </xf>
    <xf numFmtId="4" fontId="8" fillId="0" borderId="45" xfId="2" applyNumberFormat="1" applyFont="1" applyBorder="1"/>
    <xf numFmtId="49" fontId="8" fillId="0" borderId="22" xfId="3" applyNumberFormat="1" applyFont="1" applyBorder="1"/>
    <xf numFmtId="0" fontId="8" fillId="0" borderId="0" xfId="2" applyFont="1"/>
    <xf numFmtId="0" fontId="8" fillId="0" borderId="23" xfId="2" applyFont="1" applyBorder="1"/>
    <xf numFmtId="0" fontId="23" fillId="0" borderId="22" xfId="0" applyFont="1" applyBorder="1"/>
    <xf numFmtId="0" fontId="21" fillId="0" borderId="32" xfId="0" applyFont="1" applyBorder="1" applyAlignment="1">
      <alignment horizontal="left"/>
    </xf>
    <xf numFmtId="0" fontId="21" fillId="0" borderId="23" xfId="0" applyFont="1" applyBorder="1" applyAlignment="1">
      <alignment horizontal="left"/>
    </xf>
    <xf numFmtId="3" fontId="21" fillId="0" borderId="22" xfId="0" applyNumberFormat="1" applyFont="1" applyBorder="1" applyAlignment="1">
      <alignment horizontal="left"/>
    </xf>
    <xf numFmtId="49" fontId="8" fillId="12" borderId="22" xfId="3" applyNumberFormat="1" applyFont="1" applyFill="1" applyBorder="1"/>
    <xf numFmtId="0" fontId="8" fillId="12" borderId="23" xfId="3" applyFont="1" applyFill="1" applyBorder="1"/>
    <xf numFmtId="0" fontId="9" fillId="5" borderId="61" xfId="2" applyFont="1" applyFill="1" applyBorder="1" applyAlignment="1">
      <alignment horizontal="center"/>
    </xf>
    <xf numFmtId="0" fontId="8" fillId="5" borderId="22" xfId="2" applyFont="1" applyFill="1" applyBorder="1"/>
    <xf numFmtId="4" fontId="8" fillId="5" borderId="22" xfId="2" applyNumberFormat="1" applyFont="1" applyFill="1" applyBorder="1"/>
    <xf numFmtId="49" fontId="8" fillId="0" borderId="22" xfId="2" applyNumberFormat="1" applyFont="1" applyBorder="1"/>
    <xf numFmtId="0" fontId="8" fillId="0" borderId="54" xfId="2" applyFont="1" applyBorder="1"/>
    <xf numFmtId="0" fontId="8" fillId="0" borderId="45" xfId="2" applyFont="1" applyBorder="1" applyAlignment="1">
      <alignment horizontal="center"/>
    </xf>
    <xf numFmtId="49" fontId="8" fillId="0" borderId="45" xfId="2" applyNumberFormat="1" applyFont="1" applyBorder="1"/>
    <xf numFmtId="0" fontId="8" fillId="0" borderId="27" xfId="2" applyFont="1" applyBorder="1" applyAlignment="1">
      <alignment horizontal="left"/>
    </xf>
    <xf numFmtId="4" fontId="8" fillId="0" borderId="27" xfId="2" applyNumberFormat="1" applyFont="1" applyBorder="1"/>
    <xf numFmtId="0" fontId="9" fillId="0" borderId="62" xfId="2" applyFont="1" applyBorder="1" applyAlignment="1">
      <alignment horizontal="center"/>
    </xf>
    <xf numFmtId="4" fontId="8" fillId="0" borderId="54" xfId="2" applyNumberFormat="1" applyFont="1" applyBorder="1"/>
    <xf numFmtId="0" fontId="9" fillId="6" borderId="62" xfId="2" applyFont="1" applyFill="1" applyBorder="1" applyAlignment="1">
      <alignment horizontal="center"/>
    </xf>
    <xf numFmtId="4" fontId="8" fillId="6" borderId="54" xfId="2" applyNumberFormat="1" applyFont="1" applyFill="1" applyBorder="1"/>
    <xf numFmtId="0" fontId="8" fillId="6" borderId="54" xfId="2" applyFont="1" applyFill="1" applyBorder="1"/>
    <xf numFmtId="49" fontId="8" fillId="6" borderId="54" xfId="2" applyNumberFormat="1" applyFont="1" applyFill="1" applyBorder="1"/>
    <xf numFmtId="0" fontId="22" fillId="0" borderId="56" xfId="0" applyFont="1" applyBorder="1" applyAlignment="1">
      <alignment horizontal="center"/>
    </xf>
    <xf numFmtId="0" fontId="23" fillId="0" borderId="22" xfId="0" applyFont="1" applyBorder="1" applyAlignment="1">
      <alignment horizontal="left"/>
    </xf>
    <xf numFmtId="0" fontId="21" fillId="0" borderId="46" xfId="0" applyFont="1" applyBorder="1" applyAlignment="1">
      <alignment horizontal="left"/>
    </xf>
    <xf numFmtId="0" fontId="21" fillId="0" borderId="27" xfId="0" applyFont="1" applyBorder="1" applyAlignment="1">
      <alignment horizontal="left"/>
    </xf>
    <xf numFmtId="3" fontId="21" fillId="0" borderId="45" xfId="0" applyNumberFormat="1" applyFont="1" applyBorder="1" applyAlignment="1">
      <alignment horizontal="left"/>
    </xf>
    <xf numFmtId="0" fontId="21" fillId="0" borderId="22" xfId="0" applyFont="1" applyBorder="1" applyAlignment="1">
      <alignment horizontal="left"/>
    </xf>
    <xf numFmtId="4" fontId="21" fillId="0" borderId="22" xfId="0" quotePrefix="1" applyNumberFormat="1" applyFont="1" applyBorder="1"/>
    <xf numFmtId="0" fontId="22" fillId="0" borderId="62" xfId="0" applyFont="1" applyBorder="1" applyAlignment="1">
      <alignment horizontal="center"/>
    </xf>
    <xf numFmtId="3" fontId="21" fillId="0" borderId="22" xfId="0" quotePrefix="1" applyNumberFormat="1" applyFont="1" applyBorder="1" applyAlignment="1">
      <alignment horizontal="left"/>
    </xf>
    <xf numFmtId="0" fontId="21" fillId="0" borderId="45" xfId="0" applyFont="1" applyBorder="1" applyAlignment="1">
      <alignment horizontal="left"/>
    </xf>
    <xf numFmtId="0" fontId="21" fillId="0" borderId="44" xfId="0" applyFont="1" applyBorder="1" applyAlignment="1">
      <alignment horizontal="left"/>
    </xf>
    <xf numFmtId="0" fontId="8" fillId="0" borderId="29" xfId="3" applyFont="1" applyBorder="1" applyAlignment="1">
      <alignment horizontal="center"/>
    </xf>
    <xf numFmtId="0" fontId="8" fillId="0" borderId="54" xfId="3" applyFont="1" applyBorder="1"/>
    <xf numFmtId="0" fontId="8" fillId="0" borderId="29" xfId="3" applyFont="1" applyBorder="1"/>
    <xf numFmtId="0" fontId="9" fillId="6" borderId="56" xfId="2" applyFont="1" applyFill="1" applyBorder="1" applyAlignment="1">
      <alignment horizontal="center"/>
    </xf>
    <xf numFmtId="4" fontId="8" fillId="6" borderId="45" xfId="2" applyNumberFormat="1" applyFont="1" applyFill="1" applyBorder="1"/>
    <xf numFmtId="0" fontId="8" fillId="6" borderId="45" xfId="2" applyFont="1" applyFill="1" applyBorder="1"/>
    <xf numFmtId="0" fontId="8" fillId="12" borderId="45" xfId="3" applyFont="1" applyFill="1" applyBorder="1"/>
    <xf numFmtId="0" fontId="8" fillId="12" borderId="27" xfId="3" applyFont="1" applyFill="1" applyBorder="1"/>
    <xf numFmtId="0" fontId="8" fillId="10" borderId="44" xfId="3" applyFont="1" applyFill="1" applyBorder="1" applyAlignment="1">
      <alignment horizontal="center"/>
    </xf>
    <xf numFmtId="0" fontId="8" fillId="10" borderId="63" xfId="3" applyFont="1" applyFill="1" applyBorder="1"/>
    <xf numFmtId="0" fontId="8" fillId="10" borderId="44" xfId="3" applyFont="1" applyFill="1" applyBorder="1"/>
    <xf numFmtId="0" fontId="8" fillId="6" borderId="22" xfId="2" applyFont="1" applyFill="1" applyBorder="1" applyAlignment="1">
      <alignment horizontal="left"/>
    </xf>
    <xf numFmtId="0" fontId="8" fillId="0" borderId="54" xfId="3" applyFont="1" applyBorder="1" applyAlignment="1">
      <alignment horizontal="left"/>
    </xf>
    <xf numFmtId="0" fontId="8" fillId="0" borderId="45" xfId="3" applyFont="1" applyBorder="1" applyAlignment="1">
      <alignment horizontal="left"/>
    </xf>
    <xf numFmtId="0" fontId="8" fillId="12" borderId="22" xfId="3" applyFont="1" applyFill="1" applyBorder="1" applyAlignment="1">
      <alignment horizontal="left"/>
    </xf>
    <xf numFmtId="0" fontId="9" fillId="0" borderId="64" xfId="2" applyFont="1" applyBorder="1" applyAlignment="1">
      <alignment horizontal="center"/>
    </xf>
    <xf numFmtId="4" fontId="8" fillId="0" borderId="63" xfId="2" applyNumberFormat="1" applyFont="1" applyBorder="1"/>
    <xf numFmtId="0" fontId="8" fillId="0" borderId="63" xfId="2" applyFont="1" applyBorder="1"/>
    <xf numFmtId="0" fontId="8" fillId="0" borderId="44" xfId="3" applyFont="1" applyBorder="1" applyAlignment="1">
      <alignment horizontal="center"/>
    </xf>
    <xf numFmtId="0" fontId="8" fillId="0" borderId="63" xfId="3" applyFont="1" applyBorder="1"/>
    <xf numFmtId="0" fontId="8" fillId="0" borderId="44" xfId="3" applyFont="1" applyBorder="1"/>
    <xf numFmtId="0" fontId="8" fillId="0" borderId="45" xfId="3" applyFont="1" applyBorder="1" applyAlignment="1">
      <alignment horizontal="center"/>
    </xf>
    <xf numFmtId="49" fontId="8" fillId="0" borderId="63" xfId="2" applyNumberFormat="1" applyFont="1" applyBorder="1"/>
    <xf numFmtId="0" fontId="8" fillId="0" borderId="54" xfId="2" applyFont="1" applyBorder="1" applyAlignment="1">
      <alignment horizontal="left"/>
    </xf>
    <xf numFmtId="0" fontId="8" fillId="0" borderId="45" xfId="2" applyFont="1" applyBorder="1" applyAlignment="1">
      <alignment horizontal="left"/>
    </xf>
    <xf numFmtId="0" fontId="23" fillId="0" borderId="45" xfId="0" applyFont="1" applyBorder="1" applyAlignment="1">
      <alignment horizontal="left"/>
    </xf>
    <xf numFmtId="0" fontId="21" fillId="0" borderId="55" xfId="0" applyFont="1" applyBorder="1"/>
    <xf numFmtId="0" fontId="21" fillId="0" borderId="29" xfId="0" applyFont="1" applyBorder="1"/>
    <xf numFmtId="0" fontId="22" fillId="6" borderId="61" xfId="0" applyFont="1" applyFill="1" applyBorder="1" applyAlignment="1">
      <alignment horizontal="center"/>
    </xf>
    <xf numFmtId="0" fontId="21" fillId="6" borderId="22" xfId="0" applyFont="1" applyFill="1" applyBorder="1"/>
    <xf numFmtId="4" fontId="21" fillId="6" borderId="22" xfId="0" applyNumberFormat="1" applyFont="1" applyFill="1" applyBorder="1"/>
    <xf numFmtId="0" fontId="21" fillId="6" borderId="23" xfId="0" applyFont="1" applyFill="1" applyBorder="1" applyAlignment="1">
      <alignment horizontal="center"/>
    </xf>
    <xf numFmtId="0" fontId="23" fillId="6" borderId="22" xfId="0" applyFont="1" applyFill="1" applyBorder="1" applyAlignment="1">
      <alignment horizontal="left"/>
    </xf>
    <xf numFmtId="0" fontId="21" fillId="6" borderId="46" xfId="0" applyFont="1" applyFill="1" applyBorder="1"/>
    <xf numFmtId="0" fontId="22" fillId="6" borderId="56" xfId="0" applyFont="1" applyFill="1" applyBorder="1" applyAlignment="1">
      <alignment horizontal="center"/>
    </xf>
    <xf numFmtId="0" fontId="21" fillId="6" borderId="45" xfId="0" applyFont="1" applyFill="1" applyBorder="1"/>
    <xf numFmtId="4" fontId="21" fillId="6" borderId="45" xfId="0" applyNumberFormat="1" applyFont="1" applyFill="1" applyBorder="1"/>
    <xf numFmtId="0" fontId="21" fillId="6" borderId="27" xfId="0" applyFont="1" applyFill="1" applyBorder="1" applyAlignment="1">
      <alignment horizontal="center"/>
    </xf>
    <xf numFmtId="0" fontId="23" fillId="6" borderId="45" xfId="0" applyFont="1" applyFill="1" applyBorder="1" applyAlignment="1">
      <alignment horizontal="left"/>
    </xf>
    <xf numFmtId="0" fontId="21" fillId="6" borderId="6" xfId="0" applyFont="1" applyFill="1" applyBorder="1"/>
    <xf numFmtId="0" fontId="21" fillId="6" borderId="0" xfId="0" applyFont="1" applyFill="1"/>
    <xf numFmtId="169" fontId="8" fillId="9" borderId="52" xfId="3" applyNumberFormat="1" applyFont="1" applyFill="1" applyBorder="1" applyAlignment="1">
      <alignment horizontal="center" vertical="center"/>
    </xf>
    <xf numFmtId="4" fontId="21" fillId="0" borderId="45" xfId="0" applyNumberFormat="1" applyFont="1" applyBorder="1"/>
    <xf numFmtId="49" fontId="25" fillId="0" borderId="45" xfId="0" applyNumberFormat="1" applyFont="1" applyBorder="1"/>
    <xf numFmtId="0" fontId="23" fillId="0" borderId="54" xfId="0" applyFont="1" applyBorder="1" applyAlignment="1">
      <alignment horizontal="left"/>
    </xf>
    <xf numFmtId="0" fontId="21" fillId="0" borderId="54" xfId="0" applyFont="1" applyBorder="1"/>
    <xf numFmtId="0" fontId="9" fillId="0" borderId="59" xfId="2" applyFont="1" applyBorder="1" applyAlignment="1">
      <alignment horizontal="center"/>
    </xf>
    <xf numFmtId="4" fontId="8" fillId="0" borderId="48" xfId="2" applyNumberFormat="1" applyFont="1" applyBorder="1"/>
    <xf numFmtId="0" fontId="8" fillId="0" borderId="48" xfId="2" applyFont="1" applyBorder="1"/>
    <xf numFmtId="0" fontId="8" fillId="0" borderId="48" xfId="2" applyFont="1" applyBorder="1" applyAlignment="1">
      <alignment horizontal="left"/>
    </xf>
    <xf numFmtId="0" fontId="8" fillId="0" borderId="38" xfId="3" applyFont="1" applyBorder="1" applyAlignment="1">
      <alignment horizontal="center"/>
    </xf>
    <xf numFmtId="49" fontId="8" fillId="0" borderId="48" xfId="3" applyNumberFormat="1" applyFont="1" applyBorder="1"/>
    <xf numFmtId="0" fontId="8" fillId="0" borderId="48" xfId="3" applyFont="1" applyBorder="1"/>
    <xf numFmtId="169" fontId="9" fillId="9" borderId="28" xfId="4" applyNumberFormat="1" applyFont="1" applyFill="1" applyBorder="1" applyAlignment="1">
      <alignment horizontal="center"/>
    </xf>
    <xf numFmtId="0" fontId="21" fillId="0" borderId="27" xfId="0" applyFont="1" applyBorder="1" applyAlignment="1">
      <alignment horizontal="center"/>
    </xf>
    <xf numFmtId="49" fontId="21" fillId="0" borderId="45" xfId="0" applyNumberFormat="1" applyFont="1" applyBorder="1"/>
    <xf numFmtId="171" fontId="8" fillId="0" borderId="47" xfId="3" applyNumberFormat="1" applyFont="1" applyBorder="1" applyAlignment="1">
      <alignment vertical="center"/>
    </xf>
    <xf numFmtId="49" fontId="21" fillId="2" borderId="45" xfId="0" applyNumberFormat="1" applyFont="1" applyFill="1" applyBorder="1"/>
    <xf numFmtId="0" fontId="8" fillId="0" borderId="45" xfId="3" applyFont="1" applyBorder="1" applyAlignment="1">
      <alignment vertical="center"/>
    </xf>
    <xf numFmtId="171" fontId="8" fillId="0" borderId="46" xfId="3" applyNumberFormat="1" applyFont="1" applyBorder="1" applyAlignment="1">
      <alignment vertical="center"/>
    </xf>
    <xf numFmtId="0" fontId="8" fillId="0" borderId="45" xfId="3" applyFont="1" applyBorder="1" applyAlignment="1">
      <alignment horizontal="center" vertical="center"/>
    </xf>
    <xf numFmtId="0" fontId="8" fillId="0" borderId="45" xfId="3" applyFont="1" applyBorder="1" applyAlignment="1">
      <alignment horizontal="left" vertical="center"/>
    </xf>
    <xf numFmtId="0" fontId="8" fillId="0" borderId="56" xfId="3" applyFont="1" applyBorder="1" applyAlignment="1">
      <alignment vertical="center"/>
    </xf>
    <xf numFmtId="0" fontId="2" fillId="0" borderId="0" xfId="0" applyFont="1" applyAlignment="1">
      <alignment horizontal="left" vertical="center" shrinkToFit="1"/>
    </xf>
    <xf numFmtId="0" fontId="26" fillId="0" borderId="0" xfId="0" applyFont="1" applyAlignment="1">
      <alignment horizontal="center"/>
    </xf>
    <xf numFmtId="0" fontId="0" fillId="0" borderId="0" xfId="0" applyBorder="1"/>
    <xf numFmtId="0" fontId="16" fillId="0" borderId="0" xfId="0" applyFont="1" applyBorder="1" applyAlignment="1">
      <alignment horizontal="center"/>
    </xf>
    <xf numFmtId="0" fontId="0" fillId="0" borderId="0" xfId="0" applyBorder="1" applyAlignment="1"/>
    <xf numFmtId="0" fontId="17" fillId="0" borderId="0" xfId="0" applyFont="1"/>
    <xf numFmtId="0" fontId="17" fillId="0" borderId="0" xfId="0" applyFont="1" applyAlignment="1"/>
    <xf numFmtId="0" fontId="27" fillId="0" borderId="0" xfId="0" applyFont="1"/>
    <xf numFmtId="0" fontId="28" fillId="0" borderId="0" xfId="0" applyFont="1"/>
    <xf numFmtId="0" fontId="0" fillId="0" borderId="0" xfId="0" applyAlignment="1">
      <alignment horizontal="left"/>
    </xf>
    <xf numFmtId="0" fontId="0" fillId="0" borderId="0" xfId="0" applyAlignment="1"/>
    <xf numFmtId="0" fontId="26" fillId="0" borderId="0" xfId="0" applyFont="1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14" fontId="0" fillId="0" borderId="30" xfId="0" applyNumberFormat="1" applyBorder="1"/>
    <xf numFmtId="0" fontId="0" fillId="0" borderId="30" xfId="0" applyBorder="1"/>
    <xf numFmtId="0" fontId="0" fillId="14" borderId="0" xfId="0" applyFill="1" applyAlignment="1">
      <alignment horizontal="center"/>
    </xf>
    <xf numFmtId="49" fontId="0" fillId="13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5" applyNumberFormat="1" applyFont="1"/>
    <xf numFmtId="0" fontId="26" fillId="0" borderId="57" xfId="0" applyFont="1" applyBorder="1" applyAlignment="1">
      <alignment horizontal="center"/>
    </xf>
    <xf numFmtId="0" fontId="2" fillId="0" borderId="0" xfId="0" applyFont="1" applyAlignment="1">
      <alignment horizontal="left" vertical="center" shrinkToFit="1"/>
    </xf>
    <xf numFmtId="0" fontId="0" fillId="14" borderId="3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Border="1"/>
    <xf numFmtId="0" fontId="0" fillId="0" borderId="30" xfId="0" applyBorder="1" applyAlignment="1">
      <alignment horizontal="center"/>
    </xf>
    <xf numFmtId="0" fontId="0" fillId="0" borderId="30" xfId="0" applyNumberFormat="1" applyBorder="1" applyAlignment="1">
      <alignment horizontal="center"/>
    </xf>
    <xf numFmtId="14" fontId="2" fillId="2" borderId="0" xfId="0" applyNumberFormat="1" applyFont="1" applyFill="1" applyAlignment="1" applyProtection="1">
      <alignment vertical="center"/>
      <protection locked="0"/>
    </xf>
    <xf numFmtId="165" fontId="4" fillId="0" borderId="1" xfId="0" applyNumberFormat="1" applyFont="1" applyBorder="1" applyAlignment="1" applyProtection="1">
      <alignment horizontal="center" vertical="center"/>
      <protection locked="0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168" fontId="10" fillId="0" borderId="27" xfId="0" applyNumberFormat="1" applyFont="1" applyBorder="1" applyAlignment="1" applyProtection="1">
      <alignment vertical="center"/>
      <protection locked="0"/>
    </xf>
    <xf numFmtId="0" fontId="0" fillId="0" borderId="26" xfId="0" applyBorder="1" applyAlignment="1">
      <alignment vertical="center"/>
    </xf>
    <xf numFmtId="165" fontId="8" fillId="8" borderId="24" xfId="0" applyNumberFormat="1" applyFont="1" applyFill="1" applyBorder="1" applyAlignment="1" applyProtection="1">
      <alignment horizontal="center" vertical="center"/>
      <protection locked="0"/>
    </xf>
    <xf numFmtId="165" fontId="8" fillId="8" borderId="25" xfId="0" applyNumberFormat="1" applyFont="1" applyFill="1" applyBorder="1" applyAlignment="1" applyProtection="1">
      <alignment horizontal="center" vertical="center"/>
      <protection locked="0"/>
    </xf>
    <xf numFmtId="165" fontId="8" fillId="8" borderId="27" xfId="0" applyNumberFormat="1" applyFont="1" applyFill="1" applyBorder="1" applyAlignment="1" applyProtection="1">
      <alignment horizontal="center" vertical="center"/>
      <protection locked="0"/>
    </xf>
    <xf numFmtId="165" fontId="8" fillId="8" borderId="26" xfId="0" applyNumberFormat="1" applyFont="1" applyFill="1" applyBorder="1" applyAlignment="1" applyProtection="1">
      <alignment horizontal="center" vertical="center"/>
      <protection locked="0"/>
    </xf>
    <xf numFmtId="166" fontId="8" fillId="5" borderId="27" xfId="0" applyNumberFormat="1" applyFont="1" applyFill="1" applyBorder="1" applyAlignment="1" applyProtection="1">
      <alignment horizontal="center" vertical="center"/>
      <protection locked="0"/>
    </xf>
    <xf numFmtId="166" fontId="8" fillId="5" borderId="25" xfId="0" applyNumberFormat="1" applyFont="1" applyFill="1" applyBorder="1" applyAlignment="1" applyProtection="1">
      <alignment horizontal="center" vertical="center"/>
      <protection locked="0"/>
    </xf>
    <xf numFmtId="166" fontId="8" fillId="5" borderId="26" xfId="0" applyNumberFormat="1" applyFont="1" applyFill="1" applyBorder="1" applyAlignment="1" applyProtection="1">
      <alignment horizontal="center" vertical="center"/>
      <protection locked="0"/>
    </xf>
    <xf numFmtId="165" fontId="4" fillId="0" borderId="58" xfId="0" applyNumberFormat="1" applyFont="1" applyBorder="1" applyAlignment="1" applyProtection="1">
      <alignment horizontal="center" vertical="top" wrapText="1"/>
      <protection locked="0"/>
    </xf>
    <xf numFmtId="0" fontId="0" fillId="0" borderId="58" xfId="0" applyBorder="1" applyAlignment="1">
      <alignment horizontal="center" vertical="top" wrapText="1"/>
    </xf>
    <xf numFmtId="165" fontId="4" fillId="0" borderId="58" xfId="0" applyNumberFormat="1" applyFont="1" applyBorder="1" applyAlignment="1">
      <alignment horizontal="center"/>
    </xf>
    <xf numFmtId="0" fontId="16" fillId="0" borderId="58" xfId="0" applyFont="1" applyBorder="1" applyAlignment="1">
      <alignment horizontal="center"/>
    </xf>
    <xf numFmtId="0" fontId="0" fillId="0" borderId="58" xfId="0" applyBorder="1" applyAlignment="1">
      <alignment horizontal="center"/>
    </xf>
    <xf numFmtId="9" fontId="8" fillId="2" borderId="45" xfId="1" applyFont="1" applyFill="1" applyBorder="1" applyAlignment="1" applyProtection="1">
      <alignment horizontal="left" vertical="center" wrapText="1"/>
      <protection locked="0"/>
    </xf>
    <xf numFmtId="0" fontId="0" fillId="0" borderId="45" xfId="0" applyBorder="1" applyAlignment="1">
      <alignment vertical="center"/>
    </xf>
    <xf numFmtId="0" fontId="0" fillId="0" borderId="54" xfId="0" applyBorder="1" applyAlignment="1">
      <alignment horizontal="center" vertical="center"/>
    </xf>
    <xf numFmtId="0" fontId="0" fillId="0" borderId="54" xfId="0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vertical="center"/>
    </xf>
    <xf numFmtId="165" fontId="4" fillId="0" borderId="45" xfId="0" applyNumberFormat="1" applyFont="1" applyBorder="1" applyAlignment="1">
      <alignment horizontal="center" vertical="center"/>
    </xf>
    <xf numFmtId="0" fontId="14" fillId="0" borderId="45" xfId="0" applyFont="1" applyBorder="1" applyAlignment="1">
      <alignment horizontal="center" vertical="center"/>
    </xf>
    <xf numFmtId="0" fontId="14" fillId="0" borderId="46" xfId="0" applyFont="1" applyBorder="1" applyAlignment="1">
      <alignment horizontal="center" vertical="center"/>
    </xf>
    <xf numFmtId="0" fontId="10" fillId="0" borderId="27" xfId="0" applyFont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8" fillId="0" borderId="0" xfId="0" applyFont="1" applyAlignment="1">
      <alignment horizontal="right" vertical="center"/>
    </xf>
    <xf numFmtId="0" fontId="13" fillId="0" borderId="0" xfId="0" applyFont="1" applyAlignment="1">
      <alignment horizontal="right" vertical="center"/>
    </xf>
    <xf numFmtId="0" fontId="13" fillId="0" borderId="35" xfId="0" applyFont="1" applyBorder="1" applyAlignment="1">
      <alignment horizontal="right" vertical="center"/>
    </xf>
    <xf numFmtId="0" fontId="13" fillId="0" borderId="5" xfId="0" applyFont="1" applyBorder="1" applyAlignment="1">
      <alignment horizontal="right" vertical="center"/>
    </xf>
    <xf numFmtId="0" fontId="13" fillId="0" borderId="39" xfId="0" applyFont="1" applyBorder="1" applyAlignment="1">
      <alignment horizontal="right" vertical="center"/>
    </xf>
    <xf numFmtId="0" fontId="4" fillId="0" borderId="42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0" fillId="0" borderId="8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0" fillId="0" borderId="57" xfId="0" applyFont="1" applyBorder="1" applyAlignment="1" applyProtection="1">
      <alignment horizontal="center" vertical="center"/>
      <protection locked="0"/>
    </xf>
    <xf numFmtId="0" fontId="0" fillId="0" borderId="58" xfId="0" applyBorder="1" applyAlignment="1">
      <alignment horizontal="center" vertical="center"/>
    </xf>
    <xf numFmtId="0" fontId="10" fillId="0" borderId="58" xfId="0" applyFont="1" applyBorder="1" applyAlignment="1" applyProtection="1">
      <alignment horizontal="center" vertical="center"/>
      <protection locked="0"/>
    </xf>
    <xf numFmtId="0" fontId="0" fillId="0" borderId="43" xfId="0" applyBorder="1" applyAlignment="1">
      <alignment horizontal="center" vertical="center"/>
    </xf>
    <xf numFmtId="0" fontId="10" fillId="0" borderId="56" xfId="0" applyFont="1" applyBorder="1" applyAlignment="1" applyProtection="1">
      <alignment horizontal="center" vertical="center"/>
      <protection locked="0"/>
    </xf>
    <xf numFmtId="0" fontId="10" fillId="0" borderId="45" xfId="0" applyFont="1" applyBorder="1" applyAlignment="1" applyProtection="1">
      <alignment horizontal="center" vertical="center"/>
      <protection locked="0"/>
    </xf>
    <xf numFmtId="0" fontId="0" fillId="0" borderId="4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0" fillId="0" borderId="8" xfId="0" applyFont="1" applyBorder="1" applyAlignment="1" applyProtection="1">
      <alignment vertical="center"/>
      <protection locked="0"/>
    </xf>
    <xf numFmtId="0" fontId="0" fillId="0" borderId="52" xfId="0" applyBorder="1" applyAlignment="1">
      <alignment vertical="center"/>
    </xf>
    <xf numFmtId="0" fontId="10" fillId="0" borderId="27" xfId="0" applyFont="1" applyBorder="1" applyAlignment="1" applyProtection="1">
      <alignment vertical="center"/>
      <protection locked="0"/>
    </xf>
    <xf numFmtId="0" fontId="0" fillId="0" borderId="47" xfId="0" applyBorder="1" applyAlignment="1">
      <alignment vertical="center"/>
    </xf>
    <xf numFmtId="0" fontId="10" fillId="0" borderId="20" xfId="0" applyFont="1" applyBorder="1" applyAlignment="1" applyProtection="1">
      <alignment horizontal="center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10" fillId="7" borderId="27" xfId="0" applyFont="1" applyFill="1" applyBorder="1" applyAlignment="1" applyProtection="1">
      <alignment horizontal="left" vertical="top"/>
      <protection locked="0"/>
    </xf>
    <xf numFmtId="0" fontId="10" fillId="7" borderId="25" xfId="0" applyFont="1" applyFill="1" applyBorder="1" applyAlignment="1" applyProtection="1">
      <alignment horizontal="left" vertical="top"/>
      <protection locked="0"/>
    </xf>
    <xf numFmtId="0" fontId="10" fillId="7" borderId="26" xfId="0" applyFont="1" applyFill="1" applyBorder="1" applyAlignment="1" applyProtection="1">
      <alignment horizontal="left" vertical="top"/>
      <protection locked="0"/>
    </xf>
    <xf numFmtId="2" fontId="8" fillId="7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9" fontId="8" fillId="2" borderId="27" xfId="1" applyFont="1" applyFill="1" applyBorder="1" applyAlignment="1" applyProtection="1">
      <alignment horizontal="left" vertical="center" wrapText="1"/>
      <protection locked="0"/>
    </xf>
    <xf numFmtId="0" fontId="13" fillId="0" borderId="25" xfId="0" applyFont="1" applyBorder="1" applyAlignment="1">
      <alignment horizontal="left" vertical="center" wrapText="1"/>
    </xf>
    <xf numFmtId="0" fontId="13" fillId="0" borderId="26" xfId="0" applyFont="1" applyBorder="1" applyAlignment="1">
      <alignment horizontal="left" vertical="center" wrapText="1"/>
    </xf>
    <xf numFmtId="168" fontId="10" fillId="0" borderId="38" xfId="0" applyNumberFormat="1" applyFont="1" applyBorder="1" applyAlignment="1" applyProtection="1">
      <alignment vertical="center"/>
      <protection locked="0"/>
    </xf>
    <xf numFmtId="0" fontId="0" fillId="0" borderId="28" xfId="0" applyBorder="1" applyAlignment="1">
      <alignment vertical="center"/>
    </xf>
    <xf numFmtId="167" fontId="4" fillId="0" borderId="27" xfId="0" applyNumberFormat="1" applyFont="1" applyBorder="1" applyAlignment="1">
      <alignment horizontal="center" vertical="center"/>
    </xf>
    <xf numFmtId="167" fontId="4" fillId="0" borderId="24" xfId="0" applyNumberFormat="1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168" fontId="10" fillId="0" borderId="8" xfId="0" applyNumberFormat="1" applyFont="1" applyBorder="1" applyAlignment="1" applyProtection="1">
      <alignment vertical="center"/>
      <protection locked="0"/>
    </xf>
    <xf numFmtId="0" fontId="0" fillId="0" borderId="21" xfId="0" applyBorder="1" applyAlignment="1">
      <alignment vertical="center"/>
    </xf>
    <xf numFmtId="165" fontId="8" fillId="0" borderId="0" xfId="0" applyNumberFormat="1" applyFont="1" applyAlignment="1">
      <alignment horizontal="right" vertical="center"/>
    </xf>
    <xf numFmtId="0" fontId="10" fillId="7" borderId="29" xfId="0" applyFont="1" applyFill="1" applyBorder="1" applyAlignment="1" applyProtection="1">
      <alignment horizontal="left" vertical="top"/>
      <protection locked="0"/>
    </xf>
    <xf numFmtId="0" fontId="10" fillId="7" borderId="30" xfId="0" applyFont="1" applyFill="1" applyBorder="1" applyAlignment="1" applyProtection="1">
      <alignment horizontal="left" vertical="top"/>
      <protection locked="0"/>
    </xf>
    <xf numFmtId="0" fontId="10" fillId="7" borderId="36" xfId="0" applyFont="1" applyFill="1" applyBorder="1" applyAlignment="1" applyProtection="1">
      <alignment horizontal="left" vertical="top"/>
      <protection locked="0"/>
    </xf>
    <xf numFmtId="0" fontId="10" fillId="7" borderId="40" xfId="0" applyFont="1" applyFill="1" applyBorder="1" applyAlignment="1" applyProtection="1">
      <alignment horizontal="left" vertical="top"/>
      <protection locked="0"/>
    </xf>
    <xf numFmtId="0" fontId="10" fillId="7" borderId="5" xfId="0" applyFont="1" applyFill="1" applyBorder="1" applyAlignment="1" applyProtection="1">
      <alignment horizontal="left" vertical="top"/>
      <protection locked="0"/>
    </xf>
    <xf numFmtId="0" fontId="10" fillId="7" borderId="14" xfId="0" applyFont="1" applyFill="1" applyBorder="1" applyAlignment="1" applyProtection="1">
      <alignment horizontal="left" vertical="top"/>
      <protection locked="0"/>
    </xf>
    <xf numFmtId="0" fontId="10" fillId="7" borderId="38" xfId="0" applyFont="1" applyFill="1" applyBorder="1" applyAlignment="1" applyProtection="1">
      <alignment horizontal="left" vertical="top"/>
      <protection locked="0"/>
    </xf>
    <xf numFmtId="0" fontId="10" fillId="7" borderId="12" xfId="0" applyFont="1" applyFill="1" applyBorder="1" applyAlignment="1" applyProtection="1">
      <alignment horizontal="left" vertical="top"/>
      <protection locked="0"/>
    </xf>
    <xf numFmtId="0" fontId="10" fillId="7" borderId="28" xfId="0" applyFont="1" applyFill="1" applyBorder="1" applyAlignment="1" applyProtection="1">
      <alignment horizontal="left" vertical="top"/>
      <protection locked="0"/>
    </xf>
    <xf numFmtId="165" fontId="10" fillId="0" borderId="45" xfId="0" applyNumberFormat="1" applyFont="1" applyBorder="1" applyAlignment="1" applyProtection="1">
      <alignment horizontal="center" vertical="top" wrapText="1"/>
      <protection locked="0"/>
    </xf>
    <xf numFmtId="0" fontId="0" fillId="0" borderId="45" xfId="0" applyBorder="1" applyAlignment="1">
      <alignment horizontal="center" vertical="top" wrapText="1"/>
    </xf>
    <xf numFmtId="0" fontId="0" fillId="0" borderId="46" xfId="0" applyBorder="1" applyAlignment="1">
      <alignment horizontal="center" vertical="top" wrapText="1"/>
    </xf>
    <xf numFmtId="165" fontId="10" fillId="0" borderId="48" xfId="0" applyNumberFormat="1" applyFont="1" applyBorder="1" applyAlignment="1" applyProtection="1">
      <alignment horizontal="center" vertical="top" wrapText="1"/>
      <protection locked="0"/>
    </xf>
    <xf numFmtId="0" fontId="0" fillId="0" borderId="48" xfId="0" applyBorder="1" applyAlignment="1">
      <alignment horizontal="center" vertical="top" wrapText="1"/>
    </xf>
    <xf numFmtId="0" fontId="0" fillId="0" borderId="49" xfId="0" applyBorder="1" applyAlignment="1">
      <alignment horizontal="center" vertical="top" wrapText="1"/>
    </xf>
    <xf numFmtId="0" fontId="13" fillId="0" borderId="25" xfId="0" applyFont="1" applyBorder="1" applyAlignment="1">
      <alignment horizontal="left" vertical="center"/>
    </xf>
    <xf numFmtId="0" fontId="13" fillId="0" borderId="26" xfId="0" applyFont="1" applyBorder="1" applyAlignment="1">
      <alignment horizontal="left" vertical="center"/>
    </xf>
    <xf numFmtId="0" fontId="10" fillId="0" borderId="59" xfId="0" applyFont="1" applyBorder="1" applyAlignment="1" applyProtection="1">
      <alignment horizontal="center" vertical="center"/>
      <protection locked="0"/>
    </xf>
    <xf numFmtId="0" fontId="0" fillId="0" borderId="48" xfId="0" applyBorder="1" applyAlignment="1">
      <alignment horizontal="center" vertical="center"/>
    </xf>
    <xf numFmtId="0" fontId="10" fillId="0" borderId="38" xfId="0" applyFont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167" fontId="4" fillId="0" borderId="22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5" fontId="4" fillId="0" borderId="27" xfId="0" applyNumberFormat="1" applyFont="1" applyBorder="1" applyAlignment="1">
      <alignment horizontal="center" vertical="center"/>
    </xf>
    <xf numFmtId="0" fontId="10" fillId="0" borderId="48" xfId="0" applyFont="1" applyBorder="1" applyAlignment="1" applyProtection="1">
      <alignment horizontal="center" vertical="center"/>
      <protection locked="0"/>
    </xf>
    <xf numFmtId="0" fontId="10" fillId="0" borderId="38" xfId="0" applyFont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65" fontId="8" fillId="0" borderId="37" xfId="0" applyNumberFormat="1" applyFont="1" applyBorder="1" applyAlignment="1">
      <alignment horizontal="right"/>
    </xf>
    <xf numFmtId="165" fontId="8" fillId="0" borderId="5" xfId="0" applyNumberFormat="1" applyFont="1" applyBorder="1" applyAlignment="1">
      <alignment horizontal="right"/>
    </xf>
    <xf numFmtId="165" fontId="8" fillId="0" borderId="39" xfId="0" applyNumberFormat="1" applyFont="1" applyBorder="1" applyAlignment="1">
      <alignment horizontal="right"/>
    </xf>
    <xf numFmtId="165" fontId="10" fillId="7" borderId="40" xfId="0" applyNumberFormat="1" applyFont="1" applyFill="1" applyBorder="1" applyAlignment="1" applyProtection="1">
      <alignment horizontal="center" vertical="top" wrapText="1"/>
      <protection locked="0"/>
    </xf>
    <xf numFmtId="165" fontId="10" fillId="7" borderId="5" xfId="0" applyNumberFormat="1" applyFont="1" applyFill="1" applyBorder="1" applyAlignment="1" applyProtection="1">
      <alignment horizontal="center" vertical="top" wrapText="1"/>
      <protection locked="0"/>
    </xf>
    <xf numFmtId="165" fontId="10" fillId="7" borderId="14" xfId="0" applyNumberFormat="1" applyFont="1" applyFill="1" applyBorder="1" applyAlignment="1" applyProtection="1">
      <alignment horizontal="center" vertical="top" wrapText="1"/>
      <protection locked="0"/>
    </xf>
    <xf numFmtId="165" fontId="8" fillId="0" borderId="1" xfId="0" applyNumberFormat="1" applyFont="1" applyBorder="1" applyAlignment="1">
      <alignment horizontal="right"/>
    </xf>
    <xf numFmtId="165" fontId="8" fillId="0" borderId="2" xfId="0" applyNumberFormat="1" applyFont="1" applyBorder="1" applyAlignment="1">
      <alignment horizontal="right"/>
    </xf>
    <xf numFmtId="165" fontId="8" fillId="0" borderId="50" xfId="0" applyNumberFormat="1" applyFont="1" applyBorder="1" applyAlignment="1">
      <alignment horizontal="right"/>
    </xf>
    <xf numFmtId="165" fontId="10" fillId="7" borderId="51" xfId="0" applyNumberFormat="1" applyFont="1" applyFill="1" applyBorder="1" applyAlignment="1" applyProtection="1">
      <alignment horizontal="center" vertical="top" wrapText="1"/>
      <protection locked="0"/>
    </xf>
    <xf numFmtId="165" fontId="10" fillId="7" borderId="2" xfId="0" applyNumberFormat="1" applyFont="1" applyFill="1" applyBorder="1" applyAlignment="1" applyProtection="1">
      <alignment horizontal="center" vertical="top" wrapText="1"/>
      <protection locked="0"/>
    </xf>
    <xf numFmtId="165" fontId="10" fillId="7" borderId="3" xfId="0" applyNumberFormat="1" applyFont="1" applyFill="1" applyBorder="1" applyAlignment="1" applyProtection="1">
      <alignment horizontal="center" vertical="top" wrapText="1"/>
      <protection locked="0"/>
    </xf>
    <xf numFmtId="165" fontId="8" fillId="0" borderId="34" xfId="0" applyNumberFormat="1" applyFont="1" applyBorder="1" applyAlignment="1">
      <alignment horizontal="right"/>
    </xf>
    <xf numFmtId="165" fontId="8" fillId="0" borderId="0" xfId="0" applyNumberFormat="1" applyFont="1" applyAlignment="1">
      <alignment horizontal="right"/>
    </xf>
    <xf numFmtId="165" fontId="8" fillId="0" borderId="35" xfId="0" applyNumberFormat="1" applyFont="1" applyBorder="1" applyAlignment="1">
      <alignment horizontal="right"/>
    </xf>
    <xf numFmtId="165" fontId="10" fillId="7" borderId="44" xfId="0" applyNumberFormat="1" applyFont="1" applyFill="1" applyBorder="1" applyAlignment="1" applyProtection="1">
      <alignment horizontal="center" vertical="top" wrapText="1"/>
      <protection locked="0"/>
    </xf>
    <xf numFmtId="165" fontId="10" fillId="7" borderId="0" xfId="0" applyNumberFormat="1" applyFont="1" applyFill="1" applyAlignment="1" applyProtection="1">
      <alignment horizontal="center" vertical="top" wrapText="1"/>
      <protection locked="0"/>
    </xf>
    <xf numFmtId="165" fontId="10" fillId="7" borderId="10" xfId="0" applyNumberFormat="1" applyFont="1" applyFill="1" applyBorder="1" applyAlignment="1" applyProtection="1">
      <alignment horizontal="center" vertical="top" wrapText="1"/>
      <protection locked="0"/>
    </xf>
    <xf numFmtId="0" fontId="17" fillId="0" borderId="58" xfId="0" applyFont="1" applyBorder="1" applyAlignment="1">
      <alignment horizontal="center" vertical="top" wrapText="1"/>
    </xf>
    <xf numFmtId="0" fontId="17" fillId="0" borderId="43" xfId="0" applyFont="1" applyBorder="1" applyAlignment="1">
      <alignment horizontal="center" vertical="top" wrapText="1"/>
    </xf>
    <xf numFmtId="0" fontId="0" fillId="0" borderId="45" xfId="0" applyBorder="1" applyAlignment="1"/>
    <xf numFmtId="0" fontId="0" fillId="0" borderId="48" xfId="0" applyBorder="1" applyAlignment="1"/>
    <xf numFmtId="165" fontId="8" fillId="0" borderId="45" xfId="0" applyNumberFormat="1" applyFont="1" applyBorder="1" applyAlignment="1">
      <alignment horizontal="right"/>
    </xf>
    <xf numFmtId="0" fontId="0" fillId="0" borderId="45" xfId="0" applyBorder="1" applyAlignment="1">
      <alignment horizontal="right"/>
    </xf>
    <xf numFmtId="165" fontId="8" fillId="0" borderId="48" xfId="0" applyNumberFormat="1" applyFont="1" applyBorder="1" applyAlignment="1">
      <alignment horizontal="right"/>
    </xf>
    <xf numFmtId="0" fontId="0" fillId="0" borderId="48" xfId="0" applyBorder="1" applyAlignment="1">
      <alignment horizontal="right"/>
    </xf>
    <xf numFmtId="0" fontId="10" fillId="0" borderId="11" xfId="0" applyFont="1" applyBorder="1" applyAlignment="1" applyProtection="1">
      <alignment horizontal="center" vertical="center"/>
      <protection locked="0"/>
    </xf>
    <xf numFmtId="166" fontId="8" fillId="7" borderId="27" xfId="0" applyNumberFormat="1" applyFont="1" applyFill="1" applyBorder="1" applyAlignment="1" applyProtection="1">
      <alignment horizontal="center" vertical="center"/>
      <protection locked="0"/>
    </xf>
    <xf numFmtId="166" fontId="8" fillId="7" borderId="25" xfId="0" applyNumberFormat="1" applyFont="1" applyFill="1" applyBorder="1" applyAlignment="1" applyProtection="1">
      <alignment horizontal="center" vertical="center"/>
      <protection locked="0"/>
    </xf>
    <xf numFmtId="166" fontId="8" fillId="7" borderId="26" xfId="0" applyNumberFormat="1" applyFont="1" applyFill="1" applyBorder="1" applyAlignment="1" applyProtection="1">
      <alignment horizontal="center" vertical="center"/>
      <protection locked="0"/>
    </xf>
    <xf numFmtId="167" fontId="8" fillId="0" borderId="27" xfId="0" applyNumberFormat="1" applyFont="1" applyBorder="1" applyAlignment="1">
      <alignment horizontal="left" vertical="center"/>
    </xf>
    <xf numFmtId="49" fontId="8" fillId="0" borderId="27" xfId="0" applyNumberFormat="1" applyFont="1" applyBorder="1" applyAlignment="1">
      <alignment horizontal="left" vertical="center" wrapText="1"/>
    </xf>
    <xf numFmtId="0" fontId="15" fillId="0" borderId="25" xfId="0" applyFont="1" applyBorder="1" applyAlignment="1">
      <alignment horizontal="left" vertical="center"/>
    </xf>
    <xf numFmtId="0" fontId="15" fillId="0" borderId="26" xfId="0" applyFont="1" applyBorder="1" applyAlignment="1">
      <alignment horizontal="left" vertical="center"/>
    </xf>
    <xf numFmtId="0" fontId="0" fillId="0" borderId="49" xfId="0" applyBorder="1" applyAlignment="1">
      <alignment horizontal="center" vertical="center"/>
    </xf>
    <xf numFmtId="165" fontId="8" fillId="7" borderId="27" xfId="0" applyNumberFormat="1" applyFont="1" applyFill="1" applyBorder="1" applyAlignment="1" applyProtection="1">
      <alignment horizontal="center" vertical="center"/>
      <protection locked="0"/>
    </xf>
    <xf numFmtId="165" fontId="8" fillId="7" borderId="25" xfId="0" applyNumberFormat="1" applyFont="1" applyFill="1" applyBorder="1" applyAlignment="1" applyProtection="1">
      <alignment horizontal="center" vertical="center"/>
      <protection locked="0"/>
    </xf>
    <xf numFmtId="165" fontId="8" fillId="7" borderId="26" xfId="0" applyNumberFormat="1" applyFont="1" applyFill="1" applyBorder="1" applyAlignment="1" applyProtection="1">
      <alignment horizontal="center" vertical="center"/>
      <protection locked="0"/>
    </xf>
    <xf numFmtId="165" fontId="8" fillId="8" borderId="11" xfId="0" applyNumberFormat="1" applyFont="1" applyFill="1" applyBorder="1" applyAlignment="1" applyProtection="1">
      <alignment horizontal="center" vertical="center"/>
      <protection locked="0"/>
    </xf>
    <xf numFmtId="165" fontId="8" fillId="8" borderId="12" xfId="0" applyNumberFormat="1" applyFont="1" applyFill="1" applyBorder="1" applyAlignment="1" applyProtection="1">
      <alignment horizontal="center" vertical="center"/>
      <protection locked="0"/>
    </xf>
    <xf numFmtId="165" fontId="8" fillId="8" borderId="28" xfId="0" applyNumberFormat="1" applyFont="1" applyFill="1" applyBorder="1" applyAlignment="1" applyProtection="1">
      <alignment horizontal="center" vertical="center"/>
      <protection locked="0"/>
    </xf>
    <xf numFmtId="165" fontId="8" fillId="7" borderId="29" xfId="0" applyNumberFormat="1" applyFont="1" applyFill="1" applyBorder="1" applyAlignment="1" applyProtection="1">
      <alignment horizontal="center" vertical="center"/>
      <protection locked="0"/>
    </xf>
    <xf numFmtId="165" fontId="8" fillId="7" borderId="30" xfId="0" applyNumberFormat="1" applyFont="1" applyFill="1" applyBorder="1" applyAlignment="1" applyProtection="1">
      <alignment horizontal="center" vertical="center"/>
      <protection locked="0"/>
    </xf>
    <xf numFmtId="165" fontId="8" fillId="7" borderId="31" xfId="0" applyNumberFormat="1" applyFont="1" applyFill="1" applyBorder="1" applyAlignment="1" applyProtection="1">
      <alignment horizontal="center" vertical="center"/>
      <protection locked="0"/>
    </xf>
    <xf numFmtId="166" fontId="8" fillId="7" borderId="29" xfId="0" applyNumberFormat="1" applyFont="1" applyFill="1" applyBorder="1" applyAlignment="1" applyProtection="1">
      <alignment horizontal="center" vertical="center"/>
      <protection locked="0"/>
    </xf>
    <xf numFmtId="166" fontId="8" fillId="7" borderId="30" xfId="0" applyNumberFormat="1" applyFont="1" applyFill="1" applyBorder="1" applyAlignment="1" applyProtection="1">
      <alignment horizontal="center" vertical="center"/>
      <protection locked="0"/>
    </xf>
    <xf numFmtId="166" fontId="8" fillId="7" borderId="31" xfId="0" applyNumberFormat="1" applyFont="1" applyFill="1" applyBorder="1" applyAlignment="1" applyProtection="1">
      <alignment horizontal="center" vertical="center"/>
      <protection locked="0"/>
    </xf>
    <xf numFmtId="166" fontId="8" fillId="5" borderId="29" xfId="0" applyNumberFormat="1" applyFont="1" applyFill="1" applyBorder="1" applyAlignment="1" applyProtection="1">
      <alignment horizontal="center" vertical="center"/>
      <protection locked="0"/>
    </xf>
    <xf numFmtId="166" fontId="8" fillId="5" borderId="31" xfId="0" applyNumberFormat="1" applyFont="1" applyFill="1" applyBorder="1" applyAlignment="1" applyProtection="1">
      <alignment horizontal="center" vertical="center"/>
      <protection locked="0"/>
    </xf>
    <xf numFmtId="165" fontId="8" fillId="8" borderId="33" xfId="0" applyNumberFormat="1" applyFont="1" applyFill="1" applyBorder="1" applyAlignment="1" applyProtection="1">
      <alignment horizontal="center" vertical="center"/>
      <protection locked="0"/>
    </xf>
    <xf numFmtId="165" fontId="8" fillId="8" borderId="30" xfId="0" applyNumberFormat="1" applyFont="1" applyFill="1" applyBorder="1" applyAlignment="1" applyProtection="1">
      <alignment horizontal="center" vertical="center"/>
      <protection locked="0"/>
    </xf>
    <xf numFmtId="165" fontId="8" fillId="8" borderId="29" xfId="0" applyNumberFormat="1" applyFont="1" applyFill="1" applyBorder="1" applyAlignment="1" applyProtection="1">
      <alignment horizontal="center" vertical="center"/>
      <protection locked="0"/>
    </xf>
    <xf numFmtId="165" fontId="8" fillId="8" borderId="31" xfId="0" applyNumberFormat="1" applyFont="1" applyFill="1" applyBorder="1" applyAlignment="1" applyProtection="1">
      <alignment horizontal="center" vertical="center"/>
      <protection locked="0"/>
    </xf>
    <xf numFmtId="166" fontId="8" fillId="5" borderId="30" xfId="0" applyNumberFormat="1" applyFont="1" applyFill="1" applyBorder="1" applyAlignment="1" applyProtection="1">
      <alignment horizontal="center" vertical="center"/>
      <protection locked="0"/>
    </xf>
    <xf numFmtId="166" fontId="8" fillId="7" borderId="8" xfId="0" applyNumberFormat="1" applyFont="1" applyFill="1" applyBorder="1" applyAlignment="1" applyProtection="1">
      <alignment horizontal="center" vertical="center"/>
      <protection locked="0"/>
    </xf>
    <xf numFmtId="166" fontId="8" fillId="7" borderId="9" xfId="0" applyNumberFormat="1" applyFont="1" applyFill="1" applyBorder="1" applyAlignment="1" applyProtection="1">
      <alignment horizontal="center" vertical="center"/>
      <protection locked="0"/>
    </xf>
    <xf numFmtId="166" fontId="8" fillId="7" borderId="21" xfId="0" applyNumberFormat="1" applyFont="1" applyFill="1" applyBorder="1" applyAlignment="1" applyProtection="1">
      <alignment horizontal="center" vertical="center"/>
      <protection locked="0"/>
    </xf>
    <xf numFmtId="166" fontId="8" fillId="5" borderId="8" xfId="0" applyNumberFormat="1" applyFont="1" applyFill="1" applyBorder="1" applyAlignment="1" applyProtection="1">
      <alignment horizontal="center" vertical="center"/>
      <protection locked="0"/>
    </xf>
    <xf numFmtId="166" fontId="8" fillId="5" borderId="21" xfId="0" applyNumberFormat="1" applyFont="1" applyFill="1" applyBorder="1" applyAlignment="1" applyProtection="1">
      <alignment horizontal="center" vertical="center"/>
      <protection locked="0"/>
    </xf>
    <xf numFmtId="165" fontId="8" fillId="3" borderId="20" xfId="0" applyNumberFormat="1" applyFont="1" applyFill="1" applyBorder="1" applyAlignment="1" applyProtection="1">
      <alignment horizontal="center" vertical="center"/>
      <protection locked="0"/>
    </xf>
    <xf numFmtId="165" fontId="8" fillId="8" borderId="9" xfId="0" applyNumberFormat="1" applyFont="1" applyFill="1" applyBorder="1" applyAlignment="1" applyProtection="1">
      <alignment horizontal="center" vertical="center"/>
      <protection locked="0"/>
    </xf>
    <xf numFmtId="165" fontId="8" fillId="8" borderId="21" xfId="0" applyNumberFormat="1" applyFont="1" applyFill="1" applyBorder="1" applyAlignment="1" applyProtection="1">
      <alignment horizontal="center" vertical="center"/>
      <protection locked="0"/>
    </xf>
    <xf numFmtId="165" fontId="9" fillId="0" borderId="16" xfId="0" applyNumberFormat="1" applyFont="1" applyBorder="1" applyAlignment="1">
      <alignment horizontal="center" vertical="center"/>
    </xf>
    <xf numFmtId="165" fontId="9" fillId="0" borderId="17" xfId="0" applyNumberFormat="1" applyFont="1" applyBorder="1" applyAlignment="1">
      <alignment horizontal="center" vertical="center"/>
    </xf>
    <xf numFmtId="165" fontId="9" fillId="0" borderId="18" xfId="0" applyNumberFormat="1" applyFont="1" applyBorder="1" applyAlignment="1">
      <alignment horizontal="center" vertical="center"/>
    </xf>
    <xf numFmtId="165" fontId="9" fillId="0" borderId="16" xfId="0" applyNumberFormat="1" applyFont="1" applyBorder="1" applyAlignment="1">
      <alignment horizontal="center" vertical="center" wrapText="1"/>
    </xf>
    <xf numFmtId="165" fontId="9" fillId="0" borderId="17" xfId="0" applyNumberFormat="1" applyFont="1" applyBorder="1" applyAlignment="1">
      <alignment horizontal="center" vertical="center" wrapText="1"/>
    </xf>
    <xf numFmtId="165" fontId="9" fillId="0" borderId="18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166" fontId="4" fillId="0" borderId="19" xfId="0" applyNumberFormat="1" applyFont="1" applyBorder="1" applyAlignment="1">
      <alignment horizontal="center" vertical="center"/>
    </xf>
    <xf numFmtId="165" fontId="8" fillId="8" borderId="20" xfId="0" applyNumberFormat="1" applyFont="1" applyFill="1" applyBorder="1" applyAlignment="1" applyProtection="1">
      <alignment horizontal="center" vertical="center"/>
      <protection locked="0"/>
    </xf>
    <xf numFmtId="165" fontId="8" fillId="8" borderId="8" xfId="0" applyNumberFormat="1" applyFont="1" applyFill="1" applyBorder="1" applyAlignment="1" applyProtection="1">
      <alignment horizontal="center" vertical="center"/>
      <protection locked="0"/>
    </xf>
    <xf numFmtId="166" fontId="8" fillId="5" borderId="23" xfId="0" applyNumberFormat="1" applyFont="1" applyFill="1" applyBorder="1" applyAlignment="1" applyProtection="1">
      <alignment horizontal="center" vertical="center"/>
      <protection locked="0"/>
    </xf>
    <xf numFmtId="166" fontId="8" fillId="5" borderId="6" xfId="0" applyNumberFormat="1" applyFont="1" applyFill="1" applyBorder="1" applyAlignment="1" applyProtection="1">
      <alignment horizontal="center" vertical="center"/>
      <protection locked="0"/>
    </xf>
    <xf numFmtId="166" fontId="8" fillId="5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/>
    </xf>
    <xf numFmtId="0" fontId="3" fillId="0" borderId="0" xfId="0" applyFont="1" applyAlignment="1">
      <alignment horizontal="right" vertical="center" shrinkToFit="1"/>
    </xf>
    <xf numFmtId="0" fontId="0" fillId="0" borderId="0" xfId="0" applyAlignment="1">
      <alignment vertical="center" shrinkToFit="1"/>
    </xf>
    <xf numFmtId="0" fontId="3" fillId="0" borderId="5" xfId="0" applyFont="1" applyBorder="1" applyAlignment="1">
      <alignment horizontal="right" vertical="center" shrinkToFit="1"/>
    </xf>
    <xf numFmtId="0" fontId="0" fillId="0" borderId="5" xfId="0" applyBorder="1" applyAlignment="1">
      <alignment vertical="center" shrinkToFit="1"/>
    </xf>
    <xf numFmtId="0" fontId="2" fillId="0" borderId="0" xfId="0" applyFont="1" applyAlignment="1">
      <alignment horizontal="left" vertical="center" shrinkToFit="1"/>
    </xf>
    <xf numFmtId="0" fontId="2" fillId="0" borderId="10" xfId="0" applyFont="1" applyBorder="1" applyAlignment="1">
      <alignment horizontal="left" vertical="center" shrinkToFit="1"/>
    </xf>
    <xf numFmtId="0" fontId="9" fillId="0" borderId="11" xfId="0" applyFont="1" applyBorder="1" applyAlignment="1">
      <alignment horizontal="right" vertical="center" wrapText="1" shrinkToFit="1"/>
    </xf>
    <xf numFmtId="0" fontId="9" fillId="0" borderId="12" xfId="0" applyFont="1" applyBorder="1" applyAlignment="1">
      <alignment horizontal="right" vertical="center" wrapText="1" shrinkToFit="1"/>
    </xf>
    <xf numFmtId="0" fontId="7" fillId="7" borderId="12" xfId="0" applyNumberFormat="1" applyFont="1" applyFill="1" applyBorder="1" applyAlignment="1" applyProtection="1">
      <alignment horizontal="center" vertical="center" shrinkToFit="1"/>
      <protection locked="0"/>
    </xf>
    <xf numFmtId="0" fontId="7" fillId="7" borderId="13" xfId="0" applyNumberFormat="1" applyFont="1" applyFill="1" applyBorder="1" applyAlignment="1" applyProtection="1">
      <alignment horizontal="center" vertical="center" shrinkToFit="1"/>
      <protection locked="0"/>
    </xf>
    <xf numFmtId="14" fontId="9" fillId="0" borderId="20" xfId="0" applyNumberFormat="1" applyFont="1" applyBorder="1" applyAlignment="1">
      <alignment horizontal="right" vertical="center"/>
    </xf>
    <xf numFmtId="14" fontId="9" fillId="0" borderId="9" xfId="0" applyNumberFormat="1" applyFont="1" applyBorder="1" applyAlignment="1">
      <alignment horizontal="right" vertical="center"/>
    </xf>
    <xf numFmtId="14" fontId="7" fillId="6" borderId="9" xfId="0" applyNumberFormat="1" applyFont="1" applyFill="1" applyBorder="1" applyAlignment="1" applyProtection="1">
      <alignment horizontal="center" vertical="center"/>
      <protection locked="0"/>
    </xf>
    <xf numFmtId="14" fontId="7" fillId="6" borderId="52" xfId="0" applyNumberFormat="1" applyFont="1" applyFill="1" applyBorder="1" applyAlignment="1" applyProtection="1">
      <alignment horizontal="center" vertical="center"/>
      <protection locked="0"/>
    </xf>
    <xf numFmtId="0" fontId="8" fillId="5" borderId="9" xfId="0" applyFont="1" applyFill="1" applyBorder="1" applyAlignment="1" applyProtection="1">
      <alignment horizontal="center" vertical="center" wrapText="1" shrinkToFit="1"/>
      <protection locked="0"/>
    </xf>
    <xf numFmtId="0" fontId="8" fillId="5" borderId="52" xfId="0" applyFont="1" applyFill="1" applyBorder="1" applyAlignment="1" applyProtection="1">
      <alignment horizontal="center" vertical="center" wrapText="1" shrinkToFit="1"/>
      <protection locked="0"/>
    </xf>
    <xf numFmtId="165" fontId="4" fillId="0" borderId="19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wrapText="1"/>
    </xf>
    <xf numFmtId="0" fontId="0" fillId="0" borderId="0" xfId="0" applyAlignment="1">
      <alignment horizontal="center" wrapText="1"/>
    </xf>
    <xf numFmtId="0" fontId="8" fillId="5" borderId="12" xfId="0" applyFont="1" applyFill="1" applyBorder="1" applyAlignment="1" applyProtection="1">
      <alignment horizontal="center" vertical="center" wrapText="1" shrinkToFit="1"/>
      <protection locked="0"/>
    </xf>
    <xf numFmtId="0" fontId="0" fillId="0" borderId="13" xfId="0" applyBorder="1" applyAlignment="1">
      <alignment horizontal="center" vertical="center" wrapText="1" shrinkToFit="1"/>
    </xf>
    <xf numFmtId="0" fontId="16" fillId="0" borderId="8" xfId="0" applyFont="1" applyBorder="1" applyAlignment="1">
      <alignment horizontal="center" wrapText="1"/>
    </xf>
    <xf numFmtId="0" fontId="0" fillId="0" borderId="9" xfId="0" applyBorder="1" applyAlignment="1">
      <alignment wrapText="1"/>
    </xf>
    <xf numFmtId="0" fontId="16" fillId="0" borderId="9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0" fillId="0" borderId="52" xfId="0" applyBorder="1" applyAlignment="1">
      <alignment horizontal="center"/>
    </xf>
    <xf numFmtId="0" fontId="16" fillId="0" borderId="37" xfId="0" applyFont="1" applyBorder="1" applyAlignment="1">
      <alignment horizontal="center"/>
    </xf>
    <xf numFmtId="0" fontId="16" fillId="0" borderId="5" xfId="0" applyFont="1" applyBorder="1" applyAlignment="1">
      <alignment horizontal="center"/>
    </xf>
    <xf numFmtId="0" fontId="0" fillId="0" borderId="5" xfId="0" applyBorder="1" applyAlignment="1"/>
    <xf numFmtId="0" fontId="13" fillId="0" borderId="27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26" xfId="0" applyFont="1" applyBorder="1" applyAlignment="1">
      <alignment horizontal="center"/>
    </xf>
    <xf numFmtId="0" fontId="13" fillId="0" borderId="47" xfId="0" applyFont="1" applyBorder="1" applyAlignment="1">
      <alignment horizontal="center"/>
    </xf>
    <xf numFmtId="0" fontId="16" fillId="0" borderId="8" xfId="0" applyFont="1" applyBorder="1" applyAlignment="1">
      <alignment horizontal="center"/>
    </xf>
    <xf numFmtId="0" fontId="16" fillId="0" borderId="9" xfId="0" applyFont="1" applyBorder="1" applyAlignment="1"/>
    <xf numFmtId="0" fontId="16" fillId="0" borderId="21" xfId="0" applyFont="1" applyBorder="1" applyAlignment="1"/>
    <xf numFmtId="0" fontId="0" fillId="0" borderId="25" xfId="0" applyBorder="1" applyAlignment="1"/>
    <xf numFmtId="0" fontId="0" fillId="0" borderId="26" xfId="0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13" fillId="0" borderId="28" xfId="0" applyFont="1" applyBorder="1" applyAlignment="1">
      <alignment horizontal="center"/>
    </xf>
    <xf numFmtId="0" fontId="0" fillId="0" borderId="12" xfId="0" applyBorder="1" applyAlignment="1"/>
    <xf numFmtId="0" fontId="0" fillId="0" borderId="28" xfId="0" applyBorder="1" applyAlignment="1"/>
    <xf numFmtId="0" fontId="13" fillId="15" borderId="38" xfId="0" applyFont="1" applyFill="1" applyBorder="1" applyAlignment="1">
      <alignment horizontal="center"/>
    </xf>
    <xf numFmtId="0" fontId="0" fillId="15" borderId="12" xfId="0" applyFill="1" applyBorder="1" applyAlignment="1"/>
    <xf numFmtId="0" fontId="0" fillId="15" borderId="28" xfId="0" applyFill="1" applyBorder="1" applyAlignment="1"/>
    <xf numFmtId="0" fontId="13" fillId="15" borderId="27" xfId="0" applyFont="1" applyFill="1" applyBorder="1" applyAlignment="1">
      <alignment horizontal="center"/>
    </xf>
    <xf numFmtId="0" fontId="0" fillId="15" borderId="25" xfId="0" applyFill="1" applyBorder="1" applyAlignment="1"/>
    <xf numFmtId="0" fontId="0" fillId="15" borderId="26" xfId="0" applyFill="1" applyBorder="1" applyAlignment="1"/>
    <xf numFmtId="0" fontId="0" fillId="0" borderId="9" xfId="0" applyBorder="1" applyAlignment="1"/>
    <xf numFmtId="0" fontId="0" fillId="0" borderId="21" xfId="0" applyBorder="1" applyAlignment="1"/>
  </cellXfs>
  <cellStyles count="6">
    <cellStyle name="Milliers" xfId="5" builtinId="3"/>
    <cellStyle name="Monétaire 2" xfId="4" xr:uid="{5BE2DAB4-9CEB-4763-BE67-C50AD658B4B7}"/>
    <cellStyle name="Normal" xfId="0" builtinId="0"/>
    <cellStyle name="Normal 2 2" xfId="3" xr:uid="{D245A2F1-E0F2-4F6F-B0AF-7608580A7D0F}"/>
    <cellStyle name="Normal 4" xfId="2" xr:uid="{BA110A9A-C237-4363-8939-5C5C3F6A491B}"/>
    <cellStyle name="Pourcentage" xfId="1" builtinId="5"/>
  </cellStyles>
  <dxfs count="0"/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93452" cy="94678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055" name="Check Box 5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056" name="Check Box 6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057" name="Check Box 7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058" name="Check Box 8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064" name="Check Box 86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070" name="Check Box 8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071" name="Check Box 86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072" name="Check Box 86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6145" name="Check Box 5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6146" name="Check Box 6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6147" name="Check Box 7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6148" name="Check Box 8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6149" name="Check Box 86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1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8193" name="Check Box 5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8194" name="Check Box 6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8195" name="Check Box 7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8196" name="Check Box 8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8197" name="Check Box 86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2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2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2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8200" name="Check Box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2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9217" name="Check Box 5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9218" name="Check Box 6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3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9219" name="Check Box 7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3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9220" name="Check Box 8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3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9221" name="Check Box 86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3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9222" name="Check Box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3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9223" name="Check Box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3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9224" name="Check Box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3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0241" name="Check Box 5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4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0242" name="Check Box 6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0243" name="Check Box 7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4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0244" name="Check Box 8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0245" name="Check Box 86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4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0246" name="Check Box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4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0247" name="Check Box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4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0248" name="Check Box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4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1265" name="Check Box 5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5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1266" name="Check Box 6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5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1267" name="Check Box 7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5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1268" name="Check Box 8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5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1269" name="Check Box 86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5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1270" name="Check Box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5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1271" name="Check Box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5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1272" name="Check Box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5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399377</xdr:colOff>
      <xdr:row>3</xdr:row>
      <xdr:rowOff>104439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0" y="0"/>
          <a:ext cx="3114002" cy="96168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24</xdr:row>
          <xdr:rowOff>19050</xdr:rowOff>
        </xdr:from>
        <xdr:to>
          <xdr:col>0</xdr:col>
          <xdr:colOff>304800</xdr:colOff>
          <xdr:row>24</xdr:row>
          <xdr:rowOff>304800</xdr:rowOff>
        </xdr:to>
        <xdr:sp macro="" textlink="">
          <xdr:nvSpPr>
            <xdr:cNvPr id="12289" name="Check Box 5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6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19050</xdr:rowOff>
        </xdr:from>
        <xdr:to>
          <xdr:col>0</xdr:col>
          <xdr:colOff>304800</xdr:colOff>
          <xdr:row>25</xdr:row>
          <xdr:rowOff>295275</xdr:rowOff>
        </xdr:to>
        <xdr:sp macro="" textlink="">
          <xdr:nvSpPr>
            <xdr:cNvPr id="12290" name="Check Box 6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6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25</xdr:row>
          <xdr:rowOff>314325</xdr:rowOff>
        </xdr:from>
        <xdr:to>
          <xdr:col>0</xdr:col>
          <xdr:colOff>314325</xdr:colOff>
          <xdr:row>26</xdr:row>
          <xdr:rowOff>266700</xdr:rowOff>
        </xdr:to>
        <xdr:sp macro="" textlink="">
          <xdr:nvSpPr>
            <xdr:cNvPr id="12291" name="Check Box 7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6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26</xdr:row>
          <xdr:rowOff>314325</xdr:rowOff>
        </xdr:from>
        <xdr:to>
          <xdr:col>0</xdr:col>
          <xdr:colOff>314325</xdr:colOff>
          <xdr:row>27</xdr:row>
          <xdr:rowOff>266700</xdr:rowOff>
        </xdr:to>
        <xdr:sp macro="" textlink="">
          <xdr:nvSpPr>
            <xdr:cNvPr id="12292" name="Check Box 8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6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23</xdr:row>
          <xdr:rowOff>200025</xdr:rowOff>
        </xdr:from>
        <xdr:to>
          <xdr:col>21</xdr:col>
          <xdr:colOff>295275</xdr:colOff>
          <xdr:row>25</xdr:row>
          <xdr:rowOff>76200</xdr:rowOff>
        </xdr:to>
        <xdr:sp macro="" textlink="">
          <xdr:nvSpPr>
            <xdr:cNvPr id="12293" name="Check Box 86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6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</xdr:colOff>
          <xdr:row>25</xdr:row>
          <xdr:rowOff>257175</xdr:rowOff>
        </xdr:from>
        <xdr:to>
          <xdr:col>21</xdr:col>
          <xdr:colOff>295275</xdr:colOff>
          <xdr:row>27</xdr:row>
          <xdr:rowOff>66675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6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23</xdr:row>
          <xdr:rowOff>200025</xdr:rowOff>
        </xdr:from>
        <xdr:to>
          <xdr:col>20</xdr:col>
          <xdr:colOff>523875</xdr:colOff>
          <xdr:row>25</xdr:row>
          <xdr:rowOff>66675</xdr:rowOff>
        </xdr:to>
        <xdr:sp macro="" textlink="">
          <xdr:nvSpPr>
            <xdr:cNvPr id="12295" name="Check Box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6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25</xdr:row>
          <xdr:rowOff>257175</xdr:rowOff>
        </xdr:from>
        <xdr:to>
          <xdr:col>20</xdr:col>
          <xdr:colOff>523875</xdr:colOff>
          <xdr:row>27</xdr:row>
          <xdr:rowOff>66675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6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348615</xdr:colOff>
      <xdr:row>0</xdr:row>
      <xdr:rowOff>0</xdr:rowOff>
    </xdr:from>
    <xdr:to>
      <xdr:col>3</xdr:col>
      <xdr:colOff>76200</xdr:colOff>
      <xdr:row>1</xdr:row>
      <xdr:rowOff>169545</xdr:rowOff>
    </xdr:to>
    <xdr:sp macro="[0]!GeneréDiman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139190" y="0"/>
          <a:ext cx="1308735" cy="35052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050" b="1">
              <a:latin typeface="Arial Narrow" panose="020B0606020202030204" pitchFamily="34" charset="0"/>
            </a:rPr>
            <a:t>Généré Dimanche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dc-01\redirection_dossiers$\abedard\Bureau\Import%20&#201;quip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A-Simple</v>
          </cell>
        </row>
        <row r="3">
          <cell r="A3" t="str">
            <v>B-Demi</v>
          </cell>
        </row>
        <row r="4">
          <cell r="A4" t="str">
            <v>C-Double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2.xml"/><Relationship Id="rId12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11" Type="http://schemas.openxmlformats.org/officeDocument/2006/relationships/ctrlProp" Target="../ctrlProps/ctrlProp16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0.xml"/><Relationship Id="rId12" Type="http://schemas.openxmlformats.org/officeDocument/2006/relationships/comments" Target="../comments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9.xml"/><Relationship Id="rId11" Type="http://schemas.openxmlformats.org/officeDocument/2006/relationships/ctrlProp" Target="../ctrlProps/ctrlProp24.xml"/><Relationship Id="rId5" Type="http://schemas.openxmlformats.org/officeDocument/2006/relationships/ctrlProp" Target="../ctrlProps/ctrlProp18.xml"/><Relationship Id="rId10" Type="http://schemas.openxmlformats.org/officeDocument/2006/relationships/ctrlProp" Target="../ctrlProps/ctrlProp23.xml"/><Relationship Id="rId4" Type="http://schemas.openxmlformats.org/officeDocument/2006/relationships/ctrlProp" Target="../ctrlProps/ctrlProp17.xml"/><Relationship Id="rId9" Type="http://schemas.openxmlformats.org/officeDocument/2006/relationships/ctrlProp" Target="../ctrlProps/ctrlProp2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9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28.xml"/><Relationship Id="rId12" Type="http://schemas.openxmlformats.org/officeDocument/2006/relationships/comments" Target="../comments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7.xml"/><Relationship Id="rId11" Type="http://schemas.openxmlformats.org/officeDocument/2006/relationships/ctrlProp" Target="../ctrlProps/ctrlProp32.xml"/><Relationship Id="rId5" Type="http://schemas.openxmlformats.org/officeDocument/2006/relationships/ctrlProp" Target="../ctrlProps/ctrlProp26.xml"/><Relationship Id="rId10" Type="http://schemas.openxmlformats.org/officeDocument/2006/relationships/ctrlProp" Target="../ctrlProps/ctrlProp31.xml"/><Relationship Id="rId4" Type="http://schemas.openxmlformats.org/officeDocument/2006/relationships/ctrlProp" Target="../ctrlProps/ctrlProp25.xml"/><Relationship Id="rId9" Type="http://schemas.openxmlformats.org/officeDocument/2006/relationships/ctrlProp" Target="../ctrlProps/ctrlProp3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7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36.xml"/><Relationship Id="rId12" Type="http://schemas.openxmlformats.org/officeDocument/2006/relationships/comments" Target="../comments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5.xml"/><Relationship Id="rId11" Type="http://schemas.openxmlformats.org/officeDocument/2006/relationships/ctrlProp" Target="../ctrlProps/ctrlProp40.xml"/><Relationship Id="rId5" Type="http://schemas.openxmlformats.org/officeDocument/2006/relationships/ctrlProp" Target="../ctrlProps/ctrlProp34.xml"/><Relationship Id="rId10" Type="http://schemas.openxmlformats.org/officeDocument/2006/relationships/ctrlProp" Target="../ctrlProps/ctrlProp39.xml"/><Relationship Id="rId4" Type="http://schemas.openxmlformats.org/officeDocument/2006/relationships/ctrlProp" Target="../ctrlProps/ctrlProp33.xml"/><Relationship Id="rId9" Type="http://schemas.openxmlformats.org/officeDocument/2006/relationships/ctrlProp" Target="../ctrlProps/ctrlProp3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5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44.xml"/><Relationship Id="rId12" Type="http://schemas.openxmlformats.org/officeDocument/2006/relationships/comments" Target="../comments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3.xml"/><Relationship Id="rId11" Type="http://schemas.openxmlformats.org/officeDocument/2006/relationships/ctrlProp" Target="../ctrlProps/ctrlProp48.xml"/><Relationship Id="rId5" Type="http://schemas.openxmlformats.org/officeDocument/2006/relationships/ctrlProp" Target="../ctrlProps/ctrlProp42.xml"/><Relationship Id="rId10" Type="http://schemas.openxmlformats.org/officeDocument/2006/relationships/ctrlProp" Target="../ctrlProps/ctrlProp47.xml"/><Relationship Id="rId4" Type="http://schemas.openxmlformats.org/officeDocument/2006/relationships/ctrlProp" Target="../ctrlProps/ctrlProp41.xml"/><Relationship Id="rId9" Type="http://schemas.openxmlformats.org/officeDocument/2006/relationships/ctrlProp" Target="../ctrlProps/ctrlProp4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3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52.xml"/><Relationship Id="rId12" Type="http://schemas.openxmlformats.org/officeDocument/2006/relationships/comments" Target="../comments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51.xml"/><Relationship Id="rId11" Type="http://schemas.openxmlformats.org/officeDocument/2006/relationships/ctrlProp" Target="../ctrlProps/ctrlProp56.xml"/><Relationship Id="rId5" Type="http://schemas.openxmlformats.org/officeDocument/2006/relationships/ctrlProp" Target="../ctrlProps/ctrlProp50.xml"/><Relationship Id="rId10" Type="http://schemas.openxmlformats.org/officeDocument/2006/relationships/ctrlProp" Target="../ctrlProps/ctrlProp55.xml"/><Relationship Id="rId4" Type="http://schemas.openxmlformats.org/officeDocument/2006/relationships/ctrlProp" Target="../ctrlProps/ctrlProp49.xml"/><Relationship Id="rId9" Type="http://schemas.openxmlformats.org/officeDocument/2006/relationships/ctrlProp" Target="../ctrlProps/ctrlProp5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6768F-9A56-4590-A9F6-03C6BEA5A21F}">
  <sheetPr codeName="Feuil1">
    <tabColor rgb="FFC00000"/>
    <pageSetUpPr fitToPage="1"/>
  </sheetPr>
  <dimension ref="A1:X87"/>
  <sheetViews>
    <sheetView tabSelected="1" zoomScale="85" zoomScaleNormal="85" workbookViewId="0">
      <selection activeCell="A75" sqref="A75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461" t="s">
        <v>0</v>
      </c>
      <c r="F1" s="461"/>
      <c r="G1" s="461"/>
      <c r="H1" s="461"/>
      <c r="I1" s="461"/>
      <c r="J1" s="461"/>
      <c r="K1" s="461"/>
      <c r="L1" s="462"/>
      <c r="M1" s="462"/>
      <c r="N1" s="72"/>
      <c r="O1" s="478"/>
      <c r="P1" s="479"/>
      <c r="Q1" s="479"/>
      <c r="R1" s="479"/>
      <c r="S1" s="479"/>
      <c r="T1" s="479"/>
      <c r="U1" s="479"/>
      <c r="V1" s="73"/>
    </row>
    <row r="2" spans="1:22" ht="17.25" customHeight="1" thickBot="1" x14ac:dyDescent="0.3">
      <c r="A2" s="1"/>
      <c r="B2" s="1"/>
      <c r="C2" s="1"/>
      <c r="D2" s="2"/>
      <c r="E2" s="463"/>
      <c r="F2" s="463"/>
      <c r="G2" s="463"/>
      <c r="H2" s="463"/>
      <c r="I2" s="463"/>
      <c r="J2" s="463"/>
      <c r="K2" s="463"/>
      <c r="L2" s="464"/>
      <c r="M2" s="464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471" t="s">
        <v>1</v>
      </c>
      <c r="F3" s="472"/>
      <c r="G3" s="473"/>
      <c r="H3" s="473"/>
      <c r="I3" s="474"/>
      <c r="J3" s="472" t="s">
        <v>2</v>
      </c>
      <c r="K3" s="472"/>
      <c r="L3" s="475"/>
      <c r="M3" s="476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465"/>
      <c r="C4" s="465"/>
      <c r="D4" s="466"/>
      <c r="E4" s="467" t="s">
        <v>3</v>
      </c>
      <c r="F4" s="468"/>
      <c r="G4" s="469"/>
      <c r="H4" s="469"/>
      <c r="I4" s="470"/>
      <c r="J4" s="468" t="s">
        <v>4</v>
      </c>
      <c r="K4" s="468"/>
      <c r="L4" s="480"/>
      <c r="M4" s="481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44"/>
      <c r="C5" s="44"/>
      <c r="D5" s="44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44"/>
      <c r="C6" s="44"/>
      <c r="D6" s="44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477" t="s">
        <v>5</v>
      </c>
      <c r="B7" s="477"/>
      <c r="C7" s="477"/>
      <c r="D7" s="477"/>
      <c r="E7" s="477"/>
      <c r="F7" s="477"/>
      <c r="G7" s="477"/>
      <c r="H7" s="477"/>
      <c r="I7" s="477"/>
      <c r="J7" s="477"/>
      <c r="K7" s="477"/>
      <c r="L7" s="477"/>
      <c r="M7" s="477"/>
      <c r="N7" s="477"/>
      <c r="O7" s="449" t="s">
        <v>6</v>
      </c>
      <c r="P7" s="449" t="s">
        <v>6</v>
      </c>
      <c r="Q7" s="449" t="s">
        <v>6</v>
      </c>
      <c r="R7" s="449" t="s">
        <v>6</v>
      </c>
      <c r="S7" s="449" t="s">
        <v>6</v>
      </c>
      <c r="T7" s="449" t="s">
        <v>6</v>
      </c>
      <c r="U7" s="449" t="s">
        <v>6</v>
      </c>
      <c r="V7" s="449" t="s">
        <v>7</v>
      </c>
    </row>
    <row r="8" spans="1:22" ht="30" customHeight="1" thickTop="1" thickBot="1" x14ac:dyDescent="0.3">
      <c r="A8" s="451" t="s">
        <v>8</v>
      </c>
      <c r="B8" s="452"/>
      <c r="C8" s="453"/>
      <c r="D8" s="452" t="s">
        <v>9</v>
      </c>
      <c r="E8" s="452"/>
      <c r="F8" s="452"/>
      <c r="G8" s="452"/>
      <c r="H8" s="452"/>
      <c r="I8" s="453"/>
      <c r="J8" s="454" t="s">
        <v>10</v>
      </c>
      <c r="K8" s="454"/>
      <c r="L8" s="454"/>
      <c r="M8" s="454"/>
      <c r="N8" s="454"/>
      <c r="O8" s="460"/>
      <c r="P8" s="460"/>
      <c r="Q8" s="460"/>
      <c r="R8" s="460"/>
      <c r="S8" s="460"/>
      <c r="T8" s="460"/>
      <c r="U8" s="460"/>
      <c r="V8" s="450"/>
    </row>
    <row r="9" spans="1:22" ht="30" customHeight="1" thickTop="1" thickBot="1" x14ac:dyDescent="0.3">
      <c r="A9" s="455"/>
      <c r="B9" s="441"/>
      <c r="C9" s="441"/>
      <c r="D9" s="456"/>
      <c r="E9" s="441"/>
      <c r="F9" s="441"/>
      <c r="G9" s="441"/>
      <c r="H9" s="441"/>
      <c r="I9" s="442"/>
      <c r="J9" s="457"/>
      <c r="K9" s="458"/>
      <c r="L9" s="458"/>
      <c r="M9" s="458"/>
      <c r="N9" s="45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72"/>
      <c r="B10" s="273"/>
      <c r="C10" s="273"/>
      <c r="D10" s="274"/>
      <c r="E10" s="273"/>
      <c r="F10" s="273"/>
      <c r="G10" s="273"/>
      <c r="H10" s="273"/>
      <c r="I10" s="275"/>
      <c r="J10" s="276"/>
      <c r="K10" s="277"/>
      <c r="L10" s="277"/>
      <c r="M10" s="277"/>
      <c r="N10" s="278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72"/>
      <c r="B11" s="273"/>
      <c r="C11" s="275"/>
      <c r="D11" s="274"/>
      <c r="E11" s="273"/>
      <c r="F11" s="273"/>
      <c r="G11" s="273"/>
      <c r="H11" s="273"/>
      <c r="I11" s="275"/>
      <c r="J11" s="276"/>
      <c r="K11" s="277"/>
      <c r="L11" s="277"/>
      <c r="M11" s="277"/>
      <c r="N11" s="278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72"/>
      <c r="B12" s="273"/>
      <c r="C12" s="273"/>
      <c r="D12" s="274"/>
      <c r="E12" s="273"/>
      <c r="F12" s="273"/>
      <c r="G12" s="273"/>
      <c r="H12" s="273"/>
      <c r="I12" s="275"/>
      <c r="J12" s="276"/>
      <c r="K12" s="277"/>
      <c r="L12" s="277"/>
      <c r="M12" s="277"/>
      <c r="N12" s="278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72"/>
      <c r="B13" s="273"/>
      <c r="C13" s="273"/>
      <c r="D13" s="274"/>
      <c r="E13" s="273"/>
      <c r="F13" s="273"/>
      <c r="G13" s="273"/>
      <c r="H13" s="273"/>
      <c r="I13" s="275"/>
      <c r="J13" s="276"/>
      <c r="K13" s="277"/>
      <c r="L13" s="277"/>
      <c r="M13" s="277"/>
      <c r="N13" s="278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430"/>
      <c r="B14" s="431"/>
      <c r="C14" s="431"/>
      <c r="D14" s="432"/>
      <c r="E14" s="431"/>
      <c r="F14" s="431"/>
      <c r="G14" s="431"/>
      <c r="H14" s="431"/>
      <c r="I14" s="433"/>
      <c r="J14" s="428"/>
      <c r="K14" s="434"/>
      <c r="L14" s="434"/>
      <c r="M14" s="434"/>
      <c r="N14" s="429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08" t="s">
        <v>11</v>
      </c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0"/>
      <c r="O16" s="264" t="s">
        <v>12</v>
      </c>
      <c r="P16" s="265"/>
      <c r="Q16" s="265"/>
      <c r="R16" s="265"/>
      <c r="S16" s="265"/>
      <c r="T16" s="265"/>
      <c r="U16" s="265"/>
      <c r="V16" s="266"/>
    </row>
    <row r="17" spans="1:22" ht="30" customHeight="1" thickTop="1" thickBot="1" x14ac:dyDescent="0.3">
      <c r="A17" s="443" t="s">
        <v>13</v>
      </c>
      <c r="B17" s="444"/>
      <c r="C17" s="445"/>
      <c r="D17" s="443" t="s">
        <v>14</v>
      </c>
      <c r="E17" s="444"/>
      <c r="F17" s="444"/>
      <c r="G17" s="444"/>
      <c r="H17" s="444"/>
      <c r="I17" s="445"/>
      <c r="J17" s="446" t="s">
        <v>15</v>
      </c>
      <c r="K17" s="447"/>
      <c r="L17" s="448"/>
      <c r="M17" s="446" t="s">
        <v>16</v>
      </c>
      <c r="N17" s="448"/>
      <c r="O17" s="267"/>
      <c r="P17" s="268"/>
      <c r="Q17" s="268"/>
      <c r="R17" s="268"/>
      <c r="S17" s="268"/>
      <c r="T17" s="268"/>
      <c r="U17" s="268"/>
      <c r="V17" s="269"/>
    </row>
    <row r="18" spans="1:22" ht="30" customHeight="1" thickTop="1" x14ac:dyDescent="0.25">
      <c r="A18" s="440"/>
      <c r="B18" s="441"/>
      <c r="C18" s="442"/>
      <c r="D18" s="416"/>
      <c r="E18" s="417"/>
      <c r="F18" s="417"/>
      <c r="G18" s="417"/>
      <c r="H18" s="417"/>
      <c r="I18" s="418"/>
      <c r="J18" s="435"/>
      <c r="K18" s="436"/>
      <c r="L18" s="437"/>
      <c r="M18" s="438"/>
      <c r="N18" s="439"/>
      <c r="O18" s="331"/>
      <c r="P18" s="332"/>
      <c r="Q18" s="332"/>
      <c r="R18" s="332"/>
      <c r="S18" s="332"/>
      <c r="T18" s="332"/>
      <c r="U18" s="332"/>
      <c r="V18" s="333"/>
    </row>
    <row r="19" spans="1:22" ht="30" customHeight="1" x14ac:dyDescent="0.25">
      <c r="A19" s="272"/>
      <c r="B19" s="273"/>
      <c r="C19" s="275"/>
      <c r="D19" s="416"/>
      <c r="E19" s="417"/>
      <c r="F19" s="417"/>
      <c r="G19" s="417"/>
      <c r="H19" s="417"/>
      <c r="I19" s="418"/>
      <c r="J19" s="408"/>
      <c r="K19" s="409"/>
      <c r="L19" s="410"/>
      <c r="M19" s="276"/>
      <c r="N19" s="278"/>
      <c r="O19" s="334"/>
      <c r="P19" s="335"/>
      <c r="Q19" s="335"/>
      <c r="R19" s="335"/>
      <c r="S19" s="335"/>
      <c r="T19" s="335"/>
      <c r="U19" s="335"/>
      <c r="V19" s="336"/>
    </row>
    <row r="20" spans="1:22" ht="30" customHeight="1" x14ac:dyDescent="0.25">
      <c r="A20" s="272"/>
      <c r="B20" s="273"/>
      <c r="C20" s="275"/>
      <c r="D20" s="416"/>
      <c r="E20" s="417"/>
      <c r="F20" s="417"/>
      <c r="G20" s="417"/>
      <c r="H20" s="417"/>
      <c r="I20" s="418"/>
      <c r="J20" s="408"/>
      <c r="K20" s="409"/>
      <c r="L20" s="410"/>
      <c r="M20" s="276"/>
      <c r="N20" s="278"/>
      <c r="O20" s="334"/>
      <c r="P20" s="335"/>
      <c r="Q20" s="335"/>
      <c r="R20" s="335"/>
      <c r="S20" s="335"/>
      <c r="T20" s="335"/>
      <c r="U20" s="335"/>
      <c r="V20" s="336"/>
    </row>
    <row r="21" spans="1:22" ht="30" customHeight="1" x14ac:dyDescent="0.25">
      <c r="A21" s="272"/>
      <c r="B21" s="273"/>
      <c r="C21" s="275"/>
      <c r="D21" s="416"/>
      <c r="E21" s="417"/>
      <c r="F21" s="417"/>
      <c r="G21" s="417"/>
      <c r="H21" s="417"/>
      <c r="I21" s="418"/>
      <c r="J21" s="408"/>
      <c r="K21" s="409"/>
      <c r="L21" s="410"/>
      <c r="M21" s="276"/>
      <c r="N21" s="278"/>
      <c r="O21" s="334"/>
      <c r="P21" s="335"/>
      <c r="Q21" s="335"/>
      <c r="R21" s="335"/>
      <c r="S21" s="335"/>
      <c r="T21" s="335"/>
      <c r="U21" s="335"/>
      <c r="V21" s="336"/>
    </row>
    <row r="22" spans="1:22" ht="30" customHeight="1" thickBot="1" x14ac:dyDescent="0.3">
      <c r="A22" s="419"/>
      <c r="B22" s="420"/>
      <c r="C22" s="421"/>
      <c r="D22" s="422"/>
      <c r="E22" s="423"/>
      <c r="F22" s="423"/>
      <c r="G22" s="423"/>
      <c r="H22" s="423"/>
      <c r="I22" s="424"/>
      <c r="J22" s="425"/>
      <c r="K22" s="426"/>
      <c r="L22" s="427"/>
      <c r="M22" s="428"/>
      <c r="N22" s="429"/>
      <c r="O22" s="337"/>
      <c r="P22" s="338"/>
      <c r="Q22" s="338"/>
      <c r="R22" s="338"/>
      <c r="S22" s="338"/>
      <c r="T22" s="338"/>
      <c r="U22" s="338"/>
      <c r="V22" s="339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08" t="s">
        <v>17</v>
      </c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10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351" t="s">
        <v>25</v>
      </c>
      <c r="H27" s="351"/>
      <c r="I27" s="351"/>
      <c r="J27" s="351"/>
      <c r="K27" s="351"/>
      <c r="L27" s="351"/>
      <c r="M27" s="351"/>
      <c r="N27" s="351"/>
      <c r="O27" s="351"/>
      <c r="P27" s="351"/>
      <c r="Q27" s="351"/>
      <c r="R27" s="351"/>
      <c r="S27" s="351"/>
      <c r="T27" s="351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328"/>
      <c r="C28" s="329"/>
      <c r="D28" s="329"/>
      <c r="E28" s="329"/>
      <c r="F28" s="329"/>
      <c r="G28" s="329"/>
      <c r="H28" s="330"/>
      <c r="I28" s="296" t="s">
        <v>27</v>
      </c>
      <c r="J28" s="297"/>
      <c r="K28" s="297"/>
      <c r="L28" s="297"/>
      <c r="M28" s="297"/>
      <c r="N28" s="297"/>
      <c r="O28" s="298"/>
      <c r="P28" s="352"/>
      <c r="Q28" s="353"/>
      <c r="R28" s="353"/>
      <c r="S28" s="353"/>
      <c r="T28" s="353"/>
      <c r="U28" s="353"/>
      <c r="V28" s="354"/>
    </row>
    <row r="29" spans="1:22" ht="24.95" customHeight="1" thickBot="1" x14ac:dyDescent="0.3">
      <c r="A29" s="71" t="s">
        <v>28</v>
      </c>
      <c r="B29" s="358"/>
      <c r="C29" s="359"/>
      <c r="D29" s="359"/>
      <c r="E29" s="359"/>
      <c r="F29" s="359"/>
      <c r="G29" s="359"/>
      <c r="H29" s="360"/>
      <c r="I29" s="299"/>
      <c r="J29" s="299"/>
      <c r="K29" s="299"/>
      <c r="L29" s="299"/>
      <c r="M29" s="299"/>
      <c r="N29" s="299"/>
      <c r="O29" s="300"/>
      <c r="P29" s="355"/>
      <c r="Q29" s="356"/>
      <c r="R29" s="356"/>
      <c r="S29" s="356"/>
      <c r="T29" s="356"/>
      <c r="U29" s="356"/>
      <c r="V29" s="357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08" t="s">
        <v>29</v>
      </c>
      <c r="B31" s="309"/>
      <c r="C31" s="309"/>
      <c r="D31" s="309"/>
      <c r="E31" s="309"/>
      <c r="F31" s="309"/>
      <c r="G31" s="309"/>
      <c r="H31" s="309"/>
      <c r="I31" s="309"/>
      <c r="J31" s="309"/>
      <c r="K31" s="309"/>
      <c r="L31" s="309"/>
      <c r="M31" s="309"/>
      <c r="N31" s="309"/>
      <c r="O31" s="309"/>
      <c r="P31" s="309"/>
      <c r="Q31" s="309"/>
      <c r="R31" s="309"/>
      <c r="S31" s="309"/>
      <c r="T31" s="309"/>
      <c r="U31" s="309"/>
      <c r="V31" s="310"/>
    </row>
    <row r="32" spans="1:22" ht="30" customHeight="1" thickTop="1" thickBot="1" x14ac:dyDescent="0.3">
      <c r="A32" s="308" t="s">
        <v>30</v>
      </c>
      <c r="B32" s="303"/>
      <c r="C32" s="301" t="s">
        <v>31</v>
      </c>
      <c r="D32" s="302"/>
      <c r="E32" s="302"/>
      <c r="F32" s="303"/>
      <c r="G32" s="301" t="s">
        <v>32</v>
      </c>
      <c r="H32" s="303"/>
      <c r="I32" s="301" t="s">
        <v>32</v>
      </c>
      <c r="J32" s="319"/>
      <c r="K32" s="301" t="s">
        <v>33</v>
      </c>
      <c r="L32" s="318"/>
      <c r="M32" s="308" t="s">
        <v>34</v>
      </c>
      <c r="N32" s="309"/>
      <c r="O32" s="319"/>
      <c r="P32" s="320" t="s">
        <v>31</v>
      </c>
      <c r="Q32" s="320"/>
      <c r="R32" s="321"/>
      <c r="S32" s="301" t="s">
        <v>35</v>
      </c>
      <c r="T32" s="303"/>
      <c r="U32" s="301" t="s">
        <v>36</v>
      </c>
      <c r="V32" s="318"/>
    </row>
    <row r="33" spans="1:22" ht="30" customHeight="1" thickTop="1" x14ac:dyDescent="0.25">
      <c r="A33" s="326"/>
      <c r="B33" s="306"/>
      <c r="C33" s="304"/>
      <c r="D33" s="305"/>
      <c r="E33" s="305"/>
      <c r="F33" s="306"/>
      <c r="G33" s="304"/>
      <c r="H33" s="306"/>
      <c r="I33" s="349"/>
      <c r="J33" s="350"/>
      <c r="K33" s="322"/>
      <c r="L33" s="323"/>
      <c r="M33" s="311"/>
      <c r="N33" s="312"/>
      <c r="O33" s="312"/>
      <c r="P33" s="313"/>
      <c r="Q33" s="312"/>
      <c r="R33" s="312"/>
      <c r="S33" s="313"/>
      <c r="T33" s="312"/>
      <c r="U33" s="313"/>
      <c r="V33" s="314"/>
    </row>
    <row r="34" spans="1:22" ht="30" customHeight="1" x14ac:dyDescent="0.25">
      <c r="A34" s="327"/>
      <c r="B34" s="295"/>
      <c r="C34" s="294"/>
      <c r="D34" s="307"/>
      <c r="E34" s="307"/>
      <c r="F34" s="295"/>
      <c r="G34" s="294"/>
      <c r="H34" s="295"/>
      <c r="I34" s="270"/>
      <c r="J34" s="271"/>
      <c r="K34" s="324"/>
      <c r="L34" s="325"/>
      <c r="M34" s="315"/>
      <c r="N34" s="289"/>
      <c r="O34" s="289"/>
      <c r="P34" s="316"/>
      <c r="Q34" s="289"/>
      <c r="R34" s="289"/>
      <c r="S34" s="316"/>
      <c r="T34" s="289"/>
      <c r="U34" s="316"/>
      <c r="V34" s="317"/>
    </row>
    <row r="35" spans="1:22" ht="30" customHeight="1" x14ac:dyDescent="0.25">
      <c r="A35" s="327"/>
      <c r="B35" s="295"/>
      <c r="C35" s="294"/>
      <c r="D35" s="307"/>
      <c r="E35" s="307"/>
      <c r="F35" s="295"/>
      <c r="G35" s="294"/>
      <c r="H35" s="295"/>
      <c r="I35" s="270"/>
      <c r="J35" s="271"/>
      <c r="K35" s="324"/>
      <c r="L35" s="325"/>
      <c r="M35" s="315"/>
      <c r="N35" s="289"/>
      <c r="O35" s="289"/>
      <c r="P35" s="316"/>
      <c r="Q35" s="289"/>
      <c r="R35" s="289"/>
      <c r="S35" s="316"/>
      <c r="T35" s="289"/>
      <c r="U35" s="316"/>
      <c r="V35" s="317"/>
    </row>
    <row r="36" spans="1:22" ht="30" customHeight="1" x14ac:dyDescent="0.25">
      <c r="A36" s="327"/>
      <c r="B36" s="295"/>
      <c r="C36" s="294"/>
      <c r="D36" s="307"/>
      <c r="E36" s="307"/>
      <c r="F36" s="295"/>
      <c r="G36" s="294"/>
      <c r="H36" s="295"/>
      <c r="I36" s="270"/>
      <c r="J36" s="271"/>
      <c r="K36" s="324"/>
      <c r="L36" s="325"/>
      <c r="M36" s="315"/>
      <c r="N36" s="289"/>
      <c r="O36" s="289"/>
      <c r="P36" s="316"/>
      <c r="Q36" s="289"/>
      <c r="R36" s="289"/>
      <c r="S36" s="316"/>
      <c r="T36" s="289"/>
      <c r="U36" s="316"/>
      <c r="V36" s="317"/>
    </row>
    <row r="37" spans="1:22" ht="30" customHeight="1" x14ac:dyDescent="0.25">
      <c r="A37" s="327"/>
      <c r="B37" s="295"/>
      <c r="C37" s="294"/>
      <c r="D37" s="307"/>
      <c r="E37" s="307"/>
      <c r="F37" s="295"/>
      <c r="G37" s="294"/>
      <c r="H37" s="295"/>
      <c r="I37" s="270"/>
      <c r="J37" s="271"/>
      <c r="K37" s="324"/>
      <c r="L37" s="325"/>
      <c r="M37" s="315"/>
      <c r="N37" s="289"/>
      <c r="O37" s="289"/>
      <c r="P37" s="316"/>
      <c r="Q37" s="289"/>
      <c r="R37" s="289"/>
      <c r="S37" s="316"/>
      <c r="T37" s="289"/>
      <c r="U37" s="316"/>
      <c r="V37" s="317"/>
    </row>
    <row r="38" spans="1:22" ht="30" customHeight="1" x14ac:dyDescent="0.25">
      <c r="A38" s="327"/>
      <c r="B38" s="295"/>
      <c r="C38" s="294"/>
      <c r="D38" s="307"/>
      <c r="E38" s="307"/>
      <c r="F38" s="295"/>
      <c r="G38" s="294"/>
      <c r="H38" s="295"/>
      <c r="I38" s="270"/>
      <c r="J38" s="271"/>
      <c r="K38" s="324"/>
      <c r="L38" s="325"/>
      <c r="M38" s="315"/>
      <c r="N38" s="289"/>
      <c r="O38" s="289"/>
      <c r="P38" s="316"/>
      <c r="Q38" s="289"/>
      <c r="R38" s="289"/>
      <c r="S38" s="316"/>
      <c r="T38" s="289"/>
      <c r="U38" s="316"/>
      <c r="V38" s="317"/>
    </row>
    <row r="39" spans="1:22" ht="30" customHeight="1" x14ac:dyDescent="0.25">
      <c r="A39" s="327"/>
      <c r="B39" s="295"/>
      <c r="C39" s="294"/>
      <c r="D39" s="307"/>
      <c r="E39" s="307"/>
      <c r="F39" s="295"/>
      <c r="G39" s="294"/>
      <c r="H39" s="295"/>
      <c r="I39" s="270"/>
      <c r="J39" s="271"/>
      <c r="K39" s="324"/>
      <c r="L39" s="325"/>
      <c r="M39" s="315"/>
      <c r="N39" s="289"/>
      <c r="O39" s="289"/>
      <c r="P39" s="316"/>
      <c r="Q39" s="289"/>
      <c r="R39" s="289"/>
      <c r="S39" s="316"/>
      <c r="T39" s="289"/>
      <c r="U39" s="316"/>
      <c r="V39" s="317"/>
    </row>
    <row r="40" spans="1:22" ht="30" customHeight="1" thickBot="1" x14ac:dyDescent="0.3">
      <c r="A40" s="407"/>
      <c r="B40" s="380"/>
      <c r="C40" s="378"/>
      <c r="D40" s="379"/>
      <c r="E40" s="379"/>
      <c r="F40" s="380"/>
      <c r="G40" s="378"/>
      <c r="H40" s="380"/>
      <c r="I40" s="343"/>
      <c r="J40" s="344"/>
      <c r="K40" s="371"/>
      <c r="L40" s="372"/>
      <c r="M40" s="369"/>
      <c r="N40" s="370"/>
      <c r="O40" s="370"/>
      <c r="P40" s="377"/>
      <c r="Q40" s="370"/>
      <c r="R40" s="370"/>
      <c r="S40" s="377"/>
      <c r="T40" s="370"/>
      <c r="U40" s="377"/>
      <c r="V40" s="415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08" t="s">
        <v>37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10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346" t="s">
        <v>38</v>
      </c>
      <c r="B44" s="347"/>
      <c r="C44" s="347"/>
      <c r="D44" s="347"/>
      <c r="E44" s="348"/>
      <c r="F44" s="25"/>
      <c r="G44" s="376" t="s">
        <v>39</v>
      </c>
      <c r="H44" s="347"/>
      <c r="I44" s="347"/>
      <c r="J44" s="347"/>
      <c r="K44" s="347"/>
      <c r="L44" s="347"/>
      <c r="M44" s="348"/>
      <c r="N44" s="35"/>
      <c r="O44" s="291" t="s">
        <v>40</v>
      </c>
      <c r="P44" s="292"/>
      <c r="Q44" s="292"/>
      <c r="R44" s="292"/>
      <c r="S44" s="292"/>
      <c r="T44" s="292"/>
      <c r="U44" s="292"/>
      <c r="V44" s="293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345" t="s">
        <v>41</v>
      </c>
      <c r="H45" s="307"/>
      <c r="I45" s="295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373" t="s">
        <v>47</v>
      </c>
      <c r="P45" s="374"/>
      <c r="Q45" s="374"/>
      <c r="R45" s="374"/>
      <c r="S45" s="374"/>
      <c r="T45" s="373" t="s">
        <v>48</v>
      </c>
      <c r="U45" s="374"/>
      <c r="V45" s="375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40" t="s">
        <v>50</v>
      </c>
      <c r="H46" s="341"/>
      <c r="I46" s="342"/>
      <c r="J46" s="68"/>
      <c r="K46" s="68"/>
      <c r="L46" s="68"/>
      <c r="M46" s="23"/>
      <c r="N46" s="35"/>
      <c r="O46" s="284"/>
      <c r="P46" s="285"/>
      <c r="Q46" s="285"/>
      <c r="R46" s="285"/>
      <c r="S46" s="285"/>
      <c r="T46" s="289"/>
      <c r="U46" s="285"/>
      <c r="V46" s="290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40" t="s">
        <v>52</v>
      </c>
      <c r="H47" s="341"/>
      <c r="I47" s="342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284"/>
      <c r="P47" s="285"/>
      <c r="Q47" s="285"/>
      <c r="R47" s="285"/>
      <c r="S47" s="285"/>
      <c r="T47" s="289"/>
      <c r="U47" s="285"/>
      <c r="V47" s="290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40" t="s">
        <v>55</v>
      </c>
      <c r="H48" s="341"/>
      <c r="I48" s="342"/>
      <c r="J48" s="68"/>
      <c r="K48" s="68"/>
      <c r="L48" s="68"/>
      <c r="M48" s="23"/>
      <c r="N48" s="36"/>
      <c r="O48" s="284"/>
      <c r="P48" s="285"/>
      <c r="Q48" s="285"/>
      <c r="R48" s="285"/>
      <c r="S48" s="285"/>
      <c r="T48" s="289"/>
      <c r="U48" s="285"/>
      <c r="V48" s="290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40" t="s">
        <v>57</v>
      </c>
      <c r="H49" s="341"/>
      <c r="I49" s="342"/>
      <c r="J49" s="68"/>
      <c r="K49" s="68"/>
      <c r="L49" s="68"/>
      <c r="M49" s="23"/>
      <c r="N49" s="36"/>
      <c r="O49" s="284"/>
      <c r="P49" s="285"/>
      <c r="Q49" s="285"/>
      <c r="R49" s="285"/>
      <c r="S49" s="285"/>
      <c r="T49" s="289"/>
      <c r="U49" s="285"/>
      <c r="V49" s="290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40" t="s">
        <v>59</v>
      </c>
      <c r="H50" s="367"/>
      <c r="I50" s="368"/>
      <c r="J50" s="68"/>
      <c r="K50" s="68"/>
      <c r="L50" s="68"/>
      <c r="M50" s="23"/>
      <c r="N50" s="36"/>
      <c r="O50" s="284"/>
      <c r="P50" s="285"/>
      <c r="Q50" s="285"/>
      <c r="R50" s="285"/>
      <c r="S50" s="285"/>
      <c r="T50" s="289"/>
      <c r="U50" s="285"/>
      <c r="V50" s="290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40" t="s">
        <v>61</v>
      </c>
      <c r="H51" s="367"/>
      <c r="I51" s="368"/>
      <c r="J51" s="68"/>
      <c r="K51" s="68"/>
      <c r="L51" s="68"/>
      <c r="M51" s="23"/>
      <c r="N51" s="36"/>
      <c r="O51" s="284"/>
      <c r="P51" s="285"/>
      <c r="Q51" s="285"/>
      <c r="R51" s="285"/>
      <c r="S51" s="285"/>
      <c r="T51" s="289"/>
      <c r="U51" s="285"/>
      <c r="V51" s="290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411" t="s">
        <v>63</v>
      </c>
      <c r="H52" s="367"/>
      <c r="I52" s="368"/>
      <c r="J52" s="68"/>
      <c r="K52" s="68"/>
      <c r="L52" s="68"/>
      <c r="M52" s="23"/>
      <c r="N52" s="36"/>
      <c r="O52" s="284"/>
      <c r="P52" s="285"/>
      <c r="Q52" s="285"/>
      <c r="R52" s="285"/>
      <c r="S52" s="285"/>
      <c r="T52" s="289"/>
      <c r="U52" s="285"/>
      <c r="V52" s="290"/>
    </row>
    <row r="53" spans="1:22" ht="30" customHeight="1" x14ac:dyDescent="0.25">
      <c r="A53" s="67"/>
      <c r="B53" s="45"/>
      <c r="C53" s="45"/>
      <c r="D53" s="45"/>
      <c r="E53" s="45"/>
      <c r="F53" s="25"/>
      <c r="G53" s="412" t="s">
        <v>64</v>
      </c>
      <c r="H53" s="413"/>
      <c r="I53" s="414"/>
      <c r="J53" s="68"/>
      <c r="K53" s="68"/>
      <c r="L53" s="68"/>
      <c r="M53" s="23"/>
      <c r="N53" s="36"/>
      <c r="O53" s="284"/>
      <c r="P53" s="285"/>
      <c r="Q53" s="285"/>
      <c r="R53" s="285"/>
      <c r="S53" s="285"/>
      <c r="T53" s="289"/>
      <c r="U53" s="285"/>
      <c r="V53" s="290"/>
    </row>
    <row r="54" spans="1:22" ht="30" customHeight="1" x14ac:dyDescent="0.25">
      <c r="A54" s="16"/>
      <c r="B54" s="25"/>
      <c r="C54" s="25"/>
      <c r="D54" s="25"/>
      <c r="E54" s="25"/>
      <c r="F54" s="25"/>
      <c r="G54" s="412" t="s">
        <v>65</v>
      </c>
      <c r="H54" s="413"/>
      <c r="I54" s="414"/>
      <c r="J54" s="68"/>
      <c r="K54" s="68"/>
      <c r="L54" s="68"/>
      <c r="M54" s="23"/>
      <c r="N54" s="36"/>
      <c r="O54" s="284"/>
      <c r="P54" s="285"/>
      <c r="Q54" s="285"/>
      <c r="R54" s="285"/>
      <c r="S54" s="285"/>
      <c r="T54" s="289"/>
      <c r="U54" s="285"/>
      <c r="V54" s="290"/>
    </row>
    <row r="55" spans="1:22" ht="30" customHeight="1" x14ac:dyDescent="0.25">
      <c r="A55" s="16"/>
      <c r="B55" s="25"/>
      <c r="C55" s="25"/>
      <c r="D55" s="25"/>
      <c r="E55" s="25"/>
      <c r="F55" s="25"/>
      <c r="G55" s="412" t="s">
        <v>66</v>
      </c>
      <c r="H55" s="413"/>
      <c r="I55" s="414"/>
      <c r="J55" s="68"/>
      <c r="K55" s="68"/>
      <c r="L55" s="68"/>
      <c r="M55" s="23"/>
      <c r="N55" s="36"/>
      <c r="O55" s="284"/>
      <c r="P55" s="285"/>
      <c r="Q55" s="285"/>
      <c r="R55" s="285"/>
      <c r="S55" s="285"/>
      <c r="T55" s="286"/>
      <c r="U55" s="287"/>
      <c r="V55" s="288"/>
    </row>
    <row r="56" spans="1:22" ht="30" customHeight="1" x14ac:dyDescent="0.25">
      <c r="A56" s="16"/>
      <c r="B56" s="25"/>
      <c r="C56" s="25"/>
      <c r="D56" s="25"/>
      <c r="E56" s="25"/>
      <c r="F56" s="25"/>
      <c r="G56" s="412" t="s">
        <v>67</v>
      </c>
      <c r="H56" s="413"/>
      <c r="I56" s="414"/>
      <c r="J56" s="68"/>
      <c r="K56" s="68"/>
      <c r="L56" s="68"/>
      <c r="M56" s="23"/>
      <c r="N56" s="36"/>
      <c r="O56" s="284"/>
      <c r="P56" s="285"/>
      <c r="Q56" s="285"/>
      <c r="R56" s="285"/>
      <c r="S56" s="285"/>
      <c r="T56" s="289"/>
      <c r="U56" s="285"/>
      <c r="V56" s="290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08" t="s">
        <v>68</v>
      </c>
      <c r="B59" s="309"/>
      <c r="C59" s="309"/>
      <c r="D59" s="309"/>
      <c r="E59" s="309"/>
      <c r="F59" s="309"/>
      <c r="G59" s="309"/>
      <c r="H59" s="309"/>
      <c r="I59" s="309"/>
      <c r="J59" s="309"/>
      <c r="K59" s="309"/>
      <c r="L59" s="309"/>
      <c r="M59" s="309"/>
      <c r="N59" s="309"/>
      <c r="O59" s="309"/>
      <c r="P59" s="309"/>
      <c r="Q59" s="309"/>
      <c r="R59" s="309"/>
      <c r="S59" s="309"/>
      <c r="T59" s="309"/>
      <c r="U59" s="309"/>
      <c r="V59" s="310"/>
    </row>
    <row r="60" spans="1:22" ht="18" customHeight="1" thickTop="1" x14ac:dyDescent="0.3">
      <c r="A60" s="81" t="s">
        <v>69</v>
      </c>
      <c r="B60" s="281" t="s">
        <v>70</v>
      </c>
      <c r="C60" s="282"/>
      <c r="D60" s="282"/>
      <c r="E60" s="283"/>
      <c r="F60" s="279" t="s">
        <v>71</v>
      </c>
      <c r="G60" s="280"/>
      <c r="H60" s="280"/>
      <c r="I60" s="78"/>
      <c r="J60" s="78"/>
      <c r="K60" s="78"/>
      <c r="L60" s="78"/>
      <c r="M60" s="281" t="s">
        <v>69</v>
      </c>
      <c r="N60" s="283"/>
      <c r="O60" s="279" t="s">
        <v>70</v>
      </c>
      <c r="P60" s="399"/>
      <c r="Q60" s="399"/>
      <c r="R60" s="399"/>
      <c r="S60" s="399"/>
      <c r="T60" s="279" t="s">
        <v>71</v>
      </c>
      <c r="U60" s="399"/>
      <c r="V60" s="400"/>
    </row>
    <row r="61" spans="1:22" ht="18" customHeight="1" x14ac:dyDescent="0.25">
      <c r="A61" s="82"/>
      <c r="B61" s="403"/>
      <c r="C61" s="404"/>
      <c r="D61" s="404"/>
      <c r="E61" s="401"/>
      <c r="F61" s="361"/>
      <c r="G61" s="401"/>
      <c r="H61" s="401"/>
      <c r="I61" s="79"/>
      <c r="J61" s="79"/>
      <c r="K61" s="79"/>
      <c r="L61" s="79"/>
      <c r="M61" s="361"/>
      <c r="N61" s="362"/>
      <c r="O61" s="361"/>
      <c r="P61" s="362"/>
      <c r="Q61" s="362"/>
      <c r="R61" s="362"/>
      <c r="S61" s="362"/>
      <c r="T61" s="361"/>
      <c r="U61" s="362"/>
      <c r="V61" s="363"/>
    </row>
    <row r="62" spans="1:22" ht="18" customHeight="1" x14ac:dyDescent="0.25">
      <c r="A62" s="82"/>
      <c r="B62" s="403"/>
      <c r="C62" s="404"/>
      <c r="D62" s="404"/>
      <c r="E62" s="401"/>
      <c r="F62" s="361"/>
      <c r="G62" s="401"/>
      <c r="H62" s="401"/>
      <c r="I62" s="79"/>
      <c r="J62" s="79"/>
      <c r="K62" s="79"/>
      <c r="L62" s="79"/>
      <c r="M62" s="361"/>
      <c r="N62" s="362"/>
      <c r="O62" s="361"/>
      <c r="P62" s="362"/>
      <c r="Q62" s="362"/>
      <c r="R62" s="362"/>
      <c r="S62" s="362"/>
      <c r="T62" s="361"/>
      <c r="U62" s="362"/>
      <c r="V62" s="363"/>
    </row>
    <row r="63" spans="1:22" ht="18" customHeight="1" thickBot="1" x14ac:dyDescent="0.3">
      <c r="A63" s="83"/>
      <c r="B63" s="405"/>
      <c r="C63" s="406"/>
      <c r="D63" s="406"/>
      <c r="E63" s="402"/>
      <c r="F63" s="364"/>
      <c r="G63" s="402"/>
      <c r="H63" s="402"/>
      <c r="I63" s="80"/>
      <c r="J63" s="80"/>
      <c r="K63" s="80"/>
      <c r="L63" s="80"/>
      <c r="M63" s="364"/>
      <c r="N63" s="365"/>
      <c r="O63" s="364"/>
      <c r="P63" s="365"/>
      <c r="Q63" s="365"/>
      <c r="R63" s="365"/>
      <c r="S63" s="365"/>
      <c r="T63" s="364"/>
      <c r="U63" s="365"/>
      <c r="V63" s="366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08" t="s">
        <v>72</v>
      </c>
      <c r="B65" s="309"/>
      <c r="C65" s="309"/>
      <c r="D65" s="309"/>
      <c r="E65" s="309"/>
      <c r="F65" s="309"/>
      <c r="G65" s="309"/>
      <c r="H65" s="309"/>
      <c r="I65" s="309"/>
      <c r="J65" s="309"/>
      <c r="K65" s="309"/>
      <c r="L65" s="309"/>
      <c r="M65" s="309"/>
      <c r="N65" s="309"/>
      <c r="O65" s="309"/>
      <c r="P65" s="309"/>
      <c r="Q65" s="309"/>
      <c r="R65" s="309"/>
      <c r="S65" s="309"/>
      <c r="T65" s="309"/>
      <c r="U65" s="309"/>
      <c r="V65" s="310"/>
    </row>
    <row r="66" spans="1:24" ht="18" customHeight="1" thickTop="1" x14ac:dyDescent="0.25">
      <c r="A66" s="387" t="s">
        <v>73</v>
      </c>
      <c r="B66" s="388"/>
      <c r="C66" s="388"/>
      <c r="D66" s="389"/>
      <c r="E66" s="390"/>
      <c r="F66" s="391"/>
      <c r="G66" s="391"/>
      <c r="H66" s="391"/>
      <c r="I66" s="391"/>
      <c r="J66" s="391"/>
      <c r="K66" s="391"/>
      <c r="L66" s="391"/>
      <c r="M66" s="391"/>
      <c r="N66" s="391"/>
      <c r="O66" s="391"/>
      <c r="P66" s="391"/>
      <c r="Q66" s="391"/>
      <c r="R66" s="391"/>
      <c r="S66" s="391"/>
      <c r="T66" s="391"/>
      <c r="U66" s="391"/>
      <c r="V66" s="392"/>
    </row>
    <row r="67" spans="1:24" ht="18" customHeight="1" x14ac:dyDescent="0.25">
      <c r="A67" s="393" t="s">
        <v>74</v>
      </c>
      <c r="B67" s="394"/>
      <c r="C67" s="394"/>
      <c r="D67" s="395"/>
      <c r="E67" s="396"/>
      <c r="F67" s="397"/>
      <c r="G67" s="397"/>
      <c r="H67" s="397"/>
      <c r="I67" s="397"/>
      <c r="J67" s="397"/>
      <c r="K67" s="397"/>
      <c r="L67" s="397"/>
      <c r="M67" s="397"/>
      <c r="N67" s="397"/>
      <c r="O67" s="397"/>
      <c r="P67" s="397"/>
      <c r="Q67" s="397"/>
      <c r="R67" s="397"/>
      <c r="S67" s="397"/>
      <c r="T67" s="397"/>
      <c r="U67" s="397"/>
      <c r="V67" s="398"/>
    </row>
    <row r="68" spans="1:24" ht="18" customHeight="1" x14ac:dyDescent="0.25">
      <c r="A68" s="393" t="s">
        <v>75</v>
      </c>
      <c r="B68" s="394"/>
      <c r="C68" s="394"/>
      <c r="D68" s="395"/>
      <c r="E68" s="396"/>
      <c r="F68" s="397"/>
      <c r="G68" s="397"/>
      <c r="H68" s="397"/>
      <c r="I68" s="397"/>
      <c r="J68" s="397"/>
      <c r="K68" s="397"/>
      <c r="L68" s="397"/>
      <c r="M68" s="397"/>
      <c r="N68" s="397"/>
      <c r="O68" s="397"/>
      <c r="P68" s="397"/>
      <c r="Q68" s="397"/>
      <c r="R68" s="397"/>
      <c r="S68" s="397"/>
      <c r="T68" s="397"/>
      <c r="U68" s="397"/>
      <c r="V68" s="398"/>
    </row>
    <row r="69" spans="1:24" ht="18" customHeight="1" x14ac:dyDescent="0.25">
      <c r="A69" s="393" t="s">
        <v>76</v>
      </c>
      <c r="B69" s="394"/>
      <c r="C69" s="394"/>
      <c r="D69" s="395"/>
      <c r="E69" s="396"/>
      <c r="F69" s="397"/>
      <c r="G69" s="397"/>
      <c r="H69" s="397"/>
      <c r="I69" s="397"/>
      <c r="J69" s="397"/>
      <c r="K69" s="397"/>
      <c r="L69" s="397"/>
      <c r="M69" s="397"/>
      <c r="N69" s="397"/>
      <c r="O69" s="397"/>
      <c r="P69" s="397"/>
      <c r="Q69" s="397"/>
      <c r="R69" s="397"/>
      <c r="S69" s="397"/>
      <c r="T69" s="397"/>
      <c r="U69" s="397"/>
      <c r="V69" s="398"/>
    </row>
    <row r="70" spans="1:24" ht="18" customHeight="1" x14ac:dyDescent="0.25">
      <c r="A70" s="393" t="s">
        <v>77</v>
      </c>
      <c r="B70" s="394"/>
      <c r="C70" s="394"/>
      <c r="D70" s="395"/>
      <c r="E70" s="396"/>
      <c r="F70" s="397"/>
      <c r="G70" s="397"/>
      <c r="H70" s="397"/>
      <c r="I70" s="397"/>
      <c r="J70" s="397"/>
      <c r="K70" s="397"/>
      <c r="L70" s="397"/>
      <c r="M70" s="397"/>
      <c r="N70" s="397"/>
      <c r="O70" s="397"/>
      <c r="P70" s="397"/>
      <c r="Q70" s="397"/>
      <c r="R70" s="397"/>
      <c r="S70" s="397"/>
      <c r="T70" s="397"/>
      <c r="U70" s="397"/>
      <c r="V70" s="398"/>
    </row>
    <row r="71" spans="1:24" ht="18" customHeight="1" thickBot="1" x14ac:dyDescent="0.3">
      <c r="A71" s="381" t="s">
        <v>78</v>
      </c>
      <c r="B71" s="382"/>
      <c r="C71" s="382"/>
      <c r="D71" s="383"/>
      <c r="E71" s="384"/>
      <c r="F71" s="385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85"/>
      <c r="R71" s="385"/>
      <c r="S71" s="385"/>
      <c r="T71" s="385"/>
      <c r="U71" s="385"/>
      <c r="V71" s="386"/>
    </row>
    <row r="72" spans="1:24" ht="15.75" thickTop="1" x14ac:dyDescent="0.25"/>
    <row r="73" spans="1:24" ht="19.5" thickBot="1" x14ac:dyDescent="0.35">
      <c r="A73" s="487" t="s">
        <v>79</v>
      </c>
      <c r="B73" s="488"/>
      <c r="C73" s="488"/>
      <c r="D73" s="488"/>
      <c r="E73" s="488"/>
      <c r="F73" s="488"/>
      <c r="G73" s="488"/>
      <c r="H73" s="488"/>
      <c r="I73" s="489"/>
      <c r="J73" s="489"/>
      <c r="K73" s="489"/>
      <c r="L73" s="489"/>
      <c r="M73" s="489"/>
      <c r="N73" s="489"/>
      <c r="O73" s="489"/>
      <c r="P73" s="489"/>
      <c r="Q73" s="489"/>
      <c r="R73" s="489"/>
      <c r="S73" s="489"/>
      <c r="T73" s="489"/>
      <c r="U73" s="489"/>
      <c r="V73" s="489"/>
      <c r="W73" s="237"/>
      <c r="X73" s="237"/>
    </row>
    <row r="74" spans="1:24" ht="19.5" customHeight="1" thickTop="1" x14ac:dyDescent="0.3">
      <c r="A74" s="256" t="s">
        <v>1038</v>
      </c>
      <c r="B74" s="282" t="s">
        <v>1039</v>
      </c>
      <c r="C74" s="282"/>
      <c r="D74" s="282"/>
      <c r="E74" s="282"/>
      <c r="F74" s="494" t="s">
        <v>80</v>
      </c>
      <c r="G74" s="511"/>
      <c r="H74" s="512"/>
      <c r="I74" s="494" t="s">
        <v>1037</v>
      </c>
      <c r="J74" s="495"/>
      <c r="K74" s="495"/>
      <c r="L74" s="495"/>
      <c r="M74" s="496"/>
      <c r="N74" s="482" t="s">
        <v>81</v>
      </c>
      <c r="O74" s="483"/>
      <c r="P74" s="483"/>
      <c r="Q74" s="483"/>
      <c r="R74" s="482" t="s">
        <v>82</v>
      </c>
      <c r="S74" s="484"/>
      <c r="T74" s="485"/>
      <c r="U74" s="484" t="s">
        <v>83</v>
      </c>
      <c r="V74" s="486"/>
      <c r="W74" s="238"/>
      <c r="X74" s="237"/>
    </row>
    <row r="75" spans="1:24" ht="18" customHeight="1" x14ac:dyDescent="0.25">
      <c r="A75" s="93"/>
      <c r="B75" s="401"/>
      <c r="C75" s="401"/>
      <c r="D75" s="401"/>
      <c r="E75" s="401"/>
      <c r="F75" s="508"/>
      <c r="G75" s="509"/>
      <c r="H75" s="510"/>
      <c r="I75" s="490"/>
      <c r="J75" s="497"/>
      <c r="K75" s="497"/>
      <c r="L75" s="497"/>
      <c r="M75" s="498"/>
      <c r="N75" s="490"/>
      <c r="O75" s="491"/>
      <c r="P75" s="491"/>
      <c r="Q75" s="491"/>
      <c r="R75" s="490"/>
      <c r="S75" s="491"/>
      <c r="T75" s="492"/>
      <c r="U75" s="491">
        <f>R75-N75</f>
        <v>0</v>
      </c>
      <c r="V75" s="493"/>
      <c r="W75" s="239"/>
      <c r="X75" s="237"/>
    </row>
    <row r="76" spans="1:24" ht="18" customHeight="1" x14ac:dyDescent="0.25">
      <c r="A76" s="93"/>
      <c r="B76" s="401"/>
      <c r="C76" s="401"/>
      <c r="D76" s="401"/>
      <c r="E76" s="401"/>
      <c r="F76" s="508"/>
      <c r="G76" s="509"/>
      <c r="H76" s="510"/>
      <c r="I76" s="490"/>
      <c r="J76" s="497"/>
      <c r="K76" s="497"/>
      <c r="L76" s="497"/>
      <c r="M76" s="498"/>
      <c r="N76" s="490"/>
      <c r="O76" s="491"/>
      <c r="P76" s="491"/>
      <c r="Q76" s="491"/>
      <c r="R76" s="490"/>
      <c r="S76" s="491"/>
      <c r="T76" s="492"/>
      <c r="U76" s="491">
        <f t="shared" ref="U76:U83" si="1">R76-N76</f>
        <v>0</v>
      </c>
      <c r="V76" s="493"/>
      <c r="W76" s="239"/>
      <c r="X76" s="237"/>
    </row>
    <row r="77" spans="1:24" ht="18" customHeight="1" x14ac:dyDescent="0.25">
      <c r="A77" s="93"/>
      <c r="B77" s="401"/>
      <c r="C77" s="401"/>
      <c r="D77" s="401"/>
      <c r="E77" s="401"/>
      <c r="F77" s="508"/>
      <c r="G77" s="509"/>
      <c r="H77" s="510"/>
      <c r="I77" s="490"/>
      <c r="J77" s="497"/>
      <c r="K77" s="497"/>
      <c r="L77" s="497"/>
      <c r="M77" s="498"/>
      <c r="N77" s="490"/>
      <c r="O77" s="491"/>
      <c r="P77" s="491"/>
      <c r="Q77" s="491"/>
      <c r="R77" s="490"/>
      <c r="S77" s="491"/>
      <c r="T77" s="492"/>
      <c r="U77" s="491">
        <f t="shared" si="1"/>
        <v>0</v>
      </c>
      <c r="V77" s="493"/>
      <c r="W77" s="239"/>
      <c r="X77" s="237"/>
    </row>
    <row r="78" spans="1:24" ht="18" customHeight="1" x14ac:dyDescent="0.25">
      <c r="A78" s="93"/>
      <c r="B78" s="401"/>
      <c r="C78" s="401"/>
      <c r="D78" s="401"/>
      <c r="E78" s="401"/>
      <c r="F78" s="508"/>
      <c r="G78" s="509"/>
      <c r="H78" s="510"/>
      <c r="I78" s="490"/>
      <c r="J78" s="497"/>
      <c r="K78" s="497"/>
      <c r="L78" s="497"/>
      <c r="M78" s="498"/>
      <c r="N78" s="490"/>
      <c r="O78" s="491"/>
      <c r="P78" s="491"/>
      <c r="Q78" s="491"/>
      <c r="R78" s="490"/>
      <c r="S78" s="491"/>
      <c r="T78" s="492"/>
      <c r="U78" s="491">
        <f t="shared" si="1"/>
        <v>0</v>
      </c>
      <c r="V78" s="493"/>
      <c r="W78" s="239"/>
      <c r="X78" s="237"/>
    </row>
    <row r="79" spans="1:24" ht="18" customHeight="1" x14ac:dyDescent="0.25">
      <c r="A79" s="93"/>
      <c r="B79" s="401"/>
      <c r="C79" s="401"/>
      <c r="D79" s="401"/>
      <c r="E79" s="401"/>
      <c r="F79" s="508"/>
      <c r="G79" s="509"/>
      <c r="H79" s="510"/>
      <c r="I79" s="490"/>
      <c r="J79" s="497"/>
      <c r="K79" s="497"/>
      <c r="L79" s="497"/>
      <c r="M79" s="498"/>
      <c r="N79" s="490"/>
      <c r="O79" s="491"/>
      <c r="P79" s="491"/>
      <c r="Q79" s="491"/>
      <c r="R79" s="490"/>
      <c r="S79" s="491"/>
      <c r="T79" s="492"/>
      <c r="U79" s="491">
        <f t="shared" si="1"/>
        <v>0</v>
      </c>
      <c r="V79" s="493"/>
      <c r="W79" s="239"/>
      <c r="X79" s="237"/>
    </row>
    <row r="80" spans="1:24" ht="18" customHeight="1" x14ac:dyDescent="0.25">
      <c r="A80" s="93"/>
      <c r="B80" s="401"/>
      <c r="C80" s="401"/>
      <c r="D80" s="401"/>
      <c r="E80" s="401"/>
      <c r="F80" s="508"/>
      <c r="G80" s="509"/>
      <c r="H80" s="510"/>
      <c r="I80" s="490"/>
      <c r="J80" s="497"/>
      <c r="K80" s="497"/>
      <c r="L80" s="497"/>
      <c r="M80" s="498"/>
      <c r="N80" s="490"/>
      <c r="O80" s="491"/>
      <c r="P80" s="491"/>
      <c r="Q80" s="491"/>
      <c r="R80" s="490"/>
      <c r="S80" s="491"/>
      <c r="T80" s="492"/>
      <c r="U80" s="491">
        <f t="shared" si="1"/>
        <v>0</v>
      </c>
      <c r="V80" s="493"/>
      <c r="W80" s="239"/>
      <c r="X80" s="237"/>
    </row>
    <row r="81" spans="1:24" ht="18" customHeight="1" x14ac:dyDescent="0.25">
      <c r="A81" s="93"/>
      <c r="B81" s="401"/>
      <c r="C81" s="401"/>
      <c r="D81" s="401"/>
      <c r="E81" s="401"/>
      <c r="F81" s="508"/>
      <c r="G81" s="509"/>
      <c r="H81" s="510"/>
      <c r="I81" s="490"/>
      <c r="J81" s="497"/>
      <c r="K81" s="497"/>
      <c r="L81" s="497"/>
      <c r="M81" s="498"/>
      <c r="N81" s="490"/>
      <c r="O81" s="491"/>
      <c r="P81" s="491"/>
      <c r="Q81" s="491"/>
      <c r="R81" s="490"/>
      <c r="S81" s="491"/>
      <c r="T81" s="492"/>
      <c r="U81" s="491">
        <f t="shared" si="1"/>
        <v>0</v>
      </c>
      <c r="V81" s="493"/>
      <c r="W81" s="239"/>
      <c r="X81" s="237"/>
    </row>
    <row r="82" spans="1:24" ht="18" customHeight="1" x14ac:dyDescent="0.25">
      <c r="A82" s="93"/>
      <c r="B82" s="401"/>
      <c r="C82" s="401"/>
      <c r="D82" s="401"/>
      <c r="E82" s="401"/>
      <c r="F82" s="508"/>
      <c r="G82" s="509"/>
      <c r="H82" s="510"/>
      <c r="I82" s="490"/>
      <c r="J82" s="497"/>
      <c r="K82" s="497"/>
      <c r="L82" s="497"/>
      <c r="M82" s="498"/>
      <c r="N82" s="490"/>
      <c r="O82" s="491"/>
      <c r="P82" s="491"/>
      <c r="Q82" s="491"/>
      <c r="R82" s="490"/>
      <c r="S82" s="491"/>
      <c r="T82" s="492"/>
      <c r="U82" s="491">
        <f t="shared" si="1"/>
        <v>0</v>
      </c>
      <c r="V82" s="493"/>
      <c r="W82" s="239"/>
      <c r="X82" s="237"/>
    </row>
    <row r="83" spans="1:24" ht="18" customHeight="1" x14ac:dyDescent="0.25">
      <c r="A83" s="93"/>
      <c r="B83" s="401"/>
      <c r="C83" s="401"/>
      <c r="D83" s="401"/>
      <c r="E83" s="401"/>
      <c r="F83" s="508"/>
      <c r="G83" s="509"/>
      <c r="H83" s="510"/>
      <c r="I83" s="490"/>
      <c r="J83" s="497"/>
      <c r="K83" s="497"/>
      <c r="L83" s="497"/>
      <c r="M83" s="498"/>
      <c r="N83" s="490"/>
      <c r="O83" s="491"/>
      <c r="P83" s="491"/>
      <c r="Q83" s="491"/>
      <c r="R83" s="490"/>
      <c r="S83" s="491"/>
      <c r="T83" s="492"/>
      <c r="U83" s="491">
        <f t="shared" si="1"/>
        <v>0</v>
      </c>
      <c r="V83" s="493"/>
      <c r="W83" s="239"/>
      <c r="X83" s="237"/>
    </row>
    <row r="84" spans="1:24" ht="18" customHeight="1" thickBot="1" x14ac:dyDescent="0.3">
      <c r="A84" s="94"/>
      <c r="B84" s="402"/>
      <c r="C84" s="402"/>
      <c r="D84" s="402"/>
      <c r="E84" s="402"/>
      <c r="F84" s="505"/>
      <c r="G84" s="506"/>
      <c r="H84" s="507"/>
      <c r="I84" s="501"/>
      <c r="J84" s="503"/>
      <c r="K84" s="503"/>
      <c r="L84" s="503"/>
      <c r="M84" s="504"/>
      <c r="N84" s="501"/>
      <c r="O84" s="499"/>
      <c r="P84" s="499"/>
      <c r="Q84" s="499"/>
      <c r="R84" s="501"/>
      <c r="S84" s="499"/>
      <c r="T84" s="502"/>
      <c r="U84" s="499">
        <f>R84-N84</f>
        <v>0</v>
      </c>
      <c r="V84" s="500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I76:M76"/>
    <mergeCell ref="I77:M77"/>
    <mergeCell ref="I78:M78"/>
    <mergeCell ref="I79:M79"/>
    <mergeCell ref="I80:M80"/>
    <mergeCell ref="I81:M81"/>
    <mergeCell ref="I82:M82"/>
    <mergeCell ref="F74:H74"/>
    <mergeCell ref="F75:H75"/>
    <mergeCell ref="F76:H76"/>
    <mergeCell ref="F77:H77"/>
    <mergeCell ref="F78:H78"/>
    <mergeCell ref="F79:H79"/>
    <mergeCell ref="F80:H80"/>
    <mergeCell ref="F81:H81"/>
    <mergeCell ref="F82:H82"/>
    <mergeCell ref="B82:E82"/>
    <mergeCell ref="B83:E83"/>
    <mergeCell ref="B84:E84"/>
    <mergeCell ref="U84:V84"/>
    <mergeCell ref="R84:T84"/>
    <mergeCell ref="N84:Q84"/>
    <mergeCell ref="N82:Q82"/>
    <mergeCell ref="R82:T82"/>
    <mergeCell ref="U82:V82"/>
    <mergeCell ref="I83:M83"/>
    <mergeCell ref="I84:M84"/>
    <mergeCell ref="N83:Q83"/>
    <mergeCell ref="R83:T83"/>
    <mergeCell ref="U83:V83"/>
    <mergeCell ref="F84:H84"/>
    <mergeCell ref="F83:H83"/>
    <mergeCell ref="B79:E79"/>
    <mergeCell ref="B80:E80"/>
    <mergeCell ref="B81:E81"/>
    <mergeCell ref="N81:Q81"/>
    <mergeCell ref="R81:T81"/>
    <mergeCell ref="U81:V81"/>
    <mergeCell ref="B76:E76"/>
    <mergeCell ref="B77:E77"/>
    <mergeCell ref="B78:E78"/>
    <mergeCell ref="N76:Q76"/>
    <mergeCell ref="R76:T76"/>
    <mergeCell ref="U76:V76"/>
    <mergeCell ref="N77:Q77"/>
    <mergeCell ref="R77:T77"/>
    <mergeCell ref="U77:V77"/>
    <mergeCell ref="N78:Q78"/>
    <mergeCell ref="R78:T78"/>
    <mergeCell ref="U78:V78"/>
    <mergeCell ref="N79:Q79"/>
    <mergeCell ref="R79:T79"/>
    <mergeCell ref="U79:V79"/>
    <mergeCell ref="N80:Q80"/>
    <mergeCell ref="R80:T80"/>
    <mergeCell ref="U80:V80"/>
    <mergeCell ref="B74:E74"/>
    <mergeCell ref="B75:E75"/>
    <mergeCell ref="N74:Q74"/>
    <mergeCell ref="R74:T74"/>
    <mergeCell ref="U74:V74"/>
    <mergeCell ref="A73:V73"/>
    <mergeCell ref="N75:Q75"/>
    <mergeCell ref="R75:T75"/>
    <mergeCell ref="U75:V75"/>
    <mergeCell ref="I74:M74"/>
    <mergeCell ref="I75:M75"/>
    <mergeCell ref="A11:C11"/>
    <mergeCell ref="D11:I11"/>
    <mergeCell ref="J11:N11"/>
    <mergeCell ref="Q7:Q8"/>
    <mergeCell ref="R7:R8"/>
    <mergeCell ref="S7:S8"/>
    <mergeCell ref="T7:T8"/>
    <mergeCell ref="U7:U8"/>
    <mergeCell ref="E1:M2"/>
    <mergeCell ref="B4:D4"/>
    <mergeCell ref="E4:F4"/>
    <mergeCell ref="G4:I4"/>
    <mergeCell ref="E3:F3"/>
    <mergeCell ref="G3:I3"/>
    <mergeCell ref="J3:K3"/>
    <mergeCell ref="L3:M3"/>
    <mergeCell ref="A7:N7"/>
    <mergeCell ref="O1:U1"/>
    <mergeCell ref="J4:K4"/>
    <mergeCell ref="L4:M4"/>
    <mergeCell ref="V7:V8"/>
    <mergeCell ref="A8:C8"/>
    <mergeCell ref="D8:I8"/>
    <mergeCell ref="J8:N8"/>
    <mergeCell ref="A9:C9"/>
    <mergeCell ref="D9:I9"/>
    <mergeCell ref="J9:N9"/>
    <mergeCell ref="A10:C10"/>
    <mergeCell ref="D10:I10"/>
    <mergeCell ref="O7:O8"/>
    <mergeCell ref="P7:P8"/>
    <mergeCell ref="J10:N10"/>
    <mergeCell ref="A12:C12"/>
    <mergeCell ref="D12:I12"/>
    <mergeCell ref="J12:N12"/>
    <mergeCell ref="A14:C14"/>
    <mergeCell ref="D14:I14"/>
    <mergeCell ref="J14:N14"/>
    <mergeCell ref="D18:I18"/>
    <mergeCell ref="J18:L18"/>
    <mergeCell ref="M18:N18"/>
    <mergeCell ref="A18:C18"/>
    <mergeCell ref="A17:C17"/>
    <mergeCell ref="D17:I17"/>
    <mergeCell ref="J17:L17"/>
    <mergeCell ref="M17:N17"/>
    <mergeCell ref="A16:N16"/>
    <mergeCell ref="A19:C19"/>
    <mergeCell ref="D19:I19"/>
    <mergeCell ref="A22:C22"/>
    <mergeCell ref="D22:I22"/>
    <mergeCell ref="J22:L22"/>
    <mergeCell ref="M22:N22"/>
    <mergeCell ref="A20:C20"/>
    <mergeCell ref="D20:I20"/>
    <mergeCell ref="J20:L20"/>
    <mergeCell ref="M20:N20"/>
    <mergeCell ref="T53:V53"/>
    <mergeCell ref="G40:H40"/>
    <mergeCell ref="A24:V24"/>
    <mergeCell ref="A70:D70"/>
    <mergeCell ref="E70:V70"/>
    <mergeCell ref="J19:L19"/>
    <mergeCell ref="M19:N19"/>
    <mergeCell ref="E69:V69"/>
    <mergeCell ref="G52:I52"/>
    <mergeCell ref="O52:S52"/>
    <mergeCell ref="G53:I53"/>
    <mergeCell ref="G54:I54"/>
    <mergeCell ref="G55:I55"/>
    <mergeCell ref="A65:V65"/>
    <mergeCell ref="G56:I56"/>
    <mergeCell ref="G49:I49"/>
    <mergeCell ref="O49:S49"/>
    <mergeCell ref="G50:I50"/>
    <mergeCell ref="O50:S50"/>
    <mergeCell ref="U40:V40"/>
    <mergeCell ref="A21:C21"/>
    <mergeCell ref="D21:I21"/>
    <mergeCell ref="J21:L21"/>
    <mergeCell ref="M21:N21"/>
    <mergeCell ref="P38:R38"/>
    <mergeCell ref="S38:T38"/>
    <mergeCell ref="U38:V38"/>
    <mergeCell ref="P35:R35"/>
    <mergeCell ref="S35:T35"/>
    <mergeCell ref="U35:V35"/>
    <mergeCell ref="A69:D69"/>
    <mergeCell ref="K35:L35"/>
    <mergeCell ref="K36:L36"/>
    <mergeCell ref="K37:L37"/>
    <mergeCell ref="M37:O37"/>
    <mergeCell ref="A35:B35"/>
    <mergeCell ref="A36:B36"/>
    <mergeCell ref="A37:B37"/>
    <mergeCell ref="M36:O36"/>
    <mergeCell ref="O53:S53"/>
    <mergeCell ref="O46:S46"/>
    <mergeCell ref="P37:R37"/>
    <mergeCell ref="S37:T37"/>
    <mergeCell ref="B61:E61"/>
    <mergeCell ref="B62:E62"/>
    <mergeCell ref="B63:E63"/>
    <mergeCell ref="A40:B40"/>
    <mergeCell ref="S39:T39"/>
    <mergeCell ref="C39:F39"/>
    <mergeCell ref="C40:F40"/>
    <mergeCell ref="A71:D71"/>
    <mergeCell ref="E71:V71"/>
    <mergeCell ref="A66:D66"/>
    <mergeCell ref="E66:V66"/>
    <mergeCell ref="A67:D67"/>
    <mergeCell ref="E67:V67"/>
    <mergeCell ref="A68:D68"/>
    <mergeCell ref="E68:V68"/>
    <mergeCell ref="O54:S54"/>
    <mergeCell ref="T54:V54"/>
    <mergeCell ref="M61:N61"/>
    <mergeCell ref="M62:N62"/>
    <mergeCell ref="M63:N63"/>
    <mergeCell ref="O60:S60"/>
    <mergeCell ref="O61:S61"/>
    <mergeCell ref="O62:S62"/>
    <mergeCell ref="O63:S63"/>
    <mergeCell ref="T60:V60"/>
    <mergeCell ref="F61:H61"/>
    <mergeCell ref="F62:H62"/>
    <mergeCell ref="F63:H63"/>
    <mergeCell ref="T61:V61"/>
    <mergeCell ref="T62:V62"/>
    <mergeCell ref="T63:V63"/>
    <mergeCell ref="U37:V37"/>
    <mergeCell ref="P36:R36"/>
    <mergeCell ref="S36:T36"/>
    <mergeCell ref="U36:V36"/>
    <mergeCell ref="G51:I51"/>
    <mergeCell ref="O51:S51"/>
    <mergeCell ref="G46:I46"/>
    <mergeCell ref="U39:V39"/>
    <mergeCell ref="M40:O40"/>
    <mergeCell ref="K39:L39"/>
    <mergeCell ref="K40:L40"/>
    <mergeCell ref="M39:O39"/>
    <mergeCell ref="P39:R39"/>
    <mergeCell ref="T46:V46"/>
    <mergeCell ref="T47:V47"/>
    <mergeCell ref="O47:S47"/>
    <mergeCell ref="O45:S45"/>
    <mergeCell ref="T45:V45"/>
    <mergeCell ref="G44:M44"/>
    <mergeCell ref="A42:V42"/>
    <mergeCell ref="P40:R40"/>
    <mergeCell ref="S40:T40"/>
    <mergeCell ref="B28:H28"/>
    <mergeCell ref="O18:V22"/>
    <mergeCell ref="A59:V59"/>
    <mergeCell ref="A39:B39"/>
    <mergeCell ref="G47:I47"/>
    <mergeCell ref="G48:I48"/>
    <mergeCell ref="A38:B38"/>
    <mergeCell ref="I39:J39"/>
    <mergeCell ref="I40:J40"/>
    <mergeCell ref="G45:I45"/>
    <mergeCell ref="A44:E44"/>
    <mergeCell ref="M35:O35"/>
    <mergeCell ref="K38:L38"/>
    <mergeCell ref="C38:F38"/>
    <mergeCell ref="G32:H32"/>
    <mergeCell ref="I32:J32"/>
    <mergeCell ref="I33:J33"/>
    <mergeCell ref="I34:J34"/>
    <mergeCell ref="I35:J35"/>
    <mergeCell ref="I36:J36"/>
    <mergeCell ref="M38:O38"/>
    <mergeCell ref="G27:T27"/>
    <mergeCell ref="P28:V29"/>
    <mergeCell ref="B29:H29"/>
    <mergeCell ref="A31:V31"/>
    <mergeCell ref="M33:O33"/>
    <mergeCell ref="P33:R33"/>
    <mergeCell ref="S33:T33"/>
    <mergeCell ref="U33:V33"/>
    <mergeCell ref="M34:O34"/>
    <mergeCell ref="P34:R34"/>
    <mergeCell ref="S34:T34"/>
    <mergeCell ref="U34:V34"/>
    <mergeCell ref="K32:L32"/>
    <mergeCell ref="C34:F34"/>
    <mergeCell ref="S32:T32"/>
    <mergeCell ref="U32:V32"/>
    <mergeCell ref="M32:O32"/>
    <mergeCell ref="P32:R32"/>
    <mergeCell ref="K33:L33"/>
    <mergeCell ref="K34:L34"/>
    <mergeCell ref="A33:B33"/>
    <mergeCell ref="A34:B34"/>
    <mergeCell ref="A32:B32"/>
    <mergeCell ref="C35:F35"/>
    <mergeCell ref="C36:F36"/>
    <mergeCell ref="C37:F37"/>
    <mergeCell ref="I37:J37"/>
    <mergeCell ref="G33:H33"/>
    <mergeCell ref="G34:H34"/>
    <mergeCell ref="G35:H35"/>
    <mergeCell ref="G36:H36"/>
    <mergeCell ref="G37:H37"/>
    <mergeCell ref="O16:V17"/>
    <mergeCell ref="I38:J38"/>
    <mergeCell ref="A13:C13"/>
    <mergeCell ref="D13:I13"/>
    <mergeCell ref="J13:N13"/>
    <mergeCell ref="F60:H60"/>
    <mergeCell ref="B60:E60"/>
    <mergeCell ref="M60:N60"/>
    <mergeCell ref="O55:S55"/>
    <mergeCell ref="T55:V55"/>
    <mergeCell ref="O56:S56"/>
    <mergeCell ref="T56:V56"/>
    <mergeCell ref="O44:V44"/>
    <mergeCell ref="O48:S48"/>
    <mergeCell ref="T48:V48"/>
    <mergeCell ref="T49:V49"/>
    <mergeCell ref="T50:V50"/>
    <mergeCell ref="T51:V51"/>
    <mergeCell ref="T52:V52"/>
    <mergeCell ref="G38:H38"/>
    <mergeCell ref="G39:H39"/>
    <mergeCell ref="I28:O29"/>
    <mergeCell ref="C32:F32"/>
    <mergeCell ref="C33:F33"/>
  </mergeCells>
  <phoneticPr fontId="29" type="noConversion"/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5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9" name="Check Box 4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0" name="Check Box 4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1" name="Check Box 4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888057D-EE24-46EF-965B-B2932C4767F3}">
          <x14:formula1>
            <xm:f>Calcul!$A$2:$A$53</xm:f>
          </x14:formula1>
          <xm:sqref>G3:I3</xm:sqref>
        </x14:dataValidation>
        <x14:dataValidation type="list" allowBlank="1" showInputMessage="1" showErrorMessage="1" xr:uid="{2A09A573-CC5A-4F54-9AB0-72469E7C6D55}">
          <x14:formula1>
            <xm:f>Calcul!$G$2:$G$13</xm:f>
          </x14:formula1>
          <xm:sqref>L4:M4</xm:sqref>
        </x14:dataValidation>
        <x14:dataValidation type="list" allowBlank="1" showInputMessage="1" showErrorMessage="1" xr:uid="{57F1B901-7C57-4D2E-9F92-0A11DF53E3F9}">
          <x14:formula1>
            <xm:f>Activitées!$B$2:$B$59</xm:f>
          </x14:formula1>
          <xm:sqref>I75:M84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EB8EA-2B69-40F5-997D-0DD1D43BEE34}">
  <sheetPr codeName="Feuil4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263">
        <f>Dimanche!G3+1</f>
        <v>1</v>
      </c>
      <c r="C1" s="88"/>
      <c r="D1" s="88"/>
      <c r="E1" s="461" t="s">
        <v>0</v>
      </c>
      <c r="F1" s="461"/>
      <c r="G1" s="461"/>
      <c r="H1" s="461"/>
      <c r="I1" s="461"/>
      <c r="J1" s="461"/>
      <c r="K1" s="461"/>
      <c r="L1" s="462"/>
      <c r="M1" s="462"/>
      <c r="N1" s="72"/>
      <c r="O1" s="478"/>
      <c r="P1" s="479"/>
      <c r="Q1" s="479"/>
      <c r="R1" s="479"/>
      <c r="S1" s="479"/>
      <c r="T1" s="479"/>
      <c r="U1" s="479"/>
      <c r="V1" s="73"/>
    </row>
    <row r="2" spans="1:22" ht="17.25" customHeight="1" thickBot="1" x14ac:dyDescent="0.3">
      <c r="A2" s="1"/>
      <c r="B2" s="1"/>
      <c r="C2" s="1"/>
      <c r="D2" s="2"/>
      <c r="E2" s="463"/>
      <c r="F2" s="463"/>
      <c r="G2" s="463"/>
      <c r="H2" s="463"/>
      <c r="I2" s="463"/>
      <c r="J2" s="463"/>
      <c r="K2" s="463"/>
      <c r="L2" s="464"/>
      <c r="M2" s="464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471" t="s">
        <v>1</v>
      </c>
      <c r="F3" s="472"/>
      <c r="G3" s="473">
        <f>Dimanche!G3+1</f>
        <v>1</v>
      </c>
      <c r="H3" s="473"/>
      <c r="I3" s="474"/>
      <c r="J3" s="472" t="s">
        <v>2</v>
      </c>
      <c r="K3" s="472"/>
      <c r="L3" s="475"/>
      <c r="M3" s="476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465"/>
      <c r="C4" s="465"/>
      <c r="D4" s="466"/>
      <c r="E4" s="467" t="s">
        <v>3</v>
      </c>
      <c r="F4" s="468"/>
      <c r="G4" s="469">
        <f>Dimanche!$G$4</f>
        <v>0</v>
      </c>
      <c r="H4" s="469"/>
      <c r="I4" s="470"/>
      <c r="J4" s="468" t="s">
        <v>4</v>
      </c>
      <c r="K4" s="468"/>
      <c r="L4" s="480"/>
      <c r="M4" s="481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35"/>
      <c r="C5" s="235"/>
      <c r="D5" s="235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35"/>
      <c r="C6" s="235"/>
      <c r="D6" s="235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477" t="s">
        <v>5</v>
      </c>
      <c r="B7" s="477"/>
      <c r="C7" s="477"/>
      <c r="D7" s="477"/>
      <c r="E7" s="477"/>
      <c r="F7" s="477"/>
      <c r="G7" s="477"/>
      <c r="H7" s="477"/>
      <c r="I7" s="477"/>
      <c r="J7" s="477"/>
      <c r="K7" s="477"/>
      <c r="L7" s="477"/>
      <c r="M7" s="477"/>
      <c r="N7" s="477"/>
      <c r="O7" s="449" t="s">
        <v>6</v>
      </c>
      <c r="P7" s="449" t="s">
        <v>6</v>
      </c>
      <c r="Q7" s="449" t="s">
        <v>6</v>
      </c>
      <c r="R7" s="449" t="s">
        <v>6</v>
      </c>
      <c r="S7" s="449" t="s">
        <v>6</v>
      </c>
      <c r="T7" s="449" t="s">
        <v>6</v>
      </c>
      <c r="U7" s="449" t="s">
        <v>6</v>
      </c>
      <c r="V7" s="449" t="s">
        <v>7</v>
      </c>
    </row>
    <row r="8" spans="1:22" ht="30" customHeight="1" thickTop="1" thickBot="1" x14ac:dyDescent="0.3">
      <c r="A8" s="451" t="s">
        <v>8</v>
      </c>
      <c r="B8" s="452"/>
      <c r="C8" s="453"/>
      <c r="D8" s="452" t="s">
        <v>9</v>
      </c>
      <c r="E8" s="452"/>
      <c r="F8" s="452"/>
      <c r="G8" s="452"/>
      <c r="H8" s="452"/>
      <c r="I8" s="453"/>
      <c r="J8" s="454" t="s">
        <v>10</v>
      </c>
      <c r="K8" s="454"/>
      <c r="L8" s="454"/>
      <c r="M8" s="454"/>
      <c r="N8" s="454"/>
      <c r="O8" s="460"/>
      <c r="P8" s="460"/>
      <c r="Q8" s="460"/>
      <c r="R8" s="460"/>
      <c r="S8" s="460"/>
      <c r="T8" s="460"/>
      <c r="U8" s="460"/>
      <c r="V8" s="450"/>
    </row>
    <row r="9" spans="1:22" ht="30" customHeight="1" thickTop="1" thickBot="1" x14ac:dyDescent="0.3">
      <c r="A9" s="455"/>
      <c r="B9" s="441"/>
      <c r="C9" s="441"/>
      <c r="D9" s="456"/>
      <c r="E9" s="441"/>
      <c r="F9" s="441"/>
      <c r="G9" s="441"/>
      <c r="H9" s="441"/>
      <c r="I9" s="442"/>
      <c r="J9" s="457"/>
      <c r="K9" s="458"/>
      <c r="L9" s="458"/>
      <c r="M9" s="458"/>
      <c r="N9" s="45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72"/>
      <c r="B10" s="273"/>
      <c r="C10" s="273"/>
      <c r="D10" s="274"/>
      <c r="E10" s="273"/>
      <c r="F10" s="273"/>
      <c r="G10" s="273"/>
      <c r="H10" s="273"/>
      <c r="I10" s="275"/>
      <c r="J10" s="276"/>
      <c r="K10" s="277"/>
      <c r="L10" s="277"/>
      <c r="M10" s="277"/>
      <c r="N10" s="278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72"/>
      <c r="B11" s="273"/>
      <c r="C11" s="275"/>
      <c r="D11" s="274"/>
      <c r="E11" s="273"/>
      <c r="F11" s="273"/>
      <c r="G11" s="273"/>
      <c r="H11" s="273"/>
      <c r="I11" s="275"/>
      <c r="J11" s="276"/>
      <c r="K11" s="277"/>
      <c r="L11" s="277"/>
      <c r="M11" s="277"/>
      <c r="N11" s="278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72"/>
      <c r="B12" s="273"/>
      <c r="C12" s="273"/>
      <c r="D12" s="274"/>
      <c r="E12" s="273"/>
      <c r="F12" s="273"/>
      <c r="G12" s="273"/>
      <c r="H12" s="273"/>
      <c r="I12" s="275"/>
      <c r="J12" s="276"/>
      <c r="K12" s="277"/>
      <c r="L12" s="277"/>
      <c r="M12" s="277"/>
      <c r="N12" s="278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72"/>
      <c r="B13" s="273"/>
      <c r="C13" s="273"/>
      <c r="D13" s="274"/>
      <c r="E13" s="273"/>
      <c r="F13" s="273"/>
      <c r="G13" s="273"/>
      <c r="H13" s="273"/>
      <c r="I13" s="275"/>
      <c r="J13" s="276"/>
      <c r="K13" s="277"/>
      <c r="L13" s="277"/>
      <c r="M13" s="277"/>
      <c r="N13" s="278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430"/>
      <c r="B14" s="431"/>
      <c r="C14" s="431"/>
      <c r="D14" s="432"/>
      <c r="E14" s="431"/>
      <c r="F14" s="431"/>
      <c r="G14" s="431"/>
      <c r="H14" s="431"/>
      <c r="I14" s="433"/>
      <c r="J14" s="428"/>
      <c r="K14" s="434"/>
      <c r="L14" s="434"/>
      <c r="M14" s="434"/>
      <c r="N14" s="429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08" t="s">
        <v>11</v>
      </c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0"/>
      <c r="O16" s="264" t="s">
        <v>12</v>
      </c>
      <c r="P16" s="265"/>
      <c r="Q16" s="265"/>
      <c r="R16" s="265"/>
      <c r="S16" s="265"/>
      <c r="T16" s="265"/>
      <c r="U16" s="265"/>
      <c r="V16" s="266"/>
    </row>
    <row r="17" spans="1:22" ht="30" customHeight="1" thickTop="1" thickBot="1" x14ac:dyDescent="0.3">
      <c r="A17" s="443" t="s">
        <v>13</v>
      </c>
      <c r="B17" s="444"/>
      <c r="C17" s="445"/>
      <c r="D17" s="443" t="s">
        <v>14</v>
      </c>
      <c r="E17" s="444"/>
      <c r="F17" s="444"/>
      <c r="G17" s="444"/>
      <c r="H17" s="444"/>
      <c r="I17" s="445"/>
      <c r="J17" s="446" t="s">
        <v>15</v>
      </c>
      <c r="K17" s="447"/>
      <c r="L17" s="448"/>
      <c r="M17" s="446" t="s">
        <v>16</v>
      </c>
      <c r="N17" s="448"/>
      <c r="O17" s="267"/>
      <c r="P17" s="268"/>
      <c r="Q17" s="268"/>
      <c r="R17" s="268"/>
      <c r="S17" s="268"/>
      <c r="T17" s="268"/>
      <c r="U17" s="268"/>
      <c r="V17" s="269"/>
    </row>
    <row r="18" spans="1:22" ht="30" customHeight="1" thickTop="1" x14ac:dyDescent="0.25">
      <c r="A18" s="440"/>
      <c r="B18" s="441"/>
      <c r="C18" s="442"/>
      <c r="D18" s="416"/>
      <c r="E18" s="417"/>
      <c r="F18" s="417"/>
      <c r="G18" s="417"/>
      <c r="H18" s="417"/>
      <c r="I18" s="418"/>
      <c r="J18" s="435"/>
      <c r="K18" s="436"/>
      <c r="L18" s="437"/>
      <c r="M18" s="438"/>
      <c r="N18" s="439"/>
      <c r="O18" s="331"/>
      <c r="P18" s="332"/>
      <c r="Q18" s="332"/>
      <c r="R18" s="332"/>
      <c r="S18" s="332"/>
      <c r="T18" s="332"/>
      <c r="U18" s="332"/>
      <c r="V18" s="333"/>
    </row>
    <row r="19" spans="1:22" ht="30" customHeight="1" x14ac:dyDescent="0.25">
      <c r="A19" s="272"/>
      <c r="B19" s="273"/>
      <c r="C19" s="275"/>
      <c r="D19" s="416"/>
      <c r="E19" s="417"/>
      <c r="F19" s="417"/>
      <c r="G19" s="417"/>
      <c r="H19" s="417"/>
      <c r="I19" s="418"/>
      <c r="J19" s="408"/>
      <c r="K19" s="409"/>
      <c r="L19" s="410"/>
      <c r="M19" s="276"/>
      <c r="N19" s="278"/>
      <c r="O19" s="334"/>
      <c r="P19" s="335"/>
      <c r="Q19" s="335"/>
      <c r="R19" s="335"/>
      <c r="S19" s="335"/>
      <c r="T19" s="335"/>
      <c r="U19" s="335"/>
      <c r="V19" s="336"/>
    </row>
    <row r="20" spans="1:22" ht="30" customHeight="1" x14ac:dyDescent="0.25">
      <c r="A20" s="272"/>
      <c r="B20" s="273"/>
      <c r="C20" s="275"/>
      <c r="D20" s="416"/>
      <c r="E20" s="417"/>
      <c r="F20" s="417"/>
      <c r="G20" s="417"/>
      <c r="H20" s="417"/>
      <c r="I20" s="418"/>
      <c r="J20" s="408"/>
      <c r="K20" s="409"/>
      <c r="L20" s="410"/>
      <c r="M20" s="276"/>
      <c r="N20" s="278"/>
      <c r="O20" s="334"/>
      <c r="P20" s="335"/>
      <c r="Q20" s="335"/>
      <c r="R20" s="335"/>
      <c r="S20" s="335"/>
      <c r="T20" s="335"/>
      <c r="U20" s="335"/>
      <c r="V20" s="336"/>
    </row>
    <row r="21" spans="1:22" ht="30" customHeight="1" x14ac:dyDescent="0.25">
      <c r="A21" s="272"/>
      <c r="B21" s="273"/>
      <c r="C21" s="275"/>
      <c r="D21" s="416"/>
      <c r="E21" s="417"/>
      <c r="F21" s="417"/>
      <c r="G21" s="417"/>
      <c r="H21" s="417"/>
      <c r="I21" s="418"/>
      <c r="J21" s="408"/>
      <c r="K21" s="409"/>
      <c r="L21" s="410"/>
      <c r="M21" s="276"/>
      <c r="N21" s="278"/>
      <c r="O21" s="334"/>
      <c r="P21" s="335"/>
      <c r="Q21" s="335"/>
      <c r="R21" s="335"/>
      <c r="S21" s="335"/>
      <c r="T21" s="335"/>
      <c r="U21" s="335"/>
      <c r="V21" s="336"/>
    </row>
    <row r="22" spans="1:22" ht="30" customHeight="1" thickBot="1" x14ac:dyDescent="0.3">
      <c r="A22" s="419"/>
      <c r="B22" s="420"/>
      <c r="C22" s="421"/>
      <c r="D22" s="422"/>
      <c r="E22" s="423"/>
      <c r="F22" s="423"/>
      <c r="G22" s="423"/>
      <c r="H22" s="423"/>
      <c r="I22" s="424"/>
      <c r="J22" s="425"/>
      <c r="K22" s="426"/>
      <c r="L22" s="427"/>
      <c r="M22" s="428"/>
      <c r="N22" s="429"/>
      <c r="O22" s="337"/>
      <c r="P22" s="338"/>
      <c r="Q22" s="338"/>
      <c r="R22" s="338"/>
      <c r="S22" s="338"/>
      <c r="T22" s="338"/>
      <c r="U22" s="338"/>
      <c r="V22" s="339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08" t="s">
        <v>17</v>
      </c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10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351" t="s">
        <v>25</v>
      </c>
      <c r="H27" s="351"/>
      <c r="I27" s="351"/>
      <c r="J27" s="351"/>
      <c r="K27" s="351"/>
      <c r="L27" s="351"/>
      <c r="M27" s="351"/>
      <c r="N27" s="351"/>
      <c r="O27" s="351"/>
      <c r="P27" s="351"/>
      <c r="Q27" s="351"/>
      <c r="R27" s="351"/>
      <c r="S27" s="351"/>
      <c r="T27" s="351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328"/>
      <c r="C28" s="329"/>
      <c r="D28" s="329"/>
      <c r="E28" s="329"/>
      <c r="F28" s="329"/>
      <c r="G28" s="329"/>
      <c r="H28" s="330"/>
      <c r="I28" s="296" t="s">
        <v>27</v>
      </c>
      <c r="J28" s="297"/>
      <c r="K28" s="297"/>
      <c r="L28" s="297"/>
      <c r="M28" s="297"/>
      <c r="N28" s="297"/>
      <c r="O28" s="298"/>
      <c r="P28" s="352"/>
      <c r="Q28" s="353"/>
      <c r="R28" s="353"/>
      <c r="S28" s="353"/>
      <c r="T28" s="353"/>
      <c r="U28" s="353"/>
      <c r="V28" s="354"/>
    </row>
    <row r="29" spans="1:22" ht="24.95" customHeight="1" thickBot="1" x14ac:dyDescent="0.3">
      <c r="A29" s="71" t="s">
        <v>28</v>
      </c>
      <c r="B29" s="358"/>
      <c r="C29" s="359"/>
      <c r="D29" s="359"/>
      <c r="E29" s="359"/>
      <c r="F29" s="359"/>
      <c r="G29" s="359"/>
      <c r="H29" s="360"/>
      <c r="I29" s="299"/>
      <c r="J29" s="299"/>
      <c r="K29" s="299"/>
      <c r="L29" s="299"/>
      <c r="M29" s="299"/>
      <c r="N29" s="299"/>
      <c r="O29" s="300"/>
      <c r="P29" s="355"/>
      <c r="Q29" s="356"/>
      <c r="R29" s="356"/>
      <c r="S29" s="356"/>
      <c r="T29" s="356"/>
      <c r="U29" s="356"/>
      <c r="V29" s="357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08" t="s">
        <v>29</v>
      </c>
      <c r="B31" s="309"/>
      <c r="C31" s="309"/>
      <c r="D31" s="309"/>
      <c r="E31" s="309"/>
      <c r="F31" s="309"/>
      <c r="G31" s="309"/>
      <c r="H31" s="309"/>
      <c r="I31" s="309"/>
      <c r="J31" s="309"/>
      <c r="K31" s="309"/>
      <c r="L31" s="309"/>
      <c r="M31" s="309"/>
      <c r="N31" s="309"/>
      <c r="O31" s="309"/>
      <c r="P31" s="309"/>
      <c r="Q31" s="309"/>
      <c r="R31" s="309"/>
      <c r="S31" s="309"/>
      <c r="T31" s="309"/>
      <c r="U31" s="309"/>
      <c r="V31" s="310"/>
    </row>
    <row r="32" spans="1:22" ht="30" customHeight="1" thickTop="1" thickBot="1" x14ac:dyDescent="0.3">
      <c r="A32" s="308" t="s">
        <v>30</v>
      </c>
      <c r="B32" s="303"/>
      <c r="C32" s="301" t="s">
        <v>31</v>
      </c>
      <c r="D32" s="302"/>
      <c r="E32" s="302"/>
      <c r="F32" s="303"/>
      <c r="G32" s="301" t="s">
        <v>32</v>
      </c>
      <c r="H32" s="303"/>
      <c r="I32" s="301" t="s">
        <v>32</v>
      </c>
      <c r="J32" s="319"/>
      <c r="K32" s="301" t="s">
        <v>33</v>
      </c>
      <c r="L32" s="318"/>
      <c r="M32" s="308" t="s">
        <v>34</v>
      </c>
      <c r="N32" s="309"/>
      <c r="O32" s="319"/>
      <c r="P32" s="320" t="s">
        <v>31</v>
      </c>
      <c r="Q32" s="320"/>
      <c r="R32" s="321"/>
      <c r="S32" s="301" t="s">
        <v>35</v>
      </c>
      <c r="T32" s="303"/>
      <c r="U32" s="301" t="s">
        <v>36</v>
      </c>
      <c r="V32" s="318"/>
    </row>
    <row r="33" spans="1:22" ht="30" customHeight="1" thickTop="1" x14ac:dyDescent="0.25">
      <c r="A33" s="326"/>
      <c r="B33" s="306"/>
      <c r="C33" s="304"/>
      <c r="D33" s="305"/>
      <c r="E33" s="305"/>
      <c r="F33" s="306"/>
      <c r="G33" s="304"/>
      <c r="H33" s="306"/>
      <c r="I33" s="349"/>
      <c r="J33" s="350"/>
      <c r="K33" s="322"/>
      <c r="L33" s="323"/>
      <c r="M33" s="311"/>
      <c r="N33" s="312"/>
      <c r="O33" s="312"/>
      <c r="P33" s="313"/>
      <c r="Q33" s="312"/>
      <c r="R33" s="312"/>
      <c r="S33" s="313"/>
      <c r="T33" s="312"/>
      <c r="U33" s="313"/>
      <c r="V33" s="314"/>
    </row>
    <row r="34" spans="1:22" ht="30" customHeight="1" x14ac:dyDescent="0.25">
      <c r="A34" s="327"/>
      <c r="B34" s="295"/>
      <c r="C34" s="294"/>
      <c r="D34" s="307"/>
      <c r="E34" s="307"/>
      <c r="F34" s="295"/>
      <c r="G34" s="294"/>
      <c r="H34" s="295"/>
      <c r="I34" s="270"/>
      <c r="J34" s="271"/>
      <c r="K34" s="324"/>
      <c r="L34" s="325"/>
      <c r="M34" s="315"/>
      <c r="N34" s="289"/>
      <c r="O34" s="289"/>
      <c r="P34" s="316"/>
      <c r="Q34" s="289"/>
      <c r="R34" s="289"/>
      <c r="S34" s="316"/>
      <c r="T34" s="289"/>
      <c r="U34" s="316"/>
      <c r="V34" s="317"/>
    </row>
    <row r="35" spans="1:22" ht="30" customHeight="1" x14ac:dyDescent="0.25">
      <c r="A35" s="327"/>
      <c r="B35" s="295"/>
      <c r="C35" s="294"/>
      <c r="D35" s="307"/>
      <c r="E35" s="307"/>
      <c r="F35" s="295"/>
      <c r="G35" s="294"/>
      <c r="H35" s="295"/>
      <c r="I35" s="270"/>
      <c r="J35" s="271"/>
      <c r="K35" s="324"/>
      <c r="L35" s="325"/>
      <c r="M35" s="315"/>
      <c r="N35" s="289"/>
      <c r="O35" s="289"/>
      <c r="P35" s="316"/>
      <c r="Q35" s="289"/>
      <c r="R35" s="289"/>
      <c r="S35" s="316"/>
      <c r="T35" s="289"/>
      <c r="U35" s="316"/>
      <c r="V35" s="317"/>
    </row>
    <row r="36" spans="1:22" ht="30" customHeight="1" x14ac:dyDescent="0.25">
      <c r="A36" s="327"/>
      <c r="B36" s="295"/>
      <c r="C36" s="294"/>
      <c r="D36" s="307"/>
      <c r="E36" s="307"/>
      <c r="F36" s="295"/>
      <c r="G36" s="294"/>
      <c r="H36" s="295"/>
      <c r="I36" s="270"/>
      <c r="J36" s="271"/>
      <c r="K36" s="324"/>
      <c r="L36" s="325"/>
      <c r="M36" s="315"/>
      <c r="N36" s="289"/>
      <c r="O36" s="289"/>
      <c r="P36" s="316"/>
      <c r="Q36" s="289"/>
      <c r="R36" s="289"/>
      <c r="S36" s="316"/>
      <c r="T36" s="289"/>
      <c r="U36" s="316"/>
      <c r="V36" s="317"/>
    </row>
    <row r="37" spans="1:22" ht="30" customHeight="1" x14ac:dyDescent="0.25">
      <c r="A37" s="327"/>
      <c r="B37" s="295"/>
      <c r="C37" s="294"/>
      <c r="D37" s="307"/>
      <c r="E37" s="307"/>
      <c r="F37" s="295"/>
      <c r="G37" s="294"/>
      <c r="H37" s="295"/>
      <c r="I37" s="270"/>
      <c r="J37" s="271"/>
      <c r="K37" s="324"/>
      <c r="L37" s="325"/>
      <c r="M37" s="315"/>
      <c r="N37" s="289"/>
      <c r="O37" s="289"/>
      <c r="P37" s="316"/>
      <c r="Q37" s="289"/>
      <c r="R37" s="289"/>
      <c r="S37" s="316"/>
      <c r="T37" s="289"/>
      <c r="U37" s="316"/>
      <c r="V37" s="317"/>
    </row>
    <row r="38" spans="1:22" ht="30" customHeight="1" x14ac:dyDescent="0.25">
      <c r="A38" s="327"/>
      <c r="B38" s="295"/>
      <c r="C38" s="294"/>
      <c r="D38" s="307"/>
      <c r="E38" s="307"/>
      <c r="F38" s="295"/>
      <c r="G38" s="294"/>
      <c r="H38" s="295"/>
      <c r="I38" s="270"/>
      <c r="J38" s="271"/>
      <c r="K38" s="324"/>
      <c r="L38" s="325"/>
      <c r="M38" s="315"/>
      <c r="N38" s="289"/>
      <c r="O38" s="289"/>
      <c r="P38" s="316"/>
      <c r="Q38" s="289"/>
      <c r="R38" s="289"/>
      <c r="S38" s="316"/>
      <c r="T38" s="289"/>
      <c r="U38" s="316"/>
      <c r="V38" s="317"/>
    </row>
    <row r="39" spans="1:22" ht="30" customHeight="1" x14ac:dyDescent="0.25">
      <c r="A39" s="327"/>
      <c r="B39" s="295"/>
      <c r="C39" s="294"/>
      <c r="D39" s="307"/>
      <c r="E39" s="307"/>
      <c r="F39" s="295"/>
      <c r="G39" s="294"/>
      <c r="H39" s="295"/>
      <c r="I39" s="270"/>
      <c r="J39" s="271"/>
      <c r="K39" s="324"/>
      <c r="L39" s="325"/>
      <c r="M39" s="315"/>
      <c r="N39" s="289"/>
      <c r="O39" s="289"/>
      <c r="P39" s="316"/>
      <c r="Q39" s="289"/>
      <c r="R39" s="289"/>
      <c r="S39" s="316"/>
      <c r="T39" s="289"/>
      <c r="U39" s="316"/>
      <c r="V39" s="317"/>
    </row>
    <row r="40" spans="1:22" ht="30" customHeight="1" thickBot="1" x14ac:dyDescent="0.3">
      <c r="A40" s="407"/>
      <c r="B40" s="380"/>
      <c r="C40" s="378"/>
      <c r="D40" s="379"/>
      <c r="E40" s="379"/>
      <c r="F40" s="380"/>
      <c r="G40" s="378"/>
      <c r="H40" s="380"/>
      <c r="I40" s="343"/>
      <c r="J40" s="344"/>
      <c r="K40" s="371"/>
      <c r="L40" s="372"/>
      <c r="M40" s="369"/>
      <c r="N40" s="370"/>
      <c r="O40" s="370"/>
      <c r="P40" s="377"/>
      <c r="Q40" s="370"/>
      <c r="R40" s="370"/>
      <c r="S40" s="377"/>
      <c r="T40" s="370"/>
      <c r="U40" s="377"/>
      <c r="V40" s="415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08" t="s">
        <v>37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10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346" t="s">
        <v>38</v>
      </c>
      <c r="B44" s="347"/>
      <c r="C44" s="347"/>
      <c r="D44" s="347"/>
      <c r="E44" s="348"/>
      <c r="F44" s="25"/>
      <c r="G44" s="376" t="s">
        <v>39</v>
      </c>
      <c r="H44" s="347"/>
      <c r="I44" s="347"/>
      <c r="J44" s="347"/>
      <c r="K44" s="347"/>
      <c r="L44" s="347"/>
      <c r="M44" s="348"/>
      <c r="N44" s="35"/>
      <c r="O44" s="291" t="s">
        <v>40</v>
      </c>
      <c r="P44" s="292"/>
      <c r="Q44" s="292"/>
      <c r="R44" s="292"/>
      <c r="S44" s="292"/>
      <c r="T44" s="292"/>
      <c r="U44" s="292"/>
      <c r="V44" s="293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345" t="s">
        <v>41</v>
      </c>
      <c r="H45" s="307"/>
      <c r="I45" s="295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373" t="s">
        <v>47</v>
      </c>
      <c r="P45" s="374"/>
      <c r="Q45" s="374"/>
      <c r="R45" s="374"/>
      <c r="S45" s="374"/>
      <c r="T45" s="373" t="s">
        <v>48</v>
      </c>
      <c r="U45" s="374"/>
      <c r="V45" s="375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40" t="s">
        <v>50</v>
      </c>
      <c r="H46" s="341"/>
      <c r="I46" s="342"/>
      <c r="J46" s="68"/>
      <c r="K46" s="68"/>
      <c r="L46" s="68"/>
      <c r="M46" s="23"/>
      <c r="N46" s="35"/>
      <c r="O46" s="284"/>
      <c r="P46" s="285"/>
      <c r="Q46" s="285"/>
      <c r="R46" s="285"/>
      <c r="S46" s="285"/>
      <c r="T46" s="289"/>
      <c r="U46" s="285"/>
      <c r="V46" s="290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40" t="s">
        <v>52</v>
      </c>
      <c r="H47" s="341"/>
      <c r="I47" s="342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284"/>
      <c r="P47" s="285"/>
      <c r="Q47" s="285"/>
      <c r="R47" s="285"/>
      <c r="S47" s="285"/>
      <c r="T47" s="289"/>
      <c r="U47" s="285"/>
      <c r="V47" s="290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40" t="s">
        <v>55</v>
      </c>
      <c r="H48" s="341"/>
      <c r="I48" s="342"/>
      <c r="J48" s="68"/>
      <c r="K48" s="68"/>
      <c r="L48" s="68"/>
      <c r="M48" s="23"/>
      <c r="N48" s="36"/>
      <c r="O48" s="284"/>
      <c r="P48" s="285"/>
      <c r="Q48" s="285"/>
      <c r="R48" s="285"/>
      <c r="S48" s="285"/>
      <c r="T48" s="289"/>
      <c r="U48" s="285"/>
      <c r="V48" s="290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40" t="s">
        <v>57</v>
      </c>
      <c r="H49" s="341"/>
      <c r="I49" s="342"/>
      <c r="J49" s="68"/>
      <c r="K49" s="68"/>
      <c r="L49" s="68"/>
      <c r="M49" s="23"/>
      <c r="N49" s="36"/>
      <c r="O49" s="284"/>
      <c r="P49" s="285"/>
      <c r="Q49" s="285"/>
      <c r="R49" s="285"/>
      <c r="S49" s="285"/>
      <c r="T49" s="289"/>
      <c r="U49" s="285"/>
      <c r="V49" s="290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40" t="s">
        <v>59</v>
      </c>
      <c r="H50" s="367"/>
      <c r="I50" s="368"/>
      <c r="J50" s="68"/>
      <c r="K50" s="68"/>
      <c r="L50" s="68"/>
      <c r="M50" s="23"/>
      <c r="N50" s="36"/>
      <c r="O50" s="284"/>
      <c r="P50" s="285"/>
      <c r="Q50" s="285"/>
      <c r="R50" s="285"/>
      <c r="S50" s="285"/>
      <c r="T50" s="289"/>
      <c r="U50" s="285"/>
      <c r="V50" s="290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40" t="s">
        <v>61</v>
      </c>
      <c r="H51" s="367"/>
      <c r="I51" s="368"/>
      <c r="J51" s="68"/>
      <c r="K51" s="68"/>
      <c r="L51" s="68"/>
      <c r="M51" s="23"/>
      <c r="N51" s="36"/>
      <c r="O51" s="284"/>
      <c r="P51" s="285"/>
      <c r="Q51" s="285"/>
      <c r="R51" s="285"/>
      <c r="S51" s="285"/>
      <c r="T51" s="289"/>
      <c r="U51" s="285"/>
      <c r="V51" s="290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411" t="s">
        <v>63</v>
      </c>
      <c r="H52" s="367"/>
      <c r="I52" s="368"/>
      <c r="J52" s="68"/>
      <c r="K52" s="68"/>
      <c r="L52" s="68"/>
      <c r="M52" s="23"/>
      <c r="N52" s="36"/>
      <c r="O52" s="284"/>
      <c r="P52" s="285"/>
      <c r="Q52" s="285"/>
      <c r="R52" s="285"/>
      <c r="S52" s="285"/>
      <c r="T52" s="289"/>
      <c r="U52" s="285"/>
      <c r="V52" s="290"/>
    </row>
    <row r="53" spans="1:22" ht="30" customHeight="1" x14ac:dyDescent="0.25">
      <c r="A53" s="67"/>
      <c r="B53" s="45"/>
      <c r="C53" s="45"/>
      <c r="D53" s="45"/>
      <c r="E53" s="45"/>
      <c r="F53" s="25"/>
      <c r="G53" s="412" t="s">
        <v>64</v>
      </c>
      <c r="H53" s="413"/>
      <c r="I53" s="414"/>
      <c r="J53" s="68"/>
      <c r="K53" s="68"/>
      <c r="L53" s="68"/>
      <c r="M53" s="23"/>
      <c r="N53" s="36"/>
      <c r="O53" s="284"/>
      <c r="P53" s="285"/>
      <c r="Q53" s="285"/>
      <c r="R53" s="285"/>
      <c r="S53" s="285"/>
      <c r="T53" s="289"/>
      <c r="U53" s="285"/>
      <c r="V53" s="290"/>
    </row>
    <row r="54" spans="1:22" ht="30" customHeight="1" x14ac:dyDescent="0.25">
      <c r="A54" s="16"/>
      <c r="B54" s="25"/>
      <c r="C54" s="25"/>
      <c r="D54" s="25"/>
      <c r="E54" s="25"/>
      <c r="F54" s="25"/>
      <c r="G54" s="412" t="s">
        <v>65</v>
      </c>
      <c r="H54" s="413"/>
      <c r="I54" s="414"/>
      <c r="J54" s="68"/>
      <c r="K54" s="68"/>
      <c r="L54" s="68"/>
      <c r="M54" s="23"/>
      <c r="N54" s="36"/>
      <c r="O54" s="284"/>
      <c r="P54" s="285"/>
      <c r="Q54" s="285"/>
      <c r="R54" s="285"/>
      <c r="S54" s="285"/>
      <c r="T54" s="289"/>
      <c r="U54" s="285"/>
      <c r="V54" s="290"/>
    </row>
    <row r="55" spans="1:22" ht="30" customHeight="1" x14ac:dyDescent="0.25">
      <c r="A55" s="16"/>
      <c r="B55" s="25"/>
      <c r="C55" s="25"/>
      <c r="D55" s="25"/>
      <c r="E55" s="25"/>
      <c r="F55" s="25"/>
      <c r="G55" s="412" t="s">
        <v>66</v>
      </c>
      <c r="H55" s="413"/>
      <c r="I55" s="414"/>
      <c r="J55" s="68"/>
      <c r="K55" s="68"/>
      <c r="L55" s="68"/>
      <c r="M55" s="23"/>
      <c r="N55" s="36"/>
      <c r="O55" s="284"/>
      <c r="P55" s="285"/>
      <c r="Q55" s="285"/>
      <c r="R55" s="285"/>
      <c r="S55" s="285"/>
      <c r="T55" s="286"/>
      <c r="U55" s="287"/>
      <c r="V55" s="288"/>
    </row>
    <row r="56" spans="1:22" ht="30" customHeight="1" x14ac:dyDescent="0.25">
      <c r="A56" s="16"/>
      <c r="B56" s="25"/>
      <c r="C56" s="25"/>
      <c r="D56" s="25"/>
      <c r="E56" s="25"/>
      <c r="F56" s="25"/>
      <c r="G56" s="412" t="s">
        <v>67</v>
      </c>
      <c r="H56" s="413"/>
      <c r="I56" s="414"/>
      <c r="J56" s="68"/>
      <c r="K56" s="68"/>
      <c r="L56" s="68"/>
      <c r="M56" s="23"/>
      <c r="N56" s="36"/>
      <c r="O56" s="284"/>
      <c r="P56" s="285"/>
      <c r="Q56" s="285"/>
      <c r="R56" s="285"/>
      <c r="S56" s="285"/>
      <c r="T56" s="289"/>
      <c r="U56" s="285"/>
      <c r="V56" s="290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08" t="s">
        <v>68</v>
      </c>
      <c r="B59" s="309"/>
      <c r="C59" s="309"/>
      <c r="D59" s="309"/>
      <c r="E59" s="309"/>
      <c r="F59" s="309"/>
      <c r="G59" s="309"/>
      <c r="H59" s="309"/>
      <c r="I59" s="309"/>
      <c r="J59" s="309"/>
      <c r="K59" s="309"/>
      <c r="L59" s="309"/>
      <c r="M59" s="309"/>
      <c r="N59" s="309"/>
      <c r="O59" s="309"/>
      <c r="P59" s="309"/>
      <c r="Q59" s="309"/>
      <c r="R59" s="309"/>
      <c r="S59" s="309"/>
      <c r="T59" s="309"/>
      <c r="U59" s="309"/>
      <c r="V59" s="310"/>
    </row>
    <row r="60" spans="1:22" ht="18" customHeight="1" thickTop="1" x14ac:dyDescent="0.3">
      <c r="A60" s="81" t="s">
        <v>69</v>
      </c>
      <c r="B60" s="281" t="s">
        <v>70</v>
      </c>
      <c r="C60" s="282"/>
      <c r="D60" s="282"/>
      <c r="E60" s="283"/>
      <c r="F60" s="279" t="s">
        <v>71</v>
      </c>
      <c r="G60" s="280"/>
      <c r="H60" s="280"/>
      <c r="I60" s="78"/>
      <c r="J60" s="78"/>
      <c r="K60" s="78"/>
      <c r="L60" s="78"/>
      <c r="M60" s="281" t="s">
        <v>69</v>
      </c>
      <c r="N60" s="283"/>
      <c r="O60" s="279" t="s">
        <v>70</v>
      </c>
      <c r="P60" s="399"/>
      <c r="Q60" s="399"/>
      <c r="R60" s="399"/>
      <c r="S60" s="399"/>
      <c r="T60" s="279" t="s">
        <v>71</v>
      </c>
      <c r="U60" s="399"/>
      <c r="V60" s="400"/>
    </row>
    <row r="61" spans="1:22" ht="18" customHeight="1" x14ac:dyDescent="0.25">
      <c r="A61" s="82"/>
      <c r="B61" s="403"/>
      <c r="C61" s="404"/>
      <c r="D61" s="404"/>
      <c r="E61" s="401"/>
      <c r="F61" s="361"/>
      <c r="G61" s="401"/>
      <c r="H61" s="401"/>
      <c r="I61" s="79"/>
      <c r="J61" s="79"/>
      <c r="K61" s="79"/>
      <c r="L61" s="79"/>
      <c r="M61" s="361"/>
      <c r="N61" s="362"/>
      <c r="O61" s="361"/>
      <c r="P61" s="362"/>
      <c r="Q61" s="362"/>
      <c r="R61" s="362"/>
      <c r="S61" s="362"/>
      <c r="T61" s="361"/>
      <c r="U61" s="362"/>
      <c r="V61" s="363"/>
    </row>
    <row r="62" spans="1:22" ht="18" customHeight="1" x14ac:dyDescent="0.25">
      <c r="A62" s="82"/>
      <c r="B62" s="403"/>
      <c r="C62" s="404"/>
      <c r="D62" s="404"/>
      <c r="E62" s="401"/>
      <c r="F62" s="361"/>
      <c r="G62" s="401"/>
      <c r="H62" s="401"/>
      <c r="I62" s="79"/>
      <c r="J62" s="79"/>
      <c r="K62" s="79"/>
      <c r="L62" s="79"/>
      <c r="M62" s="361"/>
      <c r="N62" s="362"/>
      <c r="O62" s="361"/>
      <c r="P62" s="362"/>
      <c r="Q62" s="362"/>
      <c r="R62" s="362"/>
      <c r="S62" s="362"/>
      <c r="T62" s="361"/>
      <c r="U62" s="362"/>
      <c r="V62" s="363"/>
    </row>
    <row r="63" spans="1:22" ht="18" customHeight="1" thickBot="1" x14ac:dyDescent="0.3">
      <c r="A63" s="83"/>
      <c r="B63" s="405"/>
      <c r="C63" s="406"/>
      <c r="D63" s="406"/>
      <c r="E63" s="402"/>
      <c r="F63" s="364"/>
      <c r="G63" s="402"/>
      <c r="H63" s="402"/>
      <c r="I63" s="80"/>
      <c r="J63" s="80"/>
      <c r="K63" s="80"/>
      <c r="L63" s="80"/>
      <c r="M63" s="364"/>
      <c r="N63" s="365"/>
      <c r="O63" s="364"/>
      <c r="P63" s="365"/>
      <c r="Q63" s="365"/>
      <c r="R63" s="365"/>
      <c r="S63" s="365"/>
      <c r="T63" s="364"/>
      <c r="U63" s="365"/>
      <c r="V63" s="366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08" t="s">
        <v>72</v>
      </c>
      <c r="B65" s="309"/>
      <c r="C65" s="309"/>
      <c r="D65" s="309"/>
      <c r="E65" s="309"/>
      <c r="F65" s="309"/>
      <c r="G65" s="309"/>
      <c r="H65" s="309"/>
      <c r="I65" s="309"/>
      <c r="J65" s="309"/>
      <c r="K65" s="309"/>
      <c r="L65" s="309"/>
      <c r="M65" s="309"/>
      <c r="N65" s="309"/>
      <c r="O65" s="309"/>
      <c r="P65" s="309"/>
      <c r="Q65" s="309"/>
      <c r="R65" s="309"/>
      <c r="S65" s="309"/>
      <c r="T65" s="309"/>
      <c r="U65" s="309"/>
      <c r="V65" s="310"/>
    </row>
    <row r="66" spans="1:24" ht="18" customHeight="1" thickTop="1" x14ac:dyDescent="0.25">
      <c r="A66" s="387" t="s">
        <v>73</v>
      </c>
      <c r="B66" s="388"/>
      <c r="C66" s="388"/>
      <c r="D66" s="389"/>
      <c r="E66" s="390"/>
      <c r="F66" s="391"/>
      <c r="G66" s="391"/>
      <c r="H66" s="391"/>
      <c r="I66" s="391"/>
      <c r="J66" s="391"/>
      <c r="K66" s="391"/>
      <c r="L66" s="391"/>
      <c r="M66" s="391"/>
      <c r="N66" s="391"/>
      <c r="O66" s="391"/>
      <c r="P66" s="391"/>
      <c r="Q66" s="391"/>
      <c r="R66" s="391"/>
      <c r="S66" s="391"/>
      <c r="T66" s="391"/>
      <c r="U66" s="391"/>
      <c r="V66" s="392"/>
    </row>
    <row r="67" spans="1:24" ht="18" customHeight="1" x14ac:dyDescent="0.25">
      <c r="A67" s="393" t="s">
        <v>74</v>
      </c>
      <c r="B67" s="394"/>
      <c r="C67" s="394"/>
      <c r="D67" s="395"/>
      <c r="E67" s="396"/>
      <c r="F67" s="397"/>
      <c r="G67" s="397"/>
      <c r="H67" s="397"/>
      <c r="I67" s="397"/>
      <c r="J67" s="397"/>
      <c r="K67" s="397"/>
      <c r="L67" s="397"/>
      <c r="M67" s="397"/>
      <c r="N67" s="397"/>
      <c r="O67" s="397"/>
      <c r="P67" s="397"/>
      <c r="Q67" s="397"/>
      <c r="R67" s="397"/>
      <c r="S67" s="397"/>
      <c r="T67" s="397"/>
      <c r="U67" s="397"/>
      <c r="V67" s="398"/>
    </row>
    <row r="68" spans="1:24" ht="18" customHeight="1" x14ac:dyDescent="0.25">
      <c r="A68" s="393" t="s">
        <v>75</v>
      </c>
      <c r="B68" s="394"/>
      <c r="C68" s="394"/>
      <c r="D68" s="395"/>
      <c r="E68" s="396"/>
      <c r="F68" s="397"/>
      <c r="G68" s="397"/>
      <c r="H68" s="397"/>
      <c r="I68" s="397"/>
      <c r="J68" s="397"/>
      <c r="K68" s="397"/>
      <c r="L68" s="397"/>
      <c r="M68" s="397"/>
      <c r="N68" s="397"/>
      <c r="O68" s="397"/>
      <c r="P68" s="397"/>
      <c r="Q68" s="397"/>
      <c r="R68" s="397"/>
      <c r="S68" s="397"/>
      <c r="T68" s="397"/>
      <c r="U68" s="397"/>
      <c r="V68" s="398"/>
    </row>
    <row r="69" spans="1:24" ht="18" customHeight="1" x14ac:dyDescent="0.25">
      <c r="A69" s="393" t="s">
        <v>76</v>
      </c>
      <c r="B69" s="394"/>
      <c r="C69" s="394"/>
      <c r="D69" s="395"/>
      <c r="E69" s="396"/>
      <c r="F69" s="397"/>
      <c r="G69" s="397"/>
      <c r="H69" s="397"/>
      <c r="I69" s="397"/>
      <c r="J69" s="397"/>
      <c r="K69" s="397"/>
      <c r="L69" s="397"/>
      <c r="M69" s="397"/>
      <c r="N69" s="397"/>
      <c r="O69" s="397"/>
      <c r="P69" s="397"/>
      <c r="Q69" s="397"/>
      <c r="R69" s="397"/>
      <c r="S69" s="397"/>
      <c r="T69" s="397"/>
      <c r="U69" s="397"/>
      <c r="V69" s="398"/>
    </row>
    <row r="70" spans="1:24" ht="18" customHeight="1" x14ac:dyDescent="0.25">
      <c r="A70" s="393" t="s">
        <v>77</v>
      </c>
      <c r="B70" s="394"/>
      <c r="C70" s="394"/>
      <c r="D70" s="395"/>
      <c r="E70" s="396"/>
      <c r="F70" s="397"/>
      <c r="G70" s="397"/>
      <c r="H70" s="397"/>
      <c r="I70" s="397"/>
      <c r="J70" s="397"/>
      <c r="K70" s="397"/>
      <c r="L70" s="397"/>
      <c r="M70" s="397"/>
      <c r="N70" s="397"/>
      <c r="O70" s="397"/>
      <c r="P70" s="397"/>
      <c r="Q70" s="397"/>
      <c r="R70" s="397"/>
      <c r="S70" s="397"/>
      <c r="T70" s="397"/>
      <c r="U70" s="397"/>
      <c r="V70" s="398"/>
    </row>
    <row r="71" spans="1:24" ht="18" customHeight="1" thickBot="1" x14ac:dyDescent="0.3">
      <c r="A71" s="381" t="s">
        <v>78</v>
      </c>
      <c r="B71" s="382"/>
      <c r="C71" s="382"/>
      <c r="D71" s="383"/>
      <c r="E71" s="384"/>
      <c r="F71" s="385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85"/>
      <c r="R71" s="385"/>
      <c r="S71" s="385"/>
      <c r="T71" s="385"/>
      <c r="U71" s="385"/>
      <c r="V71" s="386"/>
    </row>
    <row r="72" spans="1:24" ht="15.75" thickTop="1" x14ac:dyDescent="0.25"/>
    <row r="73" spans="1:24" ht="19.5" thickBot="1" x14ac:dyDescent="0.35">
      <c r="A73" s="487" t="s">
        <v>79</v>
      </c>
      <c r="B73" s="488"/>
      <c r="C73" s="488"/>
      <c r="D73" s="488"/>
      <c r="E73" s="488"/>
      <c r="F73" s="488"/>
      <c r="G73" s="488"/>
      <c r="H73" s="488"/>
      <c r="I73" s="489"/>
      <c r="J73" s="489"/>
      <c r="K73" s="489"/>
      <c r="L73" s="489"/>
      <c r="M73" s="489"/>
      <c r="N73" s="489"/>
      <c r="O73" s="489"/>
      <c r="P73" s="489"/>
      <c r="Q73" s="489"/>
      <c r="R73" s="489"/>
      <c r="S73" s="489"/>
      <c r="T73" s="489"/>
      <c r="U73" s="489"/>
      <c r="V73" s="489"/>
      <c r="W73" s="237"/>
      <c r="X73" s="237"/>
    </row>
    <row r="74" spans="1:24" ht="19.5" customHeight="1" thickTop="1" x14ac:dyDescent="0.3">
      <c r="A74" s="256" t="s">
        <v>1038</v>
      </c>
      <c r="B74" s="282" t="s">
        <v>1039</v>
      </c>
      <c r="C74" s="282"/>
      <c r="D74" s="282"/>
      <c r="E74" s="282"/>
      <c r="F74" s="494" t="s">
        <v>80</v>
      </c>
      <c r="G74" s="511"/>
      <c r="H74" s="512"/>
      <c r="I74" s="494" t="s">
        <v>1037</v>
      </c>
      <c r="J74" s="495"/>
      <c r="K74" s="495"/>
      <c r="L74" s="495"/>
      <c r="M74" s="496"/>
      <c r="N74" s="482" t="s">
        <v>81</v>
      </c>
      <c r="O74" s="483"/>
      <c r="P74" s="483"/>
      <c r="Q74" s="483"/>
      <c r="R74" s="482" t="s">
        <v>82</v>
      </c>
      <c r="S74" s="484"/>
      <c r="T74" s="485"/>
      <c r="U74" s="484" t="s">
        <v>83</v>
      </c>
      <c r="V74" s="486"/>
      <c r="W74" s="238"/>
      <c r="X74" s="237"/>
    </row>
    <row r="75" spans="1:24" ht="18" customHeight="1" x14ac:dyDescent="0.25">
      <c r="A75" s="93"/>
      <c r="B75" s="401"/>
      <c r="C75" s="401"/>
      <c r="D75" s="401"/>
      <c r="E75" s="401"/>
      <c r="F75" s="508"/>
      <c r="G75" s="509"/>
      <c r="H75" s="510"/>
      <c r="I75" s="490"/>
      <c r="J75" s="497"/>
      <c r="K75" s="497"/>
      <c r="L75" s="497"/>
      <c r="M75" s="498"/>
      <c r="N75" s="490"/>
      <c r="O75" s="491"/>
      <c r="P75" s="491"/>
      <c r="Q75" s="491"/>
      <c r="R75" s="490"/>
      <c r="S75" s="491"/>
      <c r="T75" s="492"/>
      <c r="U75" s="491">
        <f>R75-N75</f>
        <v>0</v>
      </c>
      <c r="V75" s="493"/>
      <c r="W75" s="239"/>
      <c r="X75" s="237"/>
    </row>
    <row r="76" spans="1:24" ht="18" customHeight="1" x14ac:dyDescent="0.25">
      <c r="A76" s="93"/>
      <c r="B76" s="401"/>
      <c r="C76" s="401"/>
      <c r="D76" s="401"/>
      <c r="E76" s="401"/>
      <c r="F76" s="508"/>
      <c r="G76" s="509"/>
      <c r="H76" s="510"/>
      <c r="I76" s="490"/>
      <c r="J76" s="497"/>
      <c r="K76" s="497"/>
      <c r="L76" s="497"/>
      <c r="M76" s="498"/>
      <c r="N76" s="490"/>
      <c r="O76" s="491"/>
      <c r="P76" s="491"/>
      <c r="Q76" s="491"/>
      <c r="R76" s="490"/>
      <c r="S76" s="491"/>
      <c r="T76" s="492"/>
      <c r="U76" s="491">
        <f t="shared" ref="U76:U83" si="1">R76-N76</f>
        <v>0</v>
      </c>
      <c r="V76" s="493"/>
      <c r="W76" s="239"/>
      <c r="X76" s="237"/>
    </row>
    <row r="77" spans="1:24" ht="18" customHeight="1" x14ac:dyDescent="0.25">
      <c r="A77" s="93"/>
      <c r="B77" s="401"/>
      <c r="C77" s="401"/>
      <c r="D77" s="401"/>
      <c r="E77" s="401"/>
      <c r="F77" s="508"/>
      <c r="G77" s="509"/>
      <c r="H77" s="510"/>
      <c r="I77" s="490"/>
      <c r="J77" s="497"/>
      <c r="K77" s="497"/>
      <c r="L77" s="497"/>
      <c r="M77" s="498"/>
      <c r="N77" s="490"/>
      <c r="O77" s="491"/>
      <c r="P77" s="491"/>
      <c r="Q77" s="491"/>
      <c r="R77" s="490"/>
      <c r="S77" s="491"/>
      <c r="T77" s="492"/>
      <c r="U77" s="491">
        <f t="shared" si="1"/>
        <v>0</v>
      </c>
      <c r="V77" s="493"/>
      <c r="W77" s="239"/>
      <c r="X77" s="237"/>
    </row>
    <row r="78" spans="1:24" ht="18" customHeight="1" x14ac:dyDescent="0.25">
      <c r="A78" s="93"/>
      <c r="B78" s="401"/>
      <c r="C78" s="401"/>
      <c r="D78" s="401"/>
      <c r="E78" s="401"/>
      <c r="F78" s="508"/>
      <c r="G78" s="509"/>
      <c r="H78" s="510"/>
      <c r="I78" s="490"/>
      <c r="J78" s="497"/>
      <c r="K78" s="497"/>
      <c r="L78" s="497"/>
      <c r="M78" s="498"/>
      <c r="N78" s="490"/>
      <c r="O78" s="491"/>
      <c r="P78" s="491"/>
      <c r="Q78" s="491"/>
      <c r="R78" s="490"/>
      <c r="S78" s="491"/>
      <c r="T78" s="492"/>
      <c r="U78" s="491">
        <f t="shared" si="1"/>
        <v>0</v>
      </c>
      <c r="V78" s="493"/>
      <c r="W78" s="239"/>
      <c r="X78" s="237"/>
    </row>
    <row r="79" spans="1:24" ht="18" customHeight="1" x14ac:dyDescent="0.25">
      <c r="A79" s="93"/>
      <c r="B79" s="401"/>
      <c r="C79" s="401"/>
      <c r="D79" s="401"/>
      <c r="E79" s="401"/>
      <c r="F79" s="508"/>
      <c r="G79" s="509"/>
      <c r="H79" s="510"/>
      <c r="I79" s="490"/>
      <c r="J79" s="497"/>
      <c r="K79" s="497"/>
      <c r="L79" s="497"/>
      <c r="M79" s="498"/>
      <c r="N79" s="490"/>
      <c r="O79" s="491"/>
      <c r="P79" s="491"/>
      <c r="Q79" s="491"/>
      <c r="R79" s="490"/>
      <c r="S79" s="491"/>
      <c r="T79" s="492"/>
      <c r="U79" s="491">
        <f t="shared" si="1"/>
        <v>0</v>
      </c>
      <c r="V79" s="493"/>
      <c r="W79" s="239"/>
      <c r="X79" s="237"/>
    </row>
    <row r="80" spans="1:24" ht="18" customHeight="1" x14ac:dyDescent="0.25">
      <c r="A80" s="93"/>
      <c r="B80" s="401"/>
      <c r="C80" s="401"/>
      <c r="D80" s="401"/>
      <c r="E80" s="401"/>
      <c r="F80" s="508"/>
      <c r="G80" s="509"/>
      <c r="H80" s="510"/>
      <c r="I80" s="490"/>
      <c r="J80" s="497"/>
      <c r="K80" s="497"/>
      <c r="L80" s="497"/>
      <c r="M80" s="498"/>
      <c r="N80" s="490"/>
      <c r="O80" s="491"/>
      <c r="P80" s="491"/>
      <c r="Q80" s="491"/>
      <c r="R80" s="490"/>
      <c r="S80" s="491"/>
      <c r="T80" s="492"/>
      <c r="U80" s="491">
        <f t="shared" si="1"/>
        <v>0</v>
      </c>
      <c r="V80" s="493"/>
      <c r="W80" s="239"/>
      <c r="X80" s="237"/>
    </row>
    <row r="81" spans="1:24" ht="18" customHeight="1" x14ac:dyDescent="0.25">
      <c r="A81" s="93"/>
      <c r="B81" s="401"/>
      <c r="C81" s="401"/>
      <c r="D81" s="401"/>
      <c r="E81" s="401"/>
      <c r="F81" s="508"/>
      <c r="G81" s="509"/>
      <c r="H81" s="510"/>
      <c r="I81" s="490"/>
      <c r="J81" s="497"/>
      <c r="K81" s="497"/>
      <c r="L81" s="497"/>
      <c r="M81" s="498"/>
      <c r="N81" s="490"/>
      <c r="O81" s="491"/>
      <c r="P81" s="491"/>
      <c r="Q81" s="491"/>
      <c r="R81" s="490"/>
      <c r="S81" s="491"/>
      <c r="T81" s="492"/>
      <c r="U81" s="491">
        <f t="shared" si="1"/>
        <v>0</v>
      </c>
      <c r="V81" s="493"/>
      <c r="W81" s="239"/>
      <c r="X81" s="237"/>
    </row>
    <row r="82" spans="1:24" ht="18" customHeight="1" x14ac:dyDescent="0.25">
      <c r="A82" s="93"/>
      <c r="B82" s="401"/>
      <c r="C82" s="401"/>
      <c r="D82" s="401"/>
      <c r="E82" s="401"/>
      <c r="F82" s="508"/>
      <c r="G82" s="509"/>
      <c r="H82" s="510"/>
      <c r="I82" s="490"/>
      <c r="J82" s="497"/>
      <c r="K82" s="497"/>
      <c r="L82" s="497"/>
      <c r="M82" s="498"/>
      <c r="N82" s="490"/>
      <c r="O82" s="491"/>
      <c r="P82" s="491"/>
      <c r="Q82" s="491"/>
      <c r="R82" s="490"/>
      <c r="S82" s="491"/>
      <c r="T82" s="492"/>
      <c r="U82" s="491">
        <f t="shared" si="1"/>
        <v>0</v>
      </c>
      <c r="V82" s="493"/>
      <c r="W82" s="239"/>
      <c r="X82" s="237"/>
    </row>
    <row r="83" spans="1:24" ht="18" customHeight="1" x14ac:dyDescent="0.25">
      <c r="A83" s="93"/>
      <c r="B83" s="401"/>
      <c r="C83" s="401"/>
      <c r="D83" s="401"/>
      <c r="E83" s="401"/>
      <c r="F83" s="508"/>
      <c r="G83" s="509"/>
      <c r="H83" s="510"/>
      <c r="I83" s="490"/>
      <c r="J83" s="497"/>
      <c r="K83" s="497"/>
      <c r="L83" s="497"/>
      <c r="M83" s="498"/>
      <c r="N83" s="490"/>
      <c r="O83" s="491"/>
      <c r="P83" s="491"/>
      <c r="Q83" s="491"/>
      <c r="R83" s="490"/>
      <c r="S83" s="491"/>
      <c r="T83" s="492"/>
      <c r="U83" s="491">
        <f t="shared" si="1"/>
        <v>0</v>
      </c>
      <c r="V83" s="493"/>
      <c r="W83" s="239"/>
      <c r="X83" s="237"/>
    </row>
    <row r="84" spans="1:24" ht="18" customHeight="1" thickBot="1" x14ac:dyDescent="0.3">
      <c r="A84" s="94"/>
      <c r="B84" s="402"/>
      <c r="C84" s="402"/>
      <c r="D84" s="402"/>
      <c r="E84" s="402"/>
      <c r="F84" s="505"/>
      <c r="G84" s="506"/>
      <c r="H84" s="507"/>
      <c r="I84" s="501"/>
      <c r="J84" s="503"/>
      <c r="K84" s="503"/>
      <c r="L84" s="503"/>
      <c r="M84" s="504"/>
      <c r="N84" s="501"/>
      <c r="O84" s="499"/>
      <c r="P84" s="499"/>
      <c r="Q84" s="499"/>
      <c r="R84" s="501"/>
      <c r="S84" s="499"/>
      <c r="T84" s="502"/>
      <c r="U84" s="499">
        <f>R84-N84</f>
        <v>0</v>
      </c>
      <c r="V84" s="500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FDDF6412-A6D0-4680-AF87-67898677F3A6}">
          <x14:formula1>
            <xm:f>Activitées!$B$2:$B$59</xm:f>
          </x14:formula1>
          <xm:sqref>I75:M84</xm:sqref>
        </x14:dataValidation>
        <x14:dataValidation type="list" allowBlank="1" showInputMessage="1" showErrorMessage="1" xr:uid="{8646B1BA-8113-4C47-BA10-EBCD0F95B220}">
          <x14:formula1>
            <xm:f>Calcul!$G$2:$G$13</xm:f>
          </x14:formula1>
          <xm:sqref>L4:M4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14489-C33D-4476-B0F9-CB7168721215}">
  <sheetPr codeName="Feuil7">
    <pageSetUpPr fitToPage="1"/>
  </sheetPr>
  <dimension ref="A1:X87"/>
  <sheetViews>
    <sheetView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461" t="s">
        <v>0</v>
      </c>
      <c r="F1" s="461"/>
      <c r="G1" s="461"/>
      <c r="H1" s="461"/>
      <c r="I1" s="461"/>
      <c r="J1" s="461"/>
      <c r="K1" s="461"/>
      <c r="L1" s="462"/>
      <c r="M1" s="462"/>
      <c r="N1" s="72"/>
      <c r="O1" s="478"/>
      <c r="P1" s="479"/>
      <c r="Q1" s="479"/>
      <c r="R1" s="479"/>
      <c r="S1" s="479"/>
      <c r="T1" s="479"/>
      <c r="U1" s="479"/>
      <c r="V1" s="73"/>
    </row>
    <row r="2" spans="1:22" ht="17.25" customHeight="1" thickBot="1" x14ac:dyDescent="0.3">
      <c r="A2" s="1"/>
      <c r="B2" s="1"/>
      <c r="C2" s="1"/>
      <c r="D2" s="2"/>
      <c r="E2" s="463"/>
      <c r="F2" s="463"/>
      <c r="G2" s="463"/>
      <c r="H2" s="463"/>
      <c r="I2" s="463"/>
      <c r="J2" s="463"/>
      <c r="K2" s="463"/>
      <c r="L2" s="464"/>
      <c r="M2" s="464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471" t="s">
        <v>1</v>
      </c>
      <c r="F3" s="472"/>
      <c r="G3" s="473">
        <f>Dimanche!G3+2</f>
        <v>2</v>
      </c>
      <c r="H3" s="473"/>
      <c r="I3" s="474"/>
      <c r="J3" s="472" t="s">
        <v>2</v>
      </c>
      <c r="K3" s="472"/>
      <c r="L3" s="475"/>
      <c r="M3" s="476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465"/>
      <c r="C4" s="465"/>
      <c r="D4" s="466"/>
      <c r="E4" s="467" t="s">
        <v>3</v>
      </c>
      <c r="F4" s="468"/>
      <c r="G4" s="469">
        <f>Dimanche!$G$4</f>
        <v>0</v>
      </c>
      <c r="H4" s="469"/>
      <c r="I4" s="470"/>
      <c r="J4" s="468" t="s">
        <v>4</v>
      </c>
      <c r="K4" s="468"/>
      <c r="L4" s="480"/>
      <c r="M4" s="481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477" t="s">
        <v>5</v>
      </c>
      <c r="B7" s="477"/>
      <c r="C7" s="477"/>
      <c r="D7" s="477"/>
      <c r="E7" s="477"/>
      <c r="F7" s="477"/>
      <c r="G7" s="477"/>
      <c r="H7" s="477"/>
      <c r="I7" s="477"/>
      <c r="J7" s="477"/>
      <c r="K7" s="477"/>
      <c r="L7" s="477"/>
      <c r="M7" s="477"/>
      <c r="N7" s="477"/>
      <c r="O7" s="449" t="s">
        <v>6</v>
      </c>
      <c r="P7" s="449" t="s">
        <v>6</v>
      </c>
      <c r="Q7" s="449" t="s">
        <v>6</v>
      </c>
      <c r="R7" s="449" t="s">
        <v>6</v>
      </c>
      <c r="S7" s="449" t="s">
        <v>6</v>
      </c>
      <c r="T7" s="449" t="s">
        <v>6</v>
      </c>
      <c r="U7" s="449" t="s">
        <v>6</v>
      </c>
      <c r="V7" s="449" t="s">
        <v>7</v>
      </c>
    </row>
    <row r="8" spans="1:22" ht="30" customHeight="1" thickTop="1" thickBot="1" x14ac:dyDescent="0.3">
      <c r="A8" s="451" t="s">
        <v>8</v>
      </c>
      <c r="B8" s="452"/>
      <c r="C8" s="453"/>
      <c r="D8" s="452" t="s">
        <v>9</v>
      </c>
      <c r="E8" s="452"/>
      <c r="F8" s="452"/>
      <c r="G8" s="452"/>
      <c r="H8" s="452"/>
      <c r="I8" s="453"/>
      <c r="J8" s="454" t="s">
        <v>10</v>
      </c>
      <c r="K8" s="454"/>
      <c r="L8" s="454"/>
      <c r="M8" s="454"/>
      <c r="N8" s="454"/>
      <c r="O8" s="460"/>
      <c r="P8" s="460"/>
      <c r="Q8" s="460"/>
      <c r="R8" s="460"/>
      <c r="S8" s="460"/>
      <c r="T8" s="460"/>
      <c r="U8" s="460"/>
      <c r="V8" s="450"/>
    </row>
    <row r="9" spans="1:22" ht="30" customHeight="1" thickTop="1" thickBot="1" x14ac:dyDescent="0.3">
      <c r="A9" s="455"/>
      <c r="B9" s="441"/>
      <c r="C9" s="441"/>
      <c r="D9" s="456"/>
      <c r="E9" s="441"/>
      <c r="F9" s="441"/>
      <c r="G9" s="441"/>
      <c r="H9" s="441"/>
      <c r="I9" s="442"/>
      <c r="J9" s="457"/>
      <c r="K9" s="458"/>
      <c r="L9" s="458"/>
      <c r="M9" s="458"/>
      <c r="N9" s="45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72"/>
      <c r="B10" s="273"/>
      <c r="C10" s="273"/>
      <c r="D10" s="274"/>
      <c r="E10" s="273"/>
      <c r="F10" s="273"/>
      <c r="G10" s="273"/>
      <c r="H10" s="273"/>
      <c r="I10" s="275"/>
      <c r="J10" s="276"/>
      <c r="K10" s="277"/>
      <c r="L10" s="277"/>
      <c r="M10" s="277"/>
      <c r="N10" s="278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72"/>
      <c r="B11" s="273"/>
      <c r="C11" s="275"/>
      <c r="D11" s="274"/>
      <c r="E11" s="273"/>
      <c r="F11" s="273"/>
      <c r="G11" s="273"/>
      <c r="H11" s="273"/>
      <c r="I11" s="275"/>
      <c r="J11" s="276"/>
      <c r="K11" s="277"/>
      <c r="L11" s="277"/>
      <c r="M11" s="277"/>
      <c r="N11" s="278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72"/>
      <c r="B12" s="273"/>
      <c r="C12" s="273"/>
      <c r="D12" s="274"/>
      <c r="E12" s="273"/>
      <c r="F12" s="273"/>
      <c r="G12" s="273"/>
      <c r="H12" s="273"/>
      <c r="I12" s="275"/>
      <c r="J12" s="276"/>
      <c r="K12" s="277"/>
      <c r="L12" s="277"/>
      <c r="M12" s="277"/>
      <c r="N12" s="278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72"/>
      <c r="B13" s="273"/>
      <c r="C13" s="273"/>
      <c r="D13" s="274"/>
      <c r="E13" s="273"/>
      <c r="F13" s="273"/>
      <c r="G13" s="273"/>
      <c r="H13" s="273"/>
      <c r="I13" s="275"/>
      <c r="J13" s="276"/>
      <c r="K13" s="277"/>
      <c r="L13" s="277"/>
      <c r="M13" s="277"/>
      <c r="N13" s="278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430"/>
      <c r="B14" s="431"/>
      <c r="C14" s="431"/>
      <c r="D14" s="432"/>
      <c r="E14" s="431"/>
      <c r="F14" s="431"/>
      <c r="G14" s="431"/>
      <c r="H14" s="431"/>
      <c r="I14" s="433"/>
      <c r="J14" s="428"/>
      <c r="K14" s="434"/>
      <c r="L14" s="434"/>
      <c r="M14" s="434"/>
      <c r="N14" s="429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08" t="s">
        <v>11</v>
      </c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0"/>
      <c r="O16" s="264" t="s">
        <v>12</v>
      </c>
      <c r="P16" s="265"/>
      <c r="Q16" s="265"/>
      <c r="R16" s="265"/>
      <c r="S16" s="265"/>
      <c r="T16" s="265"/>
      <c r="U16" s="265"/>
      <c r="V16" s="266"/>
    </row>
    <row r="17" spans="1:22" ht="30" customHeight="1" thickTop="1" thickBot="1" x14ac:dyDescent="0.3">
      <c r="A17" s="443" t="s">
        <v>13</v>
      </c>
      <c r="B17" s="444"/>
      <c r="C17" s="445"/>
      <c r="D17" s="443" t="s">
        <v>14</v>
      </c>
      <c r="E17" s="444"/>
      <c r="F17" s="444"/>
      <c r="G17" s="444"/>
      <c r="H17" s="444"/>
      <c r="I17" s="445"/>
      <c r="J17" s="446" t="s">
        <v>15</v>
      </c>
      <c r="K17" s="447"/>
      <c r="L17" s="448"/>
      <c r="M17" s="446" t="s">
        <v>16</v>
      </c>
      <c r="N17" s="448"/>
      <c r="O17" s="267"/>
      <c r="P17" s="268"/>
      <c r="Q17" s="268"/>
      <c r="R17" s="268"/>
      <c r="S17" s="268"/>
      <c r="T17" s="268"/>
      <c r="U17" s="268"/>
      <c r="V17" s="269"/>
    </row>
    <row r="18" spans="1:22" ht="30" customHeight="1" thickTop="1" x14ac:dyDescent="0.25">
      <c r="A18" s="440"/>
      <c r="B18" s="441"/>
      <c r="C18" s="442"/>
      <c r="D18" s="416"/>
      <c r="E18" s="417"/>
      <c r="F18" s="417"/>
      <c r="G18" s="417"/>
      <c r="H18" s="417"/>
      <c r="I18" s="418"/>
      <c r="J18" s="435"/>
      <c r="K18" s="436"/>
      <c r="L18" s="437"/>
      <c r="M18" s="438"/>
      <c r="N18" s="439"/>
      <c r="O18" s="331"/>
      <c r="P18" s="332"/>
      <c r="Q18" s="332"/>
      <c r="R18" s="332"/>
      <c r="S18" s="332"/>
      <c r="T18" s="332"/>
      <c r="U18" s="332"/>
      <c r="V18" s="333"/>
    </row>
    <row r="19" spans="1:22" ht="30" customHeight="1" x14ac:dyDescent="0.25">
      <c r="A19" s="272"/>
      <c r="B19" s="273"/>
      <c r="C19" s="275"/>
      <c r="D19" s="416"/>
      <c r="E19" s="417"/>
      <c r="F19" s="417"/>
      <c r="G19" s="417"/>
      <c r="H19" s="417"/>
      <c r="I19" s="418"/>
      <c r="J19" s="408"/>
      <c r="K19" s="409"/>
      <c r="L19" s="410"/>
      <c r="M19" s="276"/>
      <c r="N19" s="278"/>
      <c r="O19" s="334"/>
      <c r="P19" s="335"/>
      <c r="Q19" s="335"/>
      <c r="R19" s="335"/>
      <c r="S19" s="335"/>
      <c r="T19" s="335"/>
      <c r="U19" s="335"/>
      <c r="V19" s="336"/>
    </row>
    <row r="20" spans="1:22" ht="30" customHeight="1" x14ac:dyDescent="0.25">
      <c r="A20" s="272"/>
      <c r="B20" s="273"/>
      <c r="C20" s="275"/>
      <c r="D20" s="416"/>
      <c r="E20" s="417"/>
      <c r="F20" s="417"/>
      <c r="G20" s="417"/>
      <c r="H20" s="417"/>
      <c r="I20" s="418"/>
      <c r="J20" s="408"/>
      <c r="K20" s="409"/>
      <c r="L20" s="410"/>
      <c r="M20" s="276"/>
      <c r="N20" s="278"/>
      <c r="O20" s="334"/>
      <c r="P20" s="335"/>
      <c r="Q20" s="335"/>
      <c r="R20" s="335"/>
      <c r="S20" s="335"/>
      <c r="T20" s="335"/>
      <c r="U20" s="335"/>
      <c r="V20" s="336"/>
    </row>
    <row r="21" spans="1:22" ht="30" customHeight="1" x14ac:dyDescent="0.25">
      <c r="A21" s="272"/>
      <c r="B21" s="273"/>
      <c r="C21" s="275"/>
      <c r="D21" s="416"/>
      <c r="E21" s="417"/>
      <c r="F21" s="417"/>
      <c r="G21" s="417"/>
      <c r="H21" s="417"/>
      <c r="I21" s="418"/>
      <c r="J21" s="408"/>
      <c r="K21" s="409"/>
      <c r="L21" s="410"/>
      <c r="M21" s="276"/>
      <c r="N21" s="278"/>
      <c r="O21" s="334"/>
      <c r="P21" s="335"/>
      <c r="Q21" s="335"/>
      <c r="R21" s="335"/>
      <c r="S21" s="335"/>
      <c r="T21" s="335"/>
      <c r="U21" s="335"/>
      <c r="V21" s="336"/>
    </row>
    <row r="22" spans="1:22" ht="30" customHeight="1" thickBot="1" x14ac:dyDescent="0.3">
      <c r="A22" s="419"/>
      <c r="B22" s="420"/>
      <c r="C22" s="421"/>
      <c r="D22" s="422"/>
      <c r="E22" s="423"/>
      <c r="F22" s="423"/>
      <c r="G22" s="423"/>
      <c r="H22" s="423"/>
      <c r="I22" s="424"/>
      <c r="J22" s="425"/>
      <c r="K22" s="426"/>
      <c r="L22" s="427"/>
      <c r="M22" s="428"/>
      <c r="N22" s="429"/>
      <c r="O22" s="337"/>
      <c r="P22" s="338"/>
      <c r="Q22" s="338"/>
      <c r="R22" s="338"/>
      <c r="S22" s="338"/>
      <c r="T22" s="338"/>
      <c r="U22" s="338"/>
      <c r="V22" s="339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08" t="s">
        <v>17</v>
      </c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10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351" t="s">
        <v>25</v>
      </c>
      <c r="H27" s="351"/>
      <c r="I27" s="351"/>
      <c r="J27" s="351"/>
      <c r="K27" s="351"/>
      <c r="L27" s="351"/>
      <c r="M27" s="351"/>
      <c r="N27" s="351"/>
      <c r="O27" s="351"/>
      <c r="P27" s="351"/>
      <c r="Q27" s="351"/>
      <c r="R27" s="351"/>
      <c r="S27" s="351"/>
      <c r="T27" s="351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328"/>
      <c r="C28" s="329"/>
      <c r="D28" s="329"/>
      <c r="E28" s="329"/>
      <c r="F28" s="329"/>
      <c r="G28" s="329"/>
      <c r="H28" s="330"/>
      <c r="I28" s="296" t="s">
        <v>27</v>
      </c>
      <c r="J28" s="297"/>
      <c r="K28" s="297"/>
      <c r="L28" s="297"/>
      <c r="M28" s="297"/>
      <c r="N28" s="297"/>
      <c r="O28" s="298"/>
      <c r="P28" s="352"/>
      <c r="Q28" s="353"/>
      <c r="R28" s="353"/>
      <c r="S28" s="353"/>
      <c r="T28" s="353"/>
      <c r="U28" s="353"/>
      <c r="V28" s="354"/>
    </row>
    <row r="29" spans="1:22" ht="24.95" customHeight="1" thickBot="1" x14ac:dyDescent="0.3">
      <c r="A29" s="71" t="s">
        <v>28</v>
      </c>
      <c r="B29" s="358"/>
      <c r="C29" s="359"/>
      <c r="D29" s="359"/>
      <c r="E29" s="359"/>
      <c r="F29" s="359"/>
      <c r="G29" s="359"/>
      <c r="H29" s="360"/>
      <c r="I29" s="299"/>
      <c r="J29" s="299"/>
      <c r="K29" s="299"/>
      <c r="L29" s="299"/>
      <c r="M29" s="299"/>
      <c r="N29" s="299"/>
      <c r="O29" s="300"/>
      <c r="P29" s="355"/>
      <c r="Q29" s="356"/>
      <c r="R29" s="356"/>
      <c r="S29" s="356"/>
      <c r="T29" s="356"/>
      <c r="U29" s="356"/>
      <c r="V29" s="357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08" t="s">
        <v>29</v>
      </c>
      <c r="B31" s="309"/>
      <c r="C31" s="309"/>
      <c r="D31" s="309"/>
      <c r="E31" s="309"/>
      <c r="F31" s="309"/>
      <c r="G31" s="309"/>
      <c r="H31" s="309"/>
      <c r="I31" s="309"/>
      <c r="J31" s="309"/>
      <c r="K31" s="309"/>
      <c r="L31" s="309"/>
      <c r="M31" s="309"/>
      <c r="N31" s="309"/>
      <c r="O31" s="309"/>
      <c r="P31" s="309"/>
      <c r="Q31" s="309"/>
      <c r="R31" s="309"/>
      <c r="S31" s="309"/>
      <c r="T31" s="309"/>
      <c r="U31" s="309"/>
      <c r="V31" s="310"/>
    </row>
    <row r="32" spans="1:22" ht="30" customHeight="1" thickTop="1" thickBot="1" x14ac:dyDescent="0.3">
      <c r="A32" s="308" t="s">
        <v>30</v>
      </c>
      <c r="B32" s="303"/>
      <c r="C32" s="301" t="s">
        <v>31</v>
      </c>
      <c r="D32" s="302"/>
      <c r="E32" s="302"/>
      <c r="F32" s="303"/>
      <c r="G32" s="301" t="s">
        <v>32</v>
      </c>
      <c r="H32" s="303"/>
      <c r="I32" s="301" t="s">
        <v>32</v>
      </c>
      <c r="J32" s="319"/>
      <c r="K32" s="301" t="s">
        <v>33</v>
      </c>
      <c r="L32" s="318"/>
      <c r="M32" s="308" t="s">
        <v>34</v>
      </c>
      <c r="N32" s="309"/>
      <c r="O32" s="319"/>
      <c r="P32" s="320" t="s">
        <v>31</v>
      </c>
      <c r="Q32" s="320"/>
      <c r="R32" s="321"/>
      <c r="S32" s="301" t="s">
        <v>35</v>
      </c>
      <c r="T32" s="303"/>
      <c r="U32" s="301" t="s">
        <v>36</v>
      </c>
      <c r="V32" s="318"/>
    </row>
    <row r="33" spans="1:22" ht="30" customHeight="1" thickTop="1" x14ac:dyDescent="0.25">
      <c r="A33" s="326"/>
      <c r="B33" s="306"/>
      <c r="C33" s="304"/>
      <c r="D33" s="305"/>
      <c r="E33" s="305"/>
      <c r="F33" s="306"/>
      <c r="G33" s="304"/>
      <c r="H33" s="306"/>
      <c r="I33" s="349"/>
      <c r="J33" s="350"/>
      <c r="K33" s="322"/>
      <c r="L33" s="323"/>
      <c r="M33" s="311"/>
      <c r="N33" s="312"/>
      <c r="O33" s="312"/>
      <c r="P33" s="313"/>
      <c r="Q33" s="312"/>
      <c r="R33" s="312"/>
      <c r="S33" s="313"/>
      <c r="T33" s="312"/>
      <c r="U33" s="313"/>
      <c r="V33" s="314"/>
    </row>
    <row r="34" spans="1:22" ht="30" customHeight="1" x14ac:dyDescent="0.25">
      <c r="A34" s="327"/>
      <c r="B34" s="295"/>
      <c r="C34" s="294"/>
      <c r="D34" s="307"/>
      <c r="E34" s="307"/>
      <c r="F34" s="295"/>
      <c r="G34" s="294"/>
      <c r="H34" s="295"/>
      <c r="I34" s="270"/>
      <c r="J34" s="271"/>
      <c r="K34" s="324"/>
      <c r="L34" s="325"/>
      <c r="M34" s="315"/>
      <c r="N34" s="289"/>
      <c r="O34" s="289"/>
      <c r="P34" s="316"/>
      <c r="Q34" s="289"/>
      <c r="R34" s="289"/>
      <c r="S34" s="316"/>
      <c r="T34" s="289"/>
      <c r="U34" s="316"/>
      <c r="V34" s="317"/>
    </row>
    <row r="35" spans="1:22" ht="30" customHeight="1" x14ac:dyDescent="0.25">
      <c r="A35" s="327"/>
      <c r="B35" s="295"/>
      <c r="C35" s="294"/>
      <c r="D35" s="307"/>
      <c r="E35" s="307"/>
      <c r="F35" s="295"/>
      <c r="G35" s="294"/>
      <c r="H35" s="295"/>
      <c r="I35" s="270"/>
      <c r="J35" s="271"/>
      <c r="K35" s="324"/>
      <c r="L35" s="325"/>
      <c r="M35" s="315"/>
      <c r="N35" s="289"/>
      <c r="O35" s="289"/>
      <c r="P35" s="316"/>
      <c r="Q35" s="289"/>
      <c r="R35" s="289"/>
      <c r="S35" s="316"/>
      <c r="T35" s="289"/>
      <c r="U35" s="316"/>
      <c r="V35" s="317"/>
    </row>
    <row r="36" spans="1:22" ht="30" customHeight="1" x14ac:dyDescent="0.25">
      <c r="A36" s="327"/>
      <c r="B36" s="295"/>
      <c r="C36" s="294"/>
      <c r="D36" s="307"/>
      <c r="E36" s="307"/>
      <c r="F36" s="295"/>
      <c r="G36" s="294"/>
      <c r="H36" s="295"/>
      <c r="I36" s="270"/>
      <c r="J36" s="271"/>
      <c r="K36" s="324"/>
      <c r="L36" s="325"/>
      <c r="M36" s="315"/>
      <c r="N36" s="289"/>
      <c r="O36" s="289"/>
      <c r="P36" s="316"/>
      <c r="Q36" s="289"/>
      <c r="R36" s="289"/>
      <c r="S36" s="316"/>
      <c r="T36" s="289"/>
      <c r="U36" s="316"/>
      <c r="V36" s="317"/>
    </row>
    <row r="37" spans="1:22" ht="30" customHeight="1" x14ac:dyDescent="0.25">
      <c r="A37" s="327"/>
      <c r="B37" s="295"/>
      <c r="C37" s="294"/>
      <c r="D37" s="307"/>
      <c r="E37" s="307"/>
      <c r="F37" s="295"/>
      <c r="G37" s="294"/>
      <c r="H37" s="295"/>
      <c r="I37" s="270"/>
      <c r="J37" s="271"/>
      <c r="K37" s="324"/>
      <c r="L37" s="325"/>
      <c r="M37" s="315"/>
      <c r="N37" s="289"/>
      <c r="O37" s="289"/>
      <c r="P37" s="316"/>
      <c r="Q37" s="289"/>
      <c r="R37" s="289"/>
      <c r="S37" s="316"/>
      <c r="T37" s="289"/>
      <c r="U37" s="316"/>
      <c r="V37" s="317"/>
    </row>
    <row r="38" spans="1:22" ht="30" customHeight="1" x14ac:dyDescent="0.25">
      <c r="A38" s="327"/>
      <c r="B38" s="295"/>
      <c r="C38" s="294"/>
      <c r="D38" s="307"/>
      <c r="E38" s="307"/>
      <c r="F38" s="295"/>
      <c r="G38" s="294"/>
      <c r="H38" s="295"/>
      <c r="I38" s="270"/>
      <c r="J38" s="271"/>
      <c r="K38" s="324"/>
      <c r="L38" s="325"/>
      <c r="M38" s="315"/>
      <c r="N38" s="289"/>
      <c r="O38" s="289"/>
      <c r="P38" s="316"/>
      <c r="Q38" s="289"/>
      <c r="R38" s="289"/>
      <c r="S38" s="316"/>
      <c r="T38" s="289"/>
      <c r="U38" s="316"/>
      <c r="V38" s="317"/>
    </row>
    <row r="39" spans="1:22" ht="30" customHeight="1" x14ac:dyDescent="0.25">
      <c r="A39" s="327"/>
      <c r="B39" s="295"/>
      <c r="C39" s="294"/>
      <c r="D39" s="307"/>
      <c r="E39" s="307"/>
      <c r="F39" s="295"/>
      <c r="G39" s="294"/>
      <c r="H39" s="295"/>
      <c r="I39" s="270"/>
      <c r="J39" s="271"/>
      <c r="K39" s="324"/>
      <c r="L39" s="325"/>
      <c r="M39" s="315"/>
      <c r="N39" s="289"/>
      <c r="O39" s="289"/>
      <c r="P39" s="316"/>
      <c r="Q39" s="289"/>
      <c r="R39" s="289"/>
      <c r="S39" s="316"/>
      <c r="T39" s="289"/>
      <c r="U39" s="316"/>
      <c r="V39" s="317"/>
    </row>
    <row r="40" spans="1:22" ht="30" customHeight="1" thickBot="1" x14ac:dyDescent="0.3">
      <c r="A40" s="407"/>
      <c r="B40" s="380"/>
      <c r="C40" s="378"/>
      <c r="D40" s="379"/>
      <c r="E40" s="379"/>
      <c r="F40" s="380"/>
      <c r="G40" s="378"/>
      <c r="H40" s="380"/>
      <c r="I40" s="343"/>
      <c r="J40" s="344"/>
      <c r="K40" s="371"/>
      <c r="L40" s="372"/>
      <c r="M40" s="369"/>
      <c r="N40" s="370"/>
      <c r="O40" s="370"/>
      <c r="P40" s="377"/>
      <c r="Q40" s="370"/>
      <c r="R40" s="370"/>
      <c r="S40" s="377"/>
      <c r="T40" s="370"/>
      <c r="U40" s="377"/>
      <c r="V40" s="415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08" t="s">
        <v>37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10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346" t="s">
        <v>38</v>
      </c>
      <c r="B44" s="347"/>
      <c r="C44" s="347"/>
      <c r="D44" s="347"/>
      <c r="E44" s="348"/>
      <c r="F44" s="25"/>
      <c r="G44" s="376" t="s">
        <v>39</v>
      </c>
      <c r="H44" s="347"/>
      <c r="I44" s="347"/>
      <c r="J44" s="347"/>
      <c r="K44" s="347"/>
      <c r="L44" s="347"/>
      <c r="M44" s="348"/>
      <c r="N44" s="35"/>
      <c r="O44" s="291" t="s">
        <v>40</v>
      </c>
      <c r="P44" s="292"/>
      <c r="Q44" s="292"/>
      <c r="R44" s="292"/>
      <c r="S44" s="292"/>
      <c r="T44" s="292"/>
      <c r="U44" s="292"/>
      <c r="V44" s="293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345" t="s">
        <v>41</v>
      </c>
      <c r="H45" s="307"/>
      <c r="I45" s="295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373" t="s">
        <v>47</v>
      </c>
      <c r="P45" s="374"/>
      <c r="Q45" s="374"/>
      <c r="R45" s="374"/>
      <c r="S45" s="374"/>
      <c r="T45" s="373" t="s">
        <v>48</v>
      </c>
      <c r="U45" s="374"/>
      <c r="V45" s="375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40" t="s">
        <v>50</v>
      </c>
      <c r="H46" s="341"/>
      <c r="I46" s="342"/>
      <c r="J46" s="68"/>
      <c r="K46" s="68"/>
      <c r="L46" s="68"/>
      <c r="M46" s="23"/>
      <c r="N46" s="35"/>
      <c r="O46" s="284"/>
      <c r="P46" s="285"/>
      <c r="Q46" s="285"/>
      <c r="R46" s="285"/>
      <c r="S46" s="285"/>
      <c r="T46" s="289"/>
      <c r="U46" s="285"/>
      <c r="V46" s="290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40" t="s">
        <v>52</v>
      </c>
      <c r="H47" s="341"/>
      <c r="I47" s="342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284"/>
      <c r="P47" s="285"/>
      <c r="Q47" s="285"/>
      <c r="R47" s="285"/>
      <c r="S47" s="285"/>
      <c r="T47" s="289"/>
      <c r="U47" s="285"/>
      <c r="V47" s="290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40" t="s">
        <v>55</v>
      </c>
      <c r="H48" s="341"/>
      <c r="I48" s="342"/>
      <c r="J48" s="68"/>
      <c r="K48" s="68"/>
      <c r="L48" s="68"/>
      <c r="M48" s="23"/>
      <c r="N48" s="36"/>
      <c r="O48" s="284"/>
      <c r="P48" s="285"/>
      <c r="Q48" s="285"/>
      <c r="R48" s="285"/>
      <c r="S48" s="285"/>
      <c r="T48" s="289"/>
      <c r="U48" s="285"/>
      <c r="V48" s="290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40" t="s">
        <v>57</v>
      </c>
      <c r="H49" s="341"/>
      <c r="I49" s="342"/>
      <c r="J49" s="68"/>
      <c r="K49" s="68"/>
      <c r="L49" s="68"/>
      <c r="M49" s="23"/>
      <c r="N49" s="36"/>
      <c r="O49" s="284"/>
      <c r="P49" s="285"/>
      <c r="Q49" s="285"/>
      <c r="R49" s="285"/>
      <c r="S49" s="285"/>
      <c r="T49" s="289"/>
      <c r="U49" s="285"/>
      <c r="V49" s="290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40" t="s">
        <v>59</v>
      </c>
      <c r="H50" s="367"/>
      <c r="I50" s="368"/>
      <c r="J50" s="68"/>
      <c r="K50" s="68"/>
      <c r="L50" s="68"/>
      <c r="M50" s="23"/>
      <c r="N50" s="36"/>
      <c r="O50" s="284"/>
      <c r="P50" s="285"/>
      <c r="Q50" s="285"/>
      <c r="R50" s="285"/>
      <c r="S50" s="285"/>
      <c r="T50" s="289"/>
      <c r="U50" s="285"/>
      <c r="V50" s="290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40" t="s">
        <v>61</v>
      </c>
      <c r="H51" s="367"/>
      <c r="I51" s="368"/>
      <c r="J51" s="68"/>
      <c r="K51" s="68"/>
      <c r="L51" s="68"/>
      <c r="M51" s="23"/>
      <c r="N51" s="36"/>
      <c r="O51" s="284"/>
      <c r="P51" s="285"/>
      <c r="Q51" s="285"/>
      <c r="R51" s="285"/>
      <c r="S51" s="285"/>
      <c r="T51" s="289"/>
      <c r="U51" s="285"/>
      <c r="V51" s="290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411" t="s">
        <v>63</v>
      </c>
      <c r="H52" s="367"/>
      <c r="I52" s="368"/>
      <c r="J52" s="68"/>
      <c r="K52" s="68"/>
      <c r="L52" s="68"/>
      <c r="M52" s="23"/>
      <c r="N52" s="36"/>
      <c r="O52" s="284"/>
      <c r="P52" s="285"/>
      <c r="Q52" s="285"/>
      <c r="R52" s="285"/>
      <c r="S52" s="285"/>
      <c r="T52" s="289"/>
      <c r="U52" s="285"/>
      <c r="V52" s="290"/>
    </row>
    <row r="53" spans="1:22" ht="30" customHeight="1" x14ac:dyDescent="0.25">
      <c r="A53" s="67"/>
      <c r="B53" s="45"/>
      <c r="C53" s="45"/>
      <c r="D53" s="45"/>
      <c r="E53" s="45"/>
      <c r="F53" s="25"/>
      <c r="G53" s="412" t="s">
        <v>64</v>
      </c>
      <c r="H53" s="413"/>
      <c r="I53" s="414"/>
      <c r="J53" s="68"/>
      <c r="K53" s="68"/>
      <c r="L53" s="68"/>
      <c r="M53" s="23"/>
      <c r="N53" s="36"/>
      <c r="O53" s="284"/>
      <c r="P53" s="285"/>
      <c r="Q53" s="285"/>
      <c r="R53" s="285"/>
      <c r="S53" s="285"/>
      <c r="T53" s="289"/>
      <c r="U53" s="285"/>
      <c r="V53" s="290"/>
    </row>
    <row r="54" spans="1:22" ht="30" customHeight="1" x14ac:dyDescent="0.25">
      <c r="A54" s="16"/>
      <c r="B54" s="25"/>
      <c r="C54" s="25"/>
      <c r="D54" s="25"/>
      <c r="E54" s="25"/>
      <c r="F54" s="25"/>
      <c r="G54" s="412" t="s">
        <v>65</v>
      </c>
      <c r="H54" s="413"/>
      <c r="I54" s="414"/>
      <c r="J54" s="68"/>
      <c r="K54" s="68"/>
      <c r="L54" s="68"/>
      <c r="M54" s="23"/>
      <c r="N54" s="36"/>
      <c r="O54" s="284"/>
      <c r="P54" s="285"/>
      <c r="Q54" s="285"/>
      <c r="R54" s="285"/>
      <c r="S54" s="285"/>
      <c r="T54" s="289"/>
      <c r="U54" s="285"/>
      <c r="V54" s="290"/>
    </row>
    <row r="55" spans="1:22" ht="30" customHeight="1" x14ac:dyDescent="0.25">
      <c r="A55" s="16"/>
      <c r="B55" s="25"/>
      <c r="C55" s="25"/>
      <c r="D55" s="25"/>
      <c r="E55" s="25"/>
      <c r="F55" s="25"/>
      <c r="G55" s="412" t="s">
        <v>66</v>
      </c>
      <c r="H55" s="413"/>
      <c r="I55" s="414"/>
      <c r="J55" s="68"/>
      <c r="K55" s="68"/>
      <c r="L55" s="68"/>
      <c r="M55" s="23"/>
      <c r="N55" s="36"/>
      <c r="O55" s="284"/>
      <c r="P55" s="285"/>
      <c r="Q55" s="285"/>
      <c r="R55" s="285"/>
      <c r="S55" s="285"/>
      <c r="T55" s="286"/>
      <c r="U55" s="287"/>
      <c r="V55" s="288"/>
    </row>
    <row r="56" spans="1:22" ht="30" customHeight="1" x14ac:dyDescent="0.25">
      <c r="A56" s="16"/>
      <c r="B56" s="25"/>
      <c r="C56" s="25"/>
      <c r="D56" s="25"/>
      <c r="E56" s="25"/>
      <c r="F56" s="25"/>
      <c r="G56" s="412" t="s">
        <v>67</v>
      </c>
      <c r="H56" s="413"/>
      <c r="I56" s="414"/>
      <c r="J56" s="68"/>
      <c r="K56" s="68"/>
      <c r="L56" s="68"/>
      <c r="M56" s="23"/>
      <c r="N56" s="36"/>
      <c r="O56" s="284"/>
      <c r="P56" s="285"/>
      <c r="Q56" s="285"/>
      <c r="R56" s="285"/>
      <c r="S56" s="285"/>
      <c r="T56" s="289"/>
      <c r="U56" s="285"/>
      <c r="V56" s="290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08" t="s">
        <v>68</v>
      </c>
      <c r="B59" s="309"/>
      <c r="C59" s="309"/>
      <c r="D59" s="309"/>
      <c r="E59" s="309"/>
      <c r="F59" s="309"/>
      <c r="G59" s="309"/>
      <c r="H59" s="309"/>
      <c r="I59" s="309"/>
      <c r="J59" s="309"/>
      <c r="K59" s="309"/>
      <c r="L59" s="309"/>
      <c r="M59" s="309"/>
      <c r="N59" s="309"/>
      <c r="O59" s="309"/>
      <c r="P59" s="309"/>
      <c r="Q59" s="309"/>
      <c r="R59" s="309"/>
      <c r="S59" s="309"/>
      <c r="T59" s="309"/>
      <c r="U59" s="309"/>
      <c r="V59" s="310"/>
    </row>
    <row r="60" spans="1:22" ht="18" customHeight="1" thickTop="1" x14ac:dyDescent="0.3">
      <c r="A60" s="81" t="s">
        <v>69</v>
      </c>
      <c r="B60" s="281" t="s">
        <v>70</v>
      </c>
      <c r="C60" s="282"/>
      <c r="D60" s="282"/>
      <c r="E60" s="283"/>
      <c r="F60" s="279" t="s">
        <v>71</v>
      </c>
      <c r="G60" s="280"/>
      <c r="H60" s="280"/>
      <c r="I60" s="78"/>
      <c r="J60" s="78"/>
      <c r="K60" s="78"/>
      <c r="L60" s="78"/>
      <c r="M60" s="281" t="s">
        <v>69</v>
      </c>
      <c r="N60" s="283"/>
      <c r="O60" s="279" t="s">
        <v>70</v>
      </c>
      <c r="P60" s="399"/>
      <c r="Q60" s="399"/>
      <c r="R60" s="399"/>
      <c r="S60" s="399"/>
      <c r="T60" s="279" t="s">
        <v>71</v>
      </c>
      <c r="U60" s="399"/>
      <c r="V60" s="400"/>
    </row>
    <row r="61" spans="1:22" ht="18" customHeight="1" x14ac:dyDescent="0.25">
      <c r="A61" s="82"/>
      <c r="B61" s="403"/>
      <c r="C61" s="404"/>
      <c r="D61" s="404"/>
      <c r="E61" s="401"/>
      <c r="F61" s="361"/>
      <c r="G61" s="401"/>
      <c r="H61" s="401"/>
      <c r="I61" s="79"/>
      <c r="J61" s="79"/>
      <c r="K61" s="79"/>
      <c r="L61" s="79"/>
      <c r="M61" s="361"/>
      <c r="N61" s="362"/>
      <c r="O61" s="361"/>
      <c r="P61" s="362"/>
      <c r="Q61" s="362"/>
      <c r="R61" s="362"/>
      <c r="S61" s="362"/>
      <c r="T61" s="361"/>
      <c r="U61" s="362"/>
      <c r="V61" s="363"/>
    </row>
    <row r="62" spans="1:22" ht="18" customHeight="1" x14ac:dyDescent="0.25">
      <c r="A62" s="82"/>
      <c r="B62" s="403"/>
      <c r="C62" s="404"/>
      <c r="D62" s="404"/>
      <c r="E62" s="401"/>
      <c r="F62" s="361"/>
      <c r="G62" s="401"/>
      <c r="H62" s="401"/>
      <c r="I62" s="79"/>
      <c r="J62" s="79"/>
      <c r="K62" s="79"/>
      <c r="L62" s="79"/>
      <c r="M62" s="361"/>
      <c r="N62" s="362"/>
      <c r="O62" s="361"/>
      <c r="P62" s="362"/>
      <c r="Q62" s="362"/>
      <c r="R62" s="362"/>
      <c r="S62" s="362"/>
      <c r="T62" s="361"/>
      <c r="U62" s="362"/>
      <c r="V62" s="363"/>
    </row>
    <row r="63" spans="1:22" ht="18" customHeight="1" thickBot="1" x14ac:dyDescent="0.3">
      <c r="A63" s="83"/>
      <c r="B63" s="405"/>
      <c r="C63" s="406"/>
      <c r="D63" s="406"/>
      <c r="E63" s="402"/>
      <c r="F63" s="364"/>
      <c r="G63" s="402"/>
      <c r="H63" s="402"/>
      <c r="I63" s="80"/>
      <c r="J63" s="80"/>
      <c r="K63" s="80"/>
      <c r="L63" s="80"/>
      <c r="M63" s="364"/>
      <c r="N63" s="365"/>
      <c r="O63" s="364"/>
      <c r="P63" s="365"/>
      <c r="Q63" s="365"/>
      <c r="R63" s="365"/>
      <c r="S63" s="365"/>
      <c r="T63" s="364"/>
      <c r="U63" s="365"/>
      <c r="V63" s="366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08" t="s">
        <v>72</v>
      </c>
      <c r="B65" s="309"/>
      <c r="C65" s="309"/>
      <c r="D65" s="309"/>
      <c r="E65" s="309"/>
      <c r="F65" s="309"/>
      <c r="G65" s="309"/>
      <c r="H65" s="309"/>
      <c r="I65" s="309"/>
      <c r="J65" s="309"/>
      <c r="K65" s="309"/>
      <c r="L65" s="309"/>
      <c r="M65" s="309"/>
      <c r="N65" s="309"/>
      <c r="O65" s="309"/>
      <c r="P65" s="309"/>
      <c r="Q65" s="309"/>
      <c r="R65" s="309"/>
      <c r="S65" s="309"/>
      <c r="T65" s="309"/>
      <c r="U65" s="309"/>
      <c r="V65" s="310"/>
    </row>
    <row r="66" spans="1:24" ht="18" customHeight="1" thickTop="1" x14ac:dyDescent="0.25">
      <c r="A66" s="387" t="s">
        <v>73</v>
      </c>
      <c r="B66" s="388"/>
      <c r="C66" s="388"/>
      <c r="D66" s="389"/>
      <c r="E66" s="390"/>
      <c r="F66" s="391"/>
      <c r="G66" s="391"/>
      <c r="H66" s="391"/>
      <c r="I66" s="391"/>
      <c r="J66" s="391"/>
      <c r="K66" s="391"/>
      <c r="L66" s="391"/>
      <c r="M66" s="391"/>
      <c r="N66" s="391"/>
      <c r="O66" s="391"/>
      <c r="P66" s="391"/>
      <c r="Q66" s="391"/>
      <c r="R66" s="391"/>
      <c r="S66" s="391"/>
      <c r="T66" s="391"/>
      <c r="U66" s="391"/>
      <c r="V66" s="392"/>
    </row>
    <row r="67" spans="1:24" ht="18" customHeight="1" x14ac:dyDescent="0.25">
      <c r="A67" s="393" t="s">
        <v>74</v>
      </c>
      <c r="B67" s="394"/>
      <c r="C67" s="394"/>
      <c r="D67" s="395"/>
      <c r="E67" s="396"/>
      <c r="F67" s="397"/>
      <c r="G67" s="397"/>
      <c r="H67" s="397"/>
      <c r="I67" s="397"/>
      <c r="J67" s="397"/>
      <c r="K67" s="397"/>
      <c r="L67" s="397"/>
      <c r="M67" s="397"/>
      <c r="N67" s="397"/>
      <c r="O67" s="397"/>
      <c r="P67" s="397"/>
      <c r="Q67" s="397"/>
      <c r="R67" s="397"/>
      <c r="S67" s="397"/>
      <c r="T67" s="397"/>
      <c r="U67" s="397"/>
      <c r="V67" s="398"/>
    </row>
    <row r="68" spans="1:24" ht="18" customHeight="1" x14ac:dyDescent="0.25">
      <c r="A68" s="393" t="s">
        <v>75</v>
      </c>
      <c r="B68" s="394"/>
      <c r="C68" s="394"/>
      <c r="D68" s="395"/>
      <c r="E68" s="396"/>
      <c r="F68" s="397"/>
      <c r="G68" s="397"/>
      <c r="H68" s="397"/>
      <c r="I68" s="397"/>
      <c r="J68" s="397"/>
      <c r="K68" s="397"/>
      <c r="L68" s="397"/>
      <c r="M68" s="397"/>
      <c r="N68" s="397"/>
      <c r="O68" s="397"/>
      <c r="P68" s="397"/>
      <c r="Q68" s="397"/>
      <c r="R68" s="397"/>
      <c r="S68" s="397"/>
      <c r="T68" s="397"/>
      <c r="U68" s="397"/>
      <c r="V68" s="398"/>
    </row>
    <row r="69" spans="1:24" ht="18" customHeight="1" x14ac:dyDescent="0.25">
      <c r="A69" s="393" t="s">
        <v>76</v>
      </c>
      <c r="B69" s="394"/>
      <c r="C69" s="394"/>
      <c r="D69" s="395"/>
      <c r="E69" s="396"/>
      <c r="F69" s="397"/>
      <c r="G69" s="397"/>
      <c r="H69" s="397"/>
      <c r="I69" s="397"/>
      <c r="J69" s="397"/>
      <c r="K69" s="397"/>
      <c r="L69" s="397"/>
      <c r="M69" s="397"/>
      <c r="N69" s="397"/>
      <c r="O69" s="397"/>
      <c r="P69" s="397"/>
      <c r="Q69" s="397"/>
      <c r="R69" s="397"/>
      <c r="S69" s="397"/>
      <c r="T69" s="397"/>
      <c r="U69" s="397"/>
      <c r="V69" s="398"/>
    </row>
    <row r="70" spans="1:24" ht="18" customHeight="1" x14ac:dyDescent="0.25">
      <c r="A70" s="393" t="s">
        <v>77</v>
      </c>
      <c r="B70" s="394"/>
      <c r="C70" s="394"/>
      <c r="D70" s="395"/>
      <c r="E70" s="396"/>
      <c r="F70" s="397"/>
      <c r="G70" s="397"/>
      <c r="H70" s="397"/>
      <c r="I70" s="397"/>
      <c r="J70" s="397"/>
      <c r="K70" s="397"/>
      <c r="L70" s="397"/>
      <c r="M70" s="397"/>
      <c r="N70" s="397"/>
      <c r="O70" s="397"/>
      <c r="P70" s="397"/>
      <c r="Q70" s="397"/>
      <c r="R70" s="397"/>
      <c r="S70" s="397"/>
      <c r="T70" s="397"/>
      <c r="U70" s="397"/>
      <c r="V70" s="398"/>
    </row>
    <row r="71" spans="1:24" ht="18" customHeight="1" thickBot="1" x14ac:dyDescent="0.3">
      <c r="A71" s="381" t="s">
        <v>78</v>
      </c>
      <c r="B71" s="382"/>
      <c r="C71" s="382"/>
      <c r="D71" s="383"/>
      <c r="E71" s="384"/>
      <c r="F71" s="385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85"/>
      <c r="R71" s="385"/>
      <c r="S71" s="385"/>
      <c r="T71" s="385"/>
      <c r="U71" s="385"/>
      <c r="V71" s="386"/>
    </row>
    <row r="72" spans="1:24" ht="15.75" thickTop="1" x14ac:dyDescent="0.25"/>
    <row r="73" spans="1:24" ht="19.5" thickBot="1" x14ac:dyDescent="0.35">
      <c r="A73" s="487" t="s">
        <v>79</v>
      </c>
      <c r="B73" s="488"/>
      <c r="C73" s="488"/>
      <c r="D73" s="488"/>
      <c r="E73" s="488"/>
      <c r="F73" s="488"/>
      <c r="G73" s="488"/>
      <c r="H73" s="488"/>
      <c r="I73" s="489"/>
      <c r="J73" s="489"/>
      <c r="K73" s="489"/>
      <c r="L73" s="489"/>
      <c r="M73" s="489"/>
      <c r="N73" s="489"/>
      <c r="O73" s="489"/>
      <c r="P73" s="489"/>
      <c r="Q73" s="489"/>
      <c r="R73" s="489"/>
      <c r="S73" s="489"/>
      <c r="T73" s="489"/>
      <c r="U73" s="489"/>
      <c r="V73" s="489"/>
      <c r="W73" s="237"/>
      <c r="X73" s="237"/>
    </row>
    <row r="74" spans="1:24" ht="19.5" customHeight="1" thickTop="1" x14ac:dyDescent="0.3">
      <c r="A74" s="256" t="s">
        <v>1038</v>
      </c>
      <c r="B74" s="282" t="s">
        <v>1039</v>
      </c>
      <c r="C74" s="282"/>
      <c r="D74" s="282"/>
      <c r="E74" s="282"/>
      <c r="F74" s="494" t="s">
        <v>80</v>
      </c>
      <c r="G74" s="511"/>
      <c r="H74" s="512"/>
      <c r="I74" s="494" t="s">
        <v>1037</v>
      </c>
      <c r="J74" s="495"/>
      <c r="K74" s="495"/>
      <c r="L74" s="495"/>
      <c r="M74" s="496"/>
      <c r="N74" s="482" t="s">
        <v>81</v>
      </c>
      <c r="O74" s="483"/>
      <c r="P74" s="483"/>
      <c r="Q74" s="483"/>
      <c r="R74" s="482" t="s">
        <v>82</v>
      </c>
      <c r="S74" s="484"/>
      <c r="T74" s="485"/>
      <c r="U74" s="484" t="s">
        <v>83</v>
      </c>
      <c r="V74" s="486"/>
      <c r="W74" s="238"/>
      <c r="X74" s="237"/>
    </row>
    <row r="75" spans="1:24" ht="18" customHeight="1" x14ac:dyDescent="0.25">
      <c r="A75" s="93"/>
      <c r="B75" s="401"/>
      <c r="C75" s="401"/>
      <c r="D75" s="401"/>
      <c r="E75" s="401"/>
      <c r="F75" s="508"/>
      <c r="G75" s="509"/>
      <c r="H75" s="510"/>
      <c r="I75" s="490"/>
      <c r="J75" s="497"/>
      <c r="K75" s="497"/>
      <c r="L75" s="497"/>
      <c r="M75" s="498"/>
      <c r="N75" s="490"/>
      <c r="O75" s="491"/>
      <c r="P75" s="491"/>
      <c r="Q75" s="491"/>
      <c r="R75" s="490"/>
      <c r="S75" s="491"/>
      <c r="T75" s="492"/>
      <c r="U75" s="491">
        <f>R75-N75</f>
        <v>0</v>
      </c>
      <c r="V75" s="493"/>
      <c r="W75" s="239"/>
      <c r="X75" s="237"/>
    </row>
    <row r="76" spans="1:24" ht="18" customHeight="1" x14ac:dyDescent="0.25">
      <c r="A76" s="93"/>
      <c r="B76" s="401"/>
      <c r="C76" s="401"/>
      <c r="D76" s="401"/>
      <c r="E76" s="401"/>
      <c r="F76" s="508"/>
      <c r="G76" s="509"/>
      <c r="H76" s="510"/>
      <c r="I76" s="490"/>
      <c r="J76" s="497"/>
      <c r="K76" s="497"/>
      <c r="L76" s="497"/>
      <c r="M76" s="498"/>
      <c r="N76" s="490"/>
      <c r="O76" s="491"/>
      <c r="P76" s="491"/>
      <c r="Q76" s="491"/>
      <c r="R76" s="490"/>
      <c r="S76" s="491"/>
      <c r="T76" s="492"/>
      <c r="U76" s="491">
        <f t="shared" ref="U76:U83" si="1">R76-N76</f>
        <v>0</v>
      </c>
      <c r="V76" s="493"/>
      <c r="W76" s="239"/>
      <c r="X76" s="237"/>
    </row>
    <row r="77" spans="1:24" ht="18" customHeight="1" x14ac:dyDescent="0.25">
      <c r="A77" s="93"/>
      <c r="B77" s="401"/>
      <c r="C77" s="401"/>
      <c r="D77" s="401"/>
      <c r="E77" s="401"/>
      <c r="F77" s="508"/>
      <c r="G77" s="509"/>
      <c r="H77" s="510"/>
      <c r="I77" s="490"/>
      <c r="J77" s="497"/>
      <c r="K77" s="497"/>
      <c r="L77" s="497"/>
      <c r="M77" s="498"/>
      <c r="N77" s="490"/>
      <c r="O77" s="491"/>
      <c r="P77" s="491"/>
      <c r="Q77" s="491"/>
      <c r="R77" s="490"/>
      <c r="S77" s="491"/>
      <c r="T77" s="492"/>
      <c r="U77" s="491">
        <f t="shared" si="1"/>
        <v>0</v>
      </c>
      <c r="V77" s="493"/>
      <c r="W77" s="239"/>
      <c r="X77" s="237"/>
    </row>
    <row r="78" spans="1:24" ht="18" customHeight="1" x14ac:dyDescent="0.25">
      <c r="A78" s="93"/>
      <c r="B78" s="401"/>
      <c r="C78" s="401"/>
      <c r="D78" s="401"/>
      <c r="E78" s="401"/>
      <c r="F78" s="508"/>
      <c r="G78" s="509"/>
      <c r="H78" s="510"/>
      <c r="I78" s="490"/>
      <c r="J78" s="497"/>
      <c r="K78" s="497"/>
      <c r="L78" s="497"/>
      <c r="M78" s="498"/>
      <c r="N78" s="490"/>
      <c r="O78" s="491"/>
      <c r="P78" s="491"/>
      <c r="Q78" s="491"/>
      <c r="R78" s="490"/>
      <c r="S78" s="491"/>
      <c r="T78" s="492"/>
      <c r="U78" s="491">
        <f t="shared" si="1"/>
        <v>0</v>
      </c>
      <c r="V78" s="493"/>
      <c r="W78" s="239"/>
      <c r="X78" s="237"/>
    </row>
    <row r="79" spans="1:24" ht="18" customHeight="1" x14ac:dyDescent="0.25">
      <c r="A79" s="93"/>
      <c r="B79" s="401"/>
      <c r="C79" s="401"/>
      <c r="D79" s="401"/>
      <c r="E79" s="401"/>
      <c r="F79" s="508"/>
      <c r="G79" s="509"/>
      <c r="H79" s="510"/>
      <c r="I79" s="490"/>
      <c r="J79" s="497"/>
      <c r="K79" s="497"/>
      <c r="L79" s="497"/>
      <c r="M79" s="498"/>
      <c r="N79" s="490"/>
      <c r="O79" s="491"/>
      <c r="P79" s="491"/>
      <c r="Q79" s="491"/>
      <c r="R79" s="490"/>
      <c r="S79" s="491"/>
      <c r="T79" s="492"/>
      <c r="U79" s="491">
        <f t="shared" si="1"/>
        <v>0</v>
      </c>
      <c r="V79" s="493"/>
      <c r="W79" s="239"/>
      <c r="X79" s="237"/>
    </row>
    <row r="80" spans="1:24" ht="18" customHeight="1" x14ac:dyDescent="0.25">
      <c r="A80" s="93"/>
      <c r="B80" s="401"/>
      <c r="C80" s="401"/>
      <c r="D80" s="401"/>
      <c r="E80" s="401"/>
      <c r="F80" s="508"/>
      <c r="G80" s="509"/>
      <c r="H80" s="510"/>
      <c r="I80" s="490"/>
      <c r="J80" s="497"/>
      <c r="K80" s="497"/>
      <c r="L80" s="497"/>
      <c r="M80" s="498"/>
      <c r="N80" s="490"/>
      <c r="O80" s="491"/>
      <c r="P80" s="491"/>
      <c r="Q80" s="491"/>
      <c r="R80" s="490"/>
      <c r="S80" s="491"/>
      <c r="T80" s="492"/>
      <c r="U80" s="491">
        <f t="shared" si="1"/>
        <v>0</v>
      </c>
      <c r="V80" s="493"/>
      <c r="W80" s="239"/>
      <c r="X80" s="237"/>
    </row>
    <row r="81" spans="1:24" ht="18" customHeight="1" x14ac:dyDescent="0.25">
      <c r="A81" s="93"/>
      <c r="B81" s="401"/>
      <c r="C81" s="401"/>
      <c r="D81" s="401"/>
      <c r="E81" s="401"/>
      <c r="F81" s="508"/>
      <c r="G81" s="509"/>
      <c r="H81" s="510"/>
      <c r="I81" s="490"/>
      <c r="J81" s="497"/>
      <c r="K81" s="497"/>
      <c r="L81" s="497"/>
      <c r="M81" s="498"/>
      <c r="N81" s="490"/>
      <c r="O81" s="491"/>
      <c r="P81" s="491"/>
      <c r="Q81" s="491"/>
      <c r="R81" s="490"/>
      <c r="S81" s="491"/>
      <c r="T81" s="492"/>
      <c r="U81" s="491">
        <f t="shared" si="1"/>
        <v>0</v>
      </c>
      <c r="V81" s="493"/>
      <c r="W81" s="239"/>
      <c r="X81" s="237"/>
    </row>
    <row r="82" spans="1:24" ht="18" customHeight="1" x14ac:dyDescent="0.25">
      <c r="A82" s="93"/>
      <c r="B82" s="401"/>
      <c r="C82" s="401"/>
      <c r="D82" s="401"/>
      <c r="E82" s="401"/>
      <c r="F82" s="508"/>
      <c r="G82" s="509"/>
      <c r="H82" s="510"/>
      <c r="I82" s="490"/>
      <c r="J82" s="497"/>
      <c r="K82" s="497"/>
      <c r="L82" s="497"/>
      <c r="M82" s="498"/>
      <c r="N82" s="490"/>
      <c r="O82" s="491"/>
      <c r="P82" s="491"/>
      <c r="Q82" s="491"/>
      <c r="R82" s="490"/>
      <c r="S82" s="491"/>
      <c r="T82" s="492"/>
      <c r="U82" s="491">
        <f t="shared" si="1"/>
        <v>0</v>
      </c>
      <c r="V82" s="493"/>
      <c r="W82" s="239"/>
      <c r="X82" s="237"/>
    </row>
    <row r="83" spans="1:24" ht="18" customHeight="1" x14ac:dyDescent="0.25">
      <c r="A83" s="93"/>
      <c r="B83" s="401"/>
      <c r="C83" s="401"/>
      <c r="D83" s="401"/>
      <c r="E83" s="401"/>
      <c r="F83" s="508"/>
      <c r="G83" s="509"/>
      <c r="H83" s="510"/>
      <c r="I83" s="490"/>
      <c r="J83" s="497"/>
      <c r="K83" s="497"/>
      <c r="L83" s="497"/>
      <c r="M83" s="498"/>
      <c r="N83" s="490"/>
      <c r="O83" s="491"/>
      <c r="P83" s="491"/>
      <c r="Q83" s="491"/>
      <c r="R83" s="490"/>
      <c r="S83" s="491"/>
      <c r="T83" s="492"/>
      <c r="U83" s="491">
        <f t="shared" si="1"/>
        <v>0</v>
      </c>
      <c r="V83" s="493"/>
      <c r="W83" s="239"/>
      <c r="X83" s="237"/>
    </row>
    <row r="84" spans="1:24" ht="18" customHeight="1" thickBot="1" x14ac:dyDescent="0.3">
      <c r="A84" s="94"/>
      <c r="B84" s="402"/>
      <c r="C84" s="402"/>
      <c r="D84" s="402"/>
      <c r="E84" s="402"/>
      <c r="F84" s="505"/>
      <c r="G84" s="506"/>
      <c r="H84" s="507"/>
      <c r="I84" s="501"/>
      <c r="J84" s="503"/>
      <c r="K84" s="503"/>
      <c r="L84" s="503"/>
      <c r="M84" s="504"/>
      <c r="N84" s="501"/>
      <c r="O84" s="499"/>
      <c r="P84" s="499"/>
      <c r="Q84" s="499"/>
      <c r="R84" s="501"/>
      <c r="S84" s="499"/>
      <c r="T84" s="502"/>
      <c r="U84" s="499">
        <f>R84-N84</f>
        <v>0</v>
      </c>
      <c r="V84" s="500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44B1D5D1-F510-4416-8CFD-F389A67FACF2}">
          <x14:formula1>
            <xm:f>Calcul!$G$2:$G$13</xm:f>
          </x14:formula1>
          <xm:sqref>L4:M4</xm:sqref>
        </x14:dataValidation>
        <x14:dataValidation type="list" allowBlank="1" showInputMessage="1" showErrorMessage="1" xr:uid="{5738594F-0BD0-4517-8CE3-834638CB2BE8}">
          <x14:formula1>
            <xm:f>Activitées!$B$2:$B$59</xm:f>
          </x14:formula1>
          <xm:sqref>I75:M84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BEFD0-CC8B-465A-8A71-6F3EAFAA3875}">
  <sheetPr codeName="Feuil8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461" t="s">
        <v>0</v>
      </c>
      <c r="F1" s="461"/>
      <c r="G1" s="461"/>
      <c r="H1" s="461"/>
      <c r="I1" s="461"/>
      <c r="J1" s="461"/>
      <c r="K1" s="461"/>
      <c r="L1" s="462"/>
      <c r="M1" s="462"/>
      <c r="N1" s="72"/>
      <c r="O1" s="478"/>
      <c r="P1" s="479"/>
      <c r="Q1" s="479"/>
      <c r="R1" s="479"/>
      <c r="S1" s="479"/>
      <c r="T1" s="479"/>
      <c r="U1" s="479"/>
      <c r="V1" s="73"/>
    </row>
    <row r="2" spans="1:22" ht="17.25" customHeight="1" thickBot="1" x14ac:dyDescent="0.3">
      <c r="A2" s="1"/>
      <c r="B2" s="1"/>
      <c r="C2" s="1"/>
      <c r="D2" s="2"/>
      <c r="E2" s="463"/>
      <c r="F2" s="463"/>
      <c r="G2" s="463"/>
      <c r="H2" s="463"/>
      <c r="I2" s="463"/>
      <c r="J2" s="463"/>
      <c r="K2" s="463"/>
      <c r="L2" s="464"/>
      <c r="M2" s="464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471" t="s">
        <v>1</v>
      </c>
      <c r="F3" s="472"/>
      <c r="G3" s="473">
        <f>Dimanche!G3+3</f>
        <v>3</v>
      </c>
      <c r="H3" s="473"/>
      <c r="I3" s="474"/>
      <c r="J3" s="472" t="s">
        <v>2</v>
      </c>
      <c r="K3" s="472"/>
      <c r="L3" s="475"/>
      <c r="M3" s="476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465"/>
      <c r="C4" s="465"/>
      <c r="D4" s="466"/>
      <c r="E4" s="467" t="s">
        <v>3</v>
      </c>
      <c r="F4" s="468"/>
      <c r="G4" s="469">
        <f>Dimanche!$G$4</f>
        <v>0</v>
      </c>
      <c r="H4" s="469"/>
      <c r="I4" s="470"/>
      <c r="J4" s="468" t="s">
        <v>4</v>
      </c>
      <c r="K4" s="468"/>
      <c r="L4" s="480"/>
      <c r="M4" s="481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477" t="s">
        <v>5</v>
      </c>
      <c r="B7" s="477"/>
      <c r="C7" s="477"/>
      <c r="D7" s="477"/>
      <c r="E7" s="477"/>
      <c r="F7" s="477"/>
      <c r="G7" s="477"/>
      <c r="H7" s="477"/>
      <c r="I7" s="477"/>
      <c r="J7" s="477"/>
      <c r="K7" s="477"/>
      <c r="L7" s="477"/>
      <c r="M7" s="477"/>
      <c r="N7" s="477"/>
      <c r="O7" s="449" t="s">
        <v>6</v>
      </c>
      <c r="P7" s="449" t="s">
        <v>6</v>
      </c>
      <c r="Q7" s="449" t="s">
        <v>6</v>
      </c>
      <c r="R7" s="449" t="s">
        <v>6</v>
      </c>
      <c r="S7" s="449" t="s">
        <v>6</v>
      </c>
      <c r="T7" s="449" t="s">
        <v>6</v>
      </c>
      <c r="U7" s="449" t="s">
        <v>6</v>
      </c>
      <c r="V7" s="449" t="s">
        <v>7</v>
      </c>
    </row>
    <row r="8" spans="1:22" ht="30" customHeight="1" thickTop="1" thickBot="1" x14ac:dyDescent="0.3">
      <c r="A8" s="451" t="s">
        <v>8</v>
      </c>
      <c r="B8" s="452"/>
      <c r="C8" s="453"/>
      <c r="D8" s="452" t="s">
        <v>9</v>
      </c>
      <c r="E8" s="452"/>
      <c r="F8" s="452"/>
      <c r="G8" s="452"/>
      <c r="H8" s="452"/>
      <c r="I8" s="453"/>
      <c r="J8" s="454" t="s">
        <v>10</v>
      </c>
      <c r="K8" s="454"/>
      <c r="L8" s="454"/>
      <c r="M8" s="454"/>
      <c r="N8" s="454"/>
      <c r="O8" s="460"/>
      <c r="P8" s="460"/>
      <c r="Q8" s="460"/>
      <c r="R8" s="460"/>
      <c r="S8" s="460"/>
      <c r="T8" s="460"/>
      <c r="U8" s="460"/>
      <c r="V8" s="450"/>
    </row>
    <row r="9" spans="1:22" ht="30" customHeight="1" thickTop="1" thickBot="1" x14ac:dyDescent="0.3">
      <c r="A9" s="455"/>
      <c r="B9" s="441"/>
      <c r="C9" s="441"/>
      <c r="D9" s="456"/>
      <c r="E9" s="441"/>
      <c r="F9" s="441"/>
      <c r="G9" s="441"/>
      <c r="H9" s="441"/>
      <c r="I9" s="442"/>
      <c r="J9" s="457"/>
      <c r="K9" s="458"/>
      <c r="L9" s="458"/>
      <c r="M9" s="458"/>
      <c r="N9" s="45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72"/>
      <c r="B10" s="273"/>
      <c r="C10" s="273"/>
      <c r="D10" s="274"/>
      <c r="E10" s="273"/>
      <c r="F10" s="273"/>
      <c r="G10" s="273"/>
      <c r="H10" s="273"/>
      <c r="I10" s="275"/>
      <c r="J10" s="276"/>
      <c r="K10" s="277"/>
      <c r="L10" s="277"/>
      <c r="M10" s="277"/>
      <c r="N10" s="278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72"/>
      <c r="B11" s="273"/>
      <c r="C11" s="275"/>
      <c r="D11" s="274"/>
      <c r="E11" s="273"/>
      <c r="F11" s="273"/>
      <c r="G11" s="273"/>
      <c r="H11" s="273"/>
      <c r="I11" s="275"/>
      <c r="J11" s="276"/>
      <c r="K11" s="277"/>
      <c r="L11" s="277"/>
      <c r="M11" s="277"/>
      <c r="N11" s="278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72"/>
      <c r="B12" s="273"/>
      <c r="C12" s="273"/>
      <c r="D12" s="274"/>
      <c r="E12" s="273"/>
      <c r="F12" s="273"/>
      <c r="G12" s="273"/>
      <c r="H12" s="273"/>
      <c r="I12" s="275"/>
      <c r="J12" s="276"/>
      <c r="K12" s="277"/>
      <c r="L12" s="277"/>
      <c r="M12" s="277"/>
      <c r="N12" s="278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72"/>
      <c r="B13" s="273"/>
      <c r="C13" s="273"/>
      <c r="D13" s="274"/>
      <c r="E13" s="273"/>
      <c r="F13" s="273"/>
      <c r="G13" s="273"/>
      <c r="H13" s="273"/>
      <c r="I13" s="275"/>
      <c r="J13" s="276"/>
      <c r="K13" s="277"/>
      <c r="L13" s="277"/>
      <c r="M13" s="277"/>
      <c r="N13" s="278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430"/>
      <c r="B14" s="431"/>
      <c r="C14" s="431"/>
      <c r="D14" s="432"/>
      <c r="E14" s="431"/>
      <c r="F14" s="431"/>
      <c r="G14" s="431"/>
      <c r="H14" s="431"/>
      <c r="I14" s="433"/>
      <c r="J14" s="428"/>
      <c r="K14" s="434"/>
      <c r="L14" s="434"/>
      <c r="M14" s="434"/>
      <c r="N14" s="429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08" t="s">
        <v>11</v>
      </c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0"/>
      <c r="O16" s="264" t="s">
        <v>12</v>
      </c>
      <c r="P16" s="265"/>
      <c r="Q16" s="265"/>
      <c r="R16" s="265"/>
      <c r="S16" s="265"/>
      <c r="T16" s="265"/>
      <c r="U16" s="265"/>
      <c r="V16" s="266"/>
    </row>
    <row r="17" spans="1:22" ht="30" customHeight="1" thickTop="1" thickBot="1" x14ac:dyDescent="0.3">
      <c r="A17" s="443" t="s">
        <v>13</v>
      </c>
      <c r="B17" s="444"/>
      <c r="C17" s="445"/>
      <c r="D17" s="443" t="s">
        <v>14</v>
      </c>
      <c r="E17" s="444"/>
      <c r="F17" s="444"/>
      <c r="G17" s="444"/>
      <c r="H17" s="444"/>
      <c r="I17" s="445"/>
      <c r="J17" s="446" t="s">
        <v>15</v>
      </c>
      <c r="K17" s="447"/>
      <c r="L17" s="448"/>
      <c r="M17" s="446" t="s">
        <v>16</v>
      </c>
      <c r="N17" s="448"/>
      <c r="O17" s="267"/>
      <c r="P17" s="268"/>
      <c r="Q17" s="268"/>
      <c r="R17" s="268"/>
      <c r="S17" s="268"/>
      <c r="T17" s="268"/>
      <c r="U17" s="268"/>
      <c r="V17" s="269"/>
    </row>
    <row r="18" spans="1:22" ht="30" customHeight="1" thickTop="1" x14ac:dyDescent="0.25">
      <c r="A18" s="440"/>
      <c r="B18" s="441"/>
      <c r="C18" s="442"/>
      <c r="D18" s="416"/>
      <c r="E18" s="417"/>
      <c r="F18" s="417"/>
      <c r="G18" s="417"/>
      <c r="H18" s="417"/>
      <c r="I18" s="418"/>
      <c r="J18" s="435"/>
      <c r="K18" s="436"/>
      <c r="L18" s="437"/>
      <c r="M18" s="438"/>
      <c r="N18" s="439"/>
      <c r="O18" s="331"/>
      <c r="P18" s="332"/>
      <c r="Q18" s="332"/>
      <c r="R18" s="332"/>
      <c r="S18" s="332"/>
      <c r="T18" s="332"/>
      <c r="U18" s="332"/>
      <c r="V18" s="333"/>
    </row>
    <row r="19" spans="1:22" ht="30" customHeight="1" x14ac:dyDescent="0.25">
      <c r="A19" s="272"/>
      <c r="B19" s="273"/>
      <c r="C19" s="275"/>
      <c r="D19" s="416"/>
      <c r="E19" s="417"/>
      <c r="F19" s="417"/>
      <c r="G19" s="417"/>
      <c r="H19" s="417"/>
      <c r="I19" s="418"/>
      <c r="J19" s="408"/>
      <c r="K19" s="409"/>
      <c r="L19" s="410"/>
      <c r="M19" s="276"/>
      <c r="N19" s="278"/>
      <c r="O19" s="334"/>
      <c r="P19" s="335"/>
      <c r="Q19" s="335"/>
      <c r="R19" s="335"/>
      <c r="S19" s="335"/>
      <c r="T19" s="335"/>
      <c r="U19" s="335"/>
      <c r="V19" s="336"/>
    </row>
    <row r="20" spans="1:22" ht="30" customHeight="1" x14ac:dyDescent="0.25">
      <c r="A20" s="272"/>
      <c r="B20" s="273"/>
      <c r="C20" s="275"/>
      <c r="D20" s="416"/>
      <c r="E20" s="417"/>
      <c r="F20" s="417"/>
      <c r="G20" s="417"/>
      <c r="H20" s="417"/>
      <c r="I20" s="418"/>
      <c r="J20" s="408"/>
      <c r="K20" s="409"/>
      <c r="L20" s="410"/>
      <c r="M20" s="276"/>
      <c r="N20" s="278"/>
      <c r="O20" s="334"/>
      <c r="P20" s="335"/>
      <c r="Q20" s="335"/>
      <c r="R20" s="335"/>
      <c r="S20" s="335"/>
      <c r="T20" s="335"/>
      <c r="U20" s="335"/>
      <c r="V20" s="336"/>
    </row>
    <row r="21" spans="1:22" ht="30" customHeight="1" x14ac:dyDescent="0.25">
      <c r="A21" s="272"/>
      <c r="B21" s="273"/>
      <c r="C21" s="275"/>
      <c r="D21" s="416"/>
      <c r="E21" s="417"/>
      <c r="F21" s="417"/>
      <c r="G21" s="417"/>
      <c r="H21" s="417"/>
      <c r="I21" s="418"/>
      <c r="J21" s="408"/>
      <c r="K21" s="409"/>
      <c r="L21" s="410"/>
      <c r="M21" s="276"/>
      <c r="N21" s="278"/>
      <c r="O21" s="334"/>
      <c r="P21" s="335"/>
      <c r="Q21" s="335"/>
      <c r="R21" s="335"/>
      <c r="S21" s="335"/>
      <c r="T21" s="335"/>
      <c r="U21" s="335"/>
      <c r="V21" s="336"/>
    </row>
    <row r="22" spans="1:22" ht="30" customHeight="1" thickBot="1" x14ac:dyDescent="0.3">
      <c r="A22" s="419"/>
      <c r="B22" s="420"/>
      <c r="C22" s="421"/>
      <c r="D22" s="422"/>
      <c r="E22" s="423"/>
      <c r="F22" s="423"/>
      <c r="G22" s="423"/>
      <c r="H22" s="423"/>
      <c r="I22" s="424"/>
      <c r="J22" s="425"/>
      <c r="K22" s="426"/>
      <c r="L22" s="427"/>
      <c r="M22" s="428"/>
      <c r="N22" s="429"/>
      <c r="O22" s="337"/>
      <c r="P22" s="338"/>
      <c r="Q22" s="338"/>
      <c r="R22" s="338"/>
      <c r="S22" s="338"/>
      <c r="T22" s="338"/>
      <c r="U22" s="338"/>
      <c r="V22" s="339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08" t="s">
        <v>17</v>
      </c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10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351" t="s">
        <v>25</v>
      </c>
      <c r="H27" s="351"/>
      <c r="I27" s="351"/>
      <c r="J27" s="351"/>
      <c r="K27" s="351"/>
      <c r="L27" s="351"/>
      <c r="M27" s="351"/>
      <c r="N27" s="351"/>
      <c r="O27" s="351"/>
      <c r="P27" s="351"/>
      <c r="Q27" s="351"/>
      <c r="R27" s="351"/>
      <c r="S27" s="351"/>
      <c r="T27" s="351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328"/>
      <c r="C28" s="329"/>
      <c r="D28" s="329"/>
      <c r="E28" s="329"/>
      <c r="F28" s="329"/>
      <c r="G28" s="329"/>
      <c r="H28" s="330"/>
      <c r="I28" s="296" t="s">
        <v>27</v>
      </c>
      <c r="J28" s="297"/>
      <c r="K28" s="297"/>
      <c r="L28" s="297"/>
      <c r="M28" s="297"/>
      <c r="N28" s="297"/>
      <c r="O28" s="298"/>
      <c r="P28" s="352"/>
      <c r="Q28" s="353"/>
      <c r="R28" s="353"/>
      <c r="S28" s="353"/>
      <c r="T28" s="353"/>
      <c r="U28" s="353"/>
      <c r="V28" s="354"/>
    </row>
    <row r="29" spans="1:22" ht="24.95" customHeight="1" thickBot="1" x14ac:dyDescent="0.3">
      <c r="A29" s="71" t="s">
        <v>28</v>
      </c>
      <c r="B29" s="358"/>
      <c r="C29" s="359"/>
      <c r="D29" s="359"/>
      <c r="E29" s="359"/>
      <c r="F29" s="359"/>
      <c r="G29" s="359"/>
      <c r="H29" s="360"/>
      <c r="I29" s="299"/>
      <c r="J29" s="299"/>
      <c r="K29" s="299"/>
      <c r="L29" s="299"/>
      <c r="M29" s="299"/>
      <c r="N29" s="299"/>
      <c r="O29" s="300"/>
      <c r="P29" s="355"/>
      <c r="Q29" s="356"/>
      <c r="R29" s="356"/>
      <c r="S29" s="356"/>
      <c r="T29" s="356"/>
      <c r="U29" s="356"/>
      <c r="V29" s="357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08" t="s">
        <v>29</v>
      </c>
      <c r="B31" s="309"/>
      <c r="C31" s="309"/>
      <c r="D31" s="309"/>
      <c r="E31" s="309"/>
      <c r="F31" s="309"/>
      <c r="G31" s="309"/>
      <c r="H31" s="309"/>
      <c r="I31" s="309"/>
      <c r="J31" s="309"/>
      <c r="K31" s="309"/>
      <c r="L31" s="309"/>
      <c r="M31" s="309"/>
      <c r="N31" s="309"/>
      <c r="O31" s="309"/>
      <c r="P31" s="309"/>
      <c r="Q31" s="309"/>
      <c r="R31" s="309"/>
      <c r="S31" s="309"/>
      <c r="T31" s="309"/>
      <c r="U31" s="309"/>
      <c r="V31" s="310"/>
    </row>
    <row r="32" spans="1:22" ht="30" customHeight="1" thickTop="1" thickBot="1" x14ac:dyDescent="0.3">
      <c r="A32" s="308" t="s">
        <v>30</v>
      </c>
      <c r="B32" s="303"/>
      <c r="C32" s="301" t="s">
        <v>31</v>
      </c>
      <c r="D32" s="302"/>
      <c r="E32" s="302"/>
      <c r="F32" s="303"/>
      <c r="G32" s="301" t="s">
        <v>32</v>
      </c>
      <c r="H32" s="303"/>
      <c r="I32" s="301" t="s">
        <v>32</v>
      </c>
      <c r="J32" s="319"/>
      <c r="K32" s="301" t="s">
        <v>33</v>
      </c>
      <c r="L32" s="318"/>
      <c r="M32" s="308" t="s">
        <v>34</v>
      </c>
      <c r="N32" s="309"/>
      <c r="O32" s="319"/>
      <c r="P32" s="320" t="s">
        <v>31</v>
      </c>
      <c r="Q32" s="320"/>
      <c r="R32" s="321"/>
      <c r="S32" s="301" t="s">
        <v>35</v>
      </c>
      <c r="T32" s="303"/>
      <c r="U32" s="301" t="s">
        <v>36</v>
      </c>
      <c r="V32" s="318"/>
    </row>
    <row r="33" spans="1:22" ht="30" customHeight="1" thickTop="1" x14ac:dyDescent="0.25">
      <c r="A33" s="326"/>
      <c r="B33" s="306"/>
      <c r="C33" s="304"/>
      <c r="D33" s="305"/>
      <c r="E33" s="305"/>
      <c r="F33" s="306"/>
      <c r="G33" s="304"/>
      <c r="H33" s="306"/>
      <c r="I33" s="349"/>
      <c r="J33" s="350"/>
      <c r="K33" s="322"/>
      <c r="L33" s="323"/>
      <c r="M33" s="311"/>
      <c r="N33" s="312"/>
      <c r="O33" s="312"/>
      <c r="P33" s="313"/>
      <c r="Q33" s="312"/>
      <c r="R33" s="312"/>
      <c r="S33" s="313"/>
      <c r="T33" s="312"/>
      <c r="U33" s="313"/>
      <c r="V33" s="314"/>
    </row>
    <row r="34" spans="1:22" ht="30" customHeight="1" x14ac:dyDescent="0.25">
      <c r="A34" s="327"/>
      <c r="B34" s="295"/>
      <c r="C34" s="294"/>
      <c r="D34" s="307"/>
      <c r="E34" s="307"/>
      <c r="F34" s="295"/>
      <c r="G34" s="294"/>
      <c r="H34" s="295"/>
      <c r="I34" s="270"/>
      <c r="J34" s="271"/>
      <c r="K34" s="324"/>
      <c r="L34" s="325"/>
      <c r="M34" s="315"/>
      <c r="N34" s="289"/>
      <c r="O34" s="289"/>
      <c r="P34" s="316"/>
      <c r="Q34" s="289"/>
      <c r="R34" s="289"/>
      <c r="S34" s="316"/>
      <c r="T34" s="289"/>
      <c r="U34" s="316"/>
      <c r="V34" s="317"/>
    </row>
    <row r="35" spans="1:22" ht="30" customHeight="1" x14ac:dyDescent="0.25">
      <c r="A35" s="327"/>
      <c r="B35" s="295"/>
      <c r="C35" s="294"/>
      <c r="D35" s="307"/>
      <c r="E35" s="307"/>
      <c r="F35" s="295"/>
      <c r="G35" s="294"/>
      <c r="H35" s="295"/>
      <c r="I35" s="270"/>
      <c r="J35" s="271"/>
      <c r="K35" s="324"/>
      <c r="L35" s="325"/>
      <c r="M35" s="315"/>
      <c r="N35" s="289"/>
      <c r="O35" s="289"/>
      <c r="P35" s="316"/>
      <c r="Q35" s="289"/>
      <c r="R35" s="289"/>
      <c r="S35" s="316"/>
      <c r="T35" s="289"/>
      <c r="U35" s="316"/>
      <c r="V35" s="317"/>
    </row>
    <row r="36" spans="1:22" ht="30" customHeight="1" x14ac:dyDescent="0.25">
      <c r="A36" s="327"/>
      <c r="B36" s="295"/>
      <c r="C36" s="294"/>
      <c r="D36" s="307"/>
      <c r="E36" s="307"/>
      <c r="F36" s="295"/>
      <c r="G36" s="294"/>
      <c r="H36" s="295"/>
      <c r="I36" s="270"/>
      <c r="J36" s="271"/>
      <c r="K36" s="324"/>
      <c r="L36" s="325"/>
      <c r="M36" s="315"/>
      <c r="N36" s="289"/>
      <c r="O36" s="289"/>
      <c r="P36" s="316"/>
      <c r="Q36" s="289"/>
      <c r="R36" s="289"/>
      <c r="S36" s="316"/>
      <c r="T36" s="289"/>
      <c r="U36" s="316"/>
      <c r="V36" s="317"/>
    </row>
    <row r="37" spans="1:22" ht="30" customHeight="1" x14ac:dyDescent="0.25">
      <c r="A37" s="327"/>
      <c r="B37" s="295"/>
      <c r="C37" s="294"/>
      <c r="D37" s="307"/>
      <c r="E37" s="307"/>
      <c r="F37" s="295"/>
      <c r="G37" s="294"/>
      <c r="H37" s="295"/>
      <c r="I37" s="270"/>
      <c r="J37" s="271"/>
      <c r="K37" s="324"/>
      <c r="L37" s="325"/>
      <c r="M37" s="315"/>
      <c r="N37" s="289"/>
      <c r="O37" s="289"/>
      <c r="P37" s="316"/>
      <c r="Q37" s="289"/>
      <c r="R37" s="289"/>
      <c r="S37" s="316"/>
      <c r="T37" s="289"/>
      <c r="U37" s="316"/>
      <c r="V37" s="317"/>
    </row>
    <row r="38" spans="1:22" ht="30" customHeight="1" x14ac:dyDescent="0.25">
      <c r="A38" s="327"/>
      <c r="B38" s="295"/>
      <c r="C38" s="294"/>
      <c r="D38" s="307"/>
      <c r="E38" s="307"/>
      <c r="F38" s="295"/>
      <c r="G38" s="294"/>
      <c r="H38" s="295"/>
      <c r="I38" s="270"/>
      <c r="J38" s="271"/>
      <c r="K38" s="324"/>
      <c r="L38" s="325"/>
      <c r="M38" s="315"/>
      <c r="N38" s="289"/>
      <c r="O38" s="289"/>
      <c r="P38" s="316"/>
      <c r="Q38" s="289"/>
      <c r="R38" s="289"/>
      <c r="S38" s="316"/>
      <c r="T38" s="289"/>
      <c r="U38" s="316"/>
      <c r="V38" s="317"/>
    </row>
    <row r="39" spans="1:22" ht="30" customHeight="1" x14ac:dyDescent="0.25">
      <c r="A39" s="327"/>
      <c r="B39" s="295"/>
      <c r="C39" s="294"/>
      <c r="D39" s="307"/>
      <c r="E39" s="307"/>
      <c r="F39" s="295"/>
      <c r="G39" s="294"/>
      <c r="H39" s="295"/>
      <c r="I39" s="270"/>
      <c r="J39" s="271"/>
      <c r="K39" s="324"/>
      <c r="L39" s="325"/>
      <c r="M39" s="315"/>
      <c r="N39" s="289"/>
      <c r="O39" s="289"/>
      <c r="P39" s="316"/>
      <c r="Q39" s="289"/>
      <c r="R39" s="289"/>
      <c r="S39" s="316"/>
      <c r="T39" s="289"/>
      <c r="U39" s="316"/>
      <c r="V39" s="317"/>
    </row>
    <row r="40" spans="1:22" ht="30" customHeight="1" thickBot="1" x14ac:dyDescent="0.3">
      <c r="A40" s="407"/>
      <c r="B40" s="380"/>
      <c r="C40" s="378"/>
      <c r="D40" s="379"/>
      <c r="E40" s="379"/>
      <c r="F40" s="380"/>
      <c r="G40" s="378"/>
      <c r="H40" s="380"/>
      <c r="I40" s="343"/>
      <c r="J40" s="344"/>
      <c r="K40" s="371"/>
      <c r="L40" s="372"/>
      <c r="M40" s="369"/>
      <c r="N40" s="370"/>
      <c r="O40" s="370"/>
      <c r="P40" s="377"/>
      <c r="Q40" s="370"/>
      <c r="R40" s="370"/>
      <c r="S40" s="377"/>
      <c r="T40" s="370"/>
      <c r="U40" s="377"/>
      <c r="V40" s="415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08" t="s">
        <v>37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10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346" t="s">
        <v>38</v>
      </c>
      <c r="B44" s="347"/>
      <c r="C44" s="347"/>
      <c r="D44" s="347"/>
      <c r="E44" s="348"/>
      <c r="F44" s="25"/>
      <c r="G44" s="376" t="s">
        <v>39</v>
      </c>
      <c r="H44" s="347"/>
      <c r="I44" s="347"/>
      <c r="J44" s="347"/>
      <c r="K44" s="347"/>
      <c r="L44" s="347"/>
      <c r="M44" s="348"/>
      <c r="N44" s="35"/>
      <c r="O44" s="291" t="s">
        <v>40</v>
      </c>
      <c r="P44" s="292"/>
      <c r="Q44" s="292"/>
      <c r="R44" s="292"/>
      <c r="S44" s="292"/>
      <c r="T44" s="292"/>
      <c r="U44" s="292"/>
      <c r="V44" s="293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345" t="s">
        <v>41</v>
      </c>
      <c r="H45" s="307"/>
      <c r="I45" s="295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373" t="s">
        <v>47</v>
      </c>
      <c r="P45" s="374"/>
      <c r="Q45" s="374"/>
      <c r="R45" s="374"/>
      <c r="S45" s="374"/>
      <c r="T45" s="373" t="s">
        <v>48</v>
      </c>
      <c r="U45" s="374"/>
      <c r="V45" s="375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40" t="s">
        <v>50</v>
      </c>
      <c r="H46" s="341"/>
      <c r="I46" s="342"/>
      <c r="J46" s="68"/>
      <c r="K46" s="68"/>
      <c r="L46" s="68"/>
      <c r="M46" s="23"/>
      <c r="N46" s="35"/>
      <c r="O46" s="284"/>
      <c r="P46" s="285"/>
      <c r="Q46" s="285"/>
      <c r="R46" s="285"/>
      <c r="S46" s="285"/>
      <c r="T46" s="289"/>
      <c r="U46" s="285"/>
      <c r="V46" s="290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40" t="s">
        <v>52</v>
      </c>
      <c r="H47" s="341"/>
      <c r="I47" s="342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284"/>
      <c r="P47" s="285"/>
      <c r="Q47" s="285"/>
      <c r="R47" s="285"/>
      <c r="S47" s="285"/>
      <c r="T47" s="289"/>
      <c r="U47" s="285"/>
      <c r="V47" s="290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40" t="s">
        <v>55</v>
      </c>
      <c r="H48" s="341"/>
      <c r="I48" s="342"/>
      <c r="J48" s="68"/>
      <c r="K48" s="68"/>
      <c r="L48" s="68"/>
      <c r="M48" s="23"/>
      <c r="N48" s="36"/>
      <c r="O48" s="284"/>
      <c r="P48" s="285"/>
      <c r="Q48" s="285"/>
      <c r="R48" s="285"/>
      <c r="S48" s="285"/>
      <c r="T48" s="289"/>
      <c r="U48" s="285"/>
      <c r="V48" s="290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40" t="s">
        <v>57</v>
      </c>
      <c r="H49" s="341"/>
      <c r="I49" s="342"/>
      <c r="J49" s="68"/>
      <c r="K49" s="68"/>
      <c r="L49" s="68"/>
      <c r="M49" s="23"/>
      <c r="N49" s="36"/>
      <c r="O49" s="284"/>
      <c r="P49" s="285"/>
      <c r="Q49" s="285"/>
      <c r="R49" s="285"/>
      <c r="S49" s="285"/>
      <c r="T49" s="289"/>
      <c r="U49" s="285"/>
      <c r="V49" s="290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40" t="s">
        <v>59</v>
      </c>
      <c r="H50" s="367"/>
      <c r="I50" s="368"/>
      <c r="J50" s="68"/>
      <c r="K50" s="68"/>
      <c r="L50" s="68"/>
      <c r="M50" s="23"/>
      <c r="N50" s="36"/>
      <c r="O50" s="284"/>
      <c r="P50" s="285"/>
      <c r="Q50" s="285"/>
      <c r="R50" s="285"/>
      <c r="S50" s="285"/>
      <c r="T50" s="289"/>
      <c r="U50" s="285"/>
      <c r="V50" s="290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40" t="s">
        <v>61</v>
      </c>
      <c r="H51" s="367"/>
      <c r="I51" s="368"/>
      <c r="J51" s="68"/>
      <c r="K51" s="68"/>
      <c r="L51" s="68"/>
      <c r="M51" s="23"/>
      <c r="N51" s="36"/>
      <c r="O51" s="284"/>
      <c r="P51" s="285"/>
      <c r="Q51" s="285"/>
      <c r="R51" s="285"/>
      <c r="S51" s="285"/>
      <c r="T51" s="289"/>
      <c r="U51" s="285"/>
      <c r="V51" s="290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411" t="s">
        <v>63</v>
      </c>
      <c r="H52" s="367"/>
      <c r="I52" s="368"/>
      <c r="J52" s="68"/>
      <c r="K52" s="68"/>
      <c r="L52" s="68"/>
      <c r="M52" s="23"/>
      <c r="N52" s="36"/>
      <c r="O52" s="284"/>
      <c r="P52" s="285"/>
      <c r="Q52" s="285"/>
      <c r="R52" s="285"/>
      <c r="S52" s="285"/>
      <c r="T52" s="289"/>
      <c r="U52" s="285"/>
      <c r="V52" s="290"/>
    </row>
    <row r="53" spans="1:22" ht="30" customHeight="1" x14ac:dyDescent="0.25">
      <c r="A53" s="67"/>
      <c r="B53" s="45"/>
      <c r="C53" s="45"/>
      <c r="D53" s="45"/>
      <c r="E53" s="45"/>
      <c r="F53" s="25"/>
      <c r="G53" s="412" t="s">
        <v>64</v>
      </c>
      <c r="H53" s="413"/>
      <c r="I53" s="414"/>
      <c r="J53" s="68"/>
      <c r="K53" s="68"/>
      <c r="L53" s="68"/>
      <c r="M53" s="23"/>
      <c r="N53" s="36"/>
      <c r="O53" s="284"/>
      <c r="P53" s="285"/>
      <c r="Q53" s="285"/>
      <c r="R53" s="285"/>
      <c r="S53" s="285"/>
      <c r="T53" s="289"/>
      <c r="U53" s="285"/>
      <c r="V53" s="290"/>
    </row>
    <row r="54" spans="1:22" ht="30" customHeight="1" x14ac:dyDescent="0.25">
      <c r="A54" s="16"/>
      <c r="B54" s="25"/>
      <c r="C54" s="25"/>
      <c r="D54" s="25"/>
      <c r="E54" s="25"/>
      <c r="F54" s="25"/>
      <c r="G54" s="412" t="s">
        <v>65</v>
      </c>
      <c r="H54" s="413"/>
      <c r="I54" s="414"/>
      <c r="J54" s="68"/>
      <c r="K54" s="68"/>
      <c r="L54" s="68"/>
      <c r="M54" s="23"/>
      <c r="N54" s="36"/>
      <c r="O54" s="284"/>
      <c r="P54" s="285"/>
      <c r="Q54" s="285"/>
      <c r="R54" s="285"/>
      <c r="S54" s="285"/>
      <c r="T54" s="289"/>
      <c r="U54" s="285"/>
      <c r="V54" s="290"/>
    </row>
    <row r="55" spans="1:22" ht="30" customHeight="1" x14ac:dyDescent="0.25">
      <c r="A55" s="16"/>
      <c r="B55" s="25"/>
      <c r="C55" s="25"/>
      <c r="D55" s="25"/>
      <c r="E55" s="25"/>
      <c r="F55" s="25"/>
      <c r="G55" s="412" t="s">
        <v>66</v>
      </c>
      <c r="H55" s="413"/>
      <c r="I55" s="414"/>
      <c r="J55" s="68"/>
      <c r="K55" s="68"/>
      <c r="L55" s="68"/>
      <c r="M55" s="23"/>
      <c r="N55" s="36"/>
      <c r="O55" s="284"/>
      <c r="P55" s="285"/>
      <c r="Q55" s="285"/>
      <c r="R55" s="285"/>
      <c r="S55" s="285"/>
      <c r="T55" s="286"/>
      <c r="U55" s="287"/>
      <c r="V55" s="288"/>
    </row>
    <row r="56" spans="1:22" ht="30" customHeight="1" x14ac:dyDescent="0.25">
      <c r="A56" s="16"/>
      <c r="B56" s="25"/>
      <c r="C56" s="25"/>
      <c r="D56" s="25"/>
      <c r="E56" s="25"/>
      <c r="F56" s="25"/>
      <c r="G56" s="412" t="s">
        <v>67</v>
      </c>
      <c r="H56" s="413"/>
      <c r="I56" s="414"/>
      <c r="J56" s="68"/>
      <c r="K56" s="68"/>
      <c r="L56" s="68"/>
      <c r="M56" s="23"/>
      <c r="N56" s="36"/>
      <c r="O56" s="284"/>
      <c r="P56" s="285"/>
      <c r="Q56" s="285"/>
      <c r="R56" s="285"/>
      <c r="S56" s="285"/>
      <c r="T56" s="289"/>
      <c r="U56" s="285"/>
      <c r="V56" s="290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08" t="s">
        <v>68</v>
      </c>
      <c r="B59" s="309"/>
      <c r="C59" s="309"/>
      <c r="D59" s="309"/>
      <c r="E59" s="309"/>
      <c r="F59" s="309"/>
      <c r="G59" s="309"/>
      <c r="H59" s="309"/>
      <c r="I59" s="309"/>
      <c r="J59" s="309"/>
      <c r="K59" s="309"/>
      <c r="L59" s="309"/>
      <c r="M59" s="309"/>
      <c r="N59" s="309"/>
      <c r="O59" s="309"/>
      <c r="P59" s="309"/>
      <c r="Q59" s="309"/>
      <c r="R59" s="309"/>
      <c r="S59" s="309"/>
      <c r="T59" s="309"/>
      <c r="U59" s="309"/>
      <c r="V59" s="310"/>
    </row>
    <row r="60" spans="1:22" ht="18" customHeight="1" thickTop="1" x14ac:dyDescent="0.3">
      <c r="A60" s="81" t="s">
        <v>69</v>
      </c>
      <c r="B60" s="281" t="s">
        <v>70</v>
      </c>
      <c r="C60" s="282"/>
      <c r="D60" s="282"/>
      <c r="E60" s="283"/>
      <c r="F60" s="279" t="s">
        <v>71</v>
      </c>
      <c r="G60" s="280"/>
      <c r="H60" s="280"/>
      <c r="I60" s="78"/>
      <c r="J60" s="78"/>
      <c r="K60" s="78"/>
      <c r="L60" s="78"/>
      <c r="M60" s="281" t="s">
        <v>69</v>
      </c>
      <c r="N60" s="283"/>
      <c r="O60" s="279" t="s">
        <v>70</v>
      </c>
      <c r="P60" s="399"/>
      <c r="Q60" s="399"/>
      <c r="R60" s="399"/>
      <c r="S60" s="399"/>
      <c r="T60" s="279" t="s">
        <v>71</v>
      </c>
      <c r="U60" s="399"/>
      <c r="V60" s="400"/>
    </row>
    <row r="61" spans="1:22" ht="18" customHeight="1" x14ac:dyDescent="0.25">
      <c r="A61" s="82"/>
      <c r="B61" s="403"/>
      <c r="C61" s="404"/>
      <c r="D61" s="404"/>
      <c r="E61" s="401"/>
      <c r="F61" s="361"/>
      <c r="G61" s="401"/>
      <c r="H61" s="401"/>
      <c r="I61" s="79"/>
      <c r="J61" s="79"/>
      <c r="K61" s="79"/>
      <c r="L61" s="79"/>
      <c r="M61" s="361"/>
      <c r="N61" s="362"/>
      <c r="O61" s="361"/>
      <c r="P61" s="362"/>
      <c r="Q61" s="362"/>
      <c r="R61" s="362"/>
      <c r="S61" s="362"/>
      <c r="T61" s="361"/>
      <c r="U61" s="362"/>
      <c r="V61" s="363"/>
    </row>
    <row r="62" spans="1:22" ht="18" customHeight="1" x14ac:dyDescent="0.25">
      <c r="A62" s="82"/>
      <c r="B62" s="403"/>
      <c r="C62" s="404"/>
      <c r="D62" s="404"/>
      <c r="E62" s="401"/>
      <c r="F62" s="361"/>
      <c r="G62" s="401"/>
      <c r="H62" s="401"/>
      <c r="I62" s="79"/>
      <c r="J62" s="79"/>
      <c r="K62" s="79"/>
      <c r="L62" s="79"/>
      <c r="M62" s="361"/>
      <c r="N62" s="362"/>
      <c r="O62" s="361"/>
      <c r="P62" s="362"/>
      <c r="Q62" s="362"/>
      <c r="R62" s="362"/>
      <c r="S62" s="362"/>
      <c r="T62" s="361"/>
      <c r="U62" s="362"/>
      <c r="V62" s="363"/>
    </row>
    <row r="63" spans="1:22" ht="18" customHeight="1" thickBot="1" x14ac:dyDescent="0.3">
      <c r="A63" s="83"/>
      <c r="B63" s="405"/>
      <c r="C63" s="406"/>
      <c r="D63" s="406"/>
      <c r="E63" s="402"/>
      <c r="F63" s="364"/>
      <c r="G63" s="402"/>
      <c r="H63" s="402"/>
      <c r="I63" s="80"/>
      <c r="J63" s="80"/>
      <c r="K63" s="80"/>
      <c r="L63" s="80"/>
      <c r="M63" s="364"/>
      <c r="N63" s="365"/>
      <c r="O63" s="364"/>
      <c r="P63" s="365"/>
      <c r="Q63" s="365"/>
      <c r="R63" s="365"/>
      <c r="S63" s="365"/>
      <c r="T63" s="364"/>
      <c r="U63" s="365"/>
      <c r="V63" s="366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08" t="s">
        <v>72</v>
      </c>
      <c r="B65" s="309"/>
      <c r="C65" s="309"/>
      <c r="D65" s="309"/>
      <c r="E65" s="309"/>
      <c r="F65" s="309"/>
      <c r="G65" s="309"/>
      <c r="H65" s="309"/>
      <c r="I65" s="309"/>
      <c r="J65" s="309"/>
      <c r="K65" s="309"/>
      <c r="L65" s="309"/>
      <c r="M65" s="309"/>
      <c r="N65" s="309"/>
      <c r="O65" s="309"/>
      <c r="P65" s="309"/>
      <c r="Q65" s="309"/>
      <c r="R65" s="309"/>
      <c r="S65" s="309"/>
      <c r="T65" s="309"/>
      <c r="U65" s="309"/>
      <c r="V65" s="310"/>
    </row>
    <row r="66" spans="1:24" ht="18" customHeight="1" thickTop="1" x14ac:dyDescent="0.25">
      <c r="A66" s="387" t="s">
        <v>73</v>
      </c>
      <c r="B66" s="388"/>
      <c r="C66" s="388"/>
      <c r="D66" s="389"/>
      <c r="E66" s="390"/>
      <c r="F66" s="391"/>
      <c r="G66" s="391"/>
      <c r="H66" s="391"/>
      <c r="I66" s="391"/>
      <c r="J66" s="391"/>
      <c r="K66" s="391"/>
      <c r="L66" s="391"/>
      <c r="M66" s="391"/>
      <c r="N66" s="391"/>
      <c r="O66" s="391"/>
      <c r="P66" s="391"/>
      <c r="Q66" s="391"/>
      <c r="R66" s="391"/>
      <c r="S66" s="391"/>
      <c r="T66" s="391"/>
      <c r="U66" s="391"/>
      <c r="V66" s="392"/>
    </row>
    <row r="67" spans="1:24" ht="18" customHeight="1" x14ac:dyDescent="0.25">
      <c r="A67" s="393" t="s">
        <v>74</v>
      </c>
      <c r="B67" s="394"/>
      <c r="C67" s="394"/>
      <c r="D67" s="395"/>
      <c r="E67" s="396"/>
      <c r="F67" s="397"/>
      <c r="G67" s="397"/>
      <c r="H67" s="397"/>
      <c r="I67" s="397"/>
      <c r="J67" s="397"/>
      <c r="K67" s="397"/>
      <c r="L67" s="397"/>
      <c r="M67" s="397"/>
      <c r="N67" s="397"/>
      <c r="O67" s="397"/>
      <c r="P67" s="397"/>
      <c r="Q67" s="397"/>
      <c r="R67" s="397"/>
      <c r="S67" s="397"/>
      <c r="T67" s="397"/>
      <c r="U67" s="397"/>
      <c r="V67" s="398"/>
    </row>
    <row r="68" spans="1:24" ht="18" customHeight="1" x14ac:dyDescent="0.25">
      <c r="A68" s="393" t="s">
        <v>75</v>
      </c>
      <c r="B68" s="394"/>
      <c r="C68" s="394"/>
      <c r="D68" s="395"/>
      <c r="E68" s="396"/>
      <c r="F68" s="397"/>
      <c r="G68" s="397"/>
      <c r="H68" s="397"/>
      <c r="I68" s="397"/>
      <c r="J68" s="397"/>
      <c r="K68" s="397"/>
      <c r="L68" s="397"/>
      <c r="M68" s="397"/>
      <c r="N68" s="397"/>
      <c r="O68" s="397"/>
      <c r="P68" s="397"/>
      <c r="Q68" s="397"/>
      <c r="R68" s="397"/>
      <c r="S68" s="397"/>
      <c r="T68" s="397"/>
      <c r="U68" s="397"/>
      <c r="V68" s="398"/>
    </row>
    <row r="69" spans="1:24" ht="18" customHeight="1" x14ac:dyDescent="0.25">
      <c r="A69" s="393" t="s">
        <v>76</v>
      </c>
      <c r="B69" s="394"/>
      <c r="C69" s="394"/>
      <c r="D69" s="395"/>
      <c r="E69" s="396"/>
      <c r="F69" s="397"/>
      <c r="G69" s="397"/>
      <c r="H69" s="397"/>
      <c r="I69" s="397"/>
      <c r="J69" s="397"/>
      <c r="K69" s="397"/>
      <c r="L69" s="397"/>
      <c r="M69" s="397"/>
      <c r="N69" s="397"/>
      <c r="O69" s="397"/>
      <c r="P69" s="397"/>
      <c r="Q69" s="397"/>
      <c r="R69" s="397"/>
      <c r="S69" s="397"/>
      <c r="T69" s="397"/>
      <c r="U69" s="397"/>
      <c r="V69" s="398"/>
    </row>
    <row r="70" spans="1:24" ht="18" customHeight="1" x14ac:dyDescent="0.25">
      <c r="A70" s="393" t="s">
        <v>77</v>
      </c>
      <c r="B70" s="394"/>
      <c r="C70" s="394"/>
      <c r="D70" s="395"/>
      <c r="E70" s="396"/>
      <c r="F70" s="397"/>
      <c r="G70" s="397"/>
      <c r="H70" s="397"/>
      <c r="I70" s="397"/>
      <c r="J70" s="397"/>
      <c r="K70" s="397"/>
      <c r="L70" s="397"/>
      <c r="M70" s="397"/>
      <c r="N70" s="397"/>
      <c r="O70" s="397"/>
      <c r="P70" s="397"/>
      <c r="Q70" s="397"/>
      <c r="R70" s="397"/>
      <c r="S70" s="397"/>
      <c r="T70" s="397"/>
      <c r="U70" s="397"/>
      <c r="V70" s="398"/>
    </row>
    <row r="71" spans="1:24" ht="18" customHeight="1" thickBot="1" x14ac:dyDescent="0.3">
      <c r="A71" s="381" t="s">
        <v>78</v>
      </c>
      <c r="B71" s="382"/>
      <c r="C71" s="382"/>
      <c r="D71" s="383"/>
      <c r="E71" s="384"/>
      <c r="F71" s="385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85"/>
      <c r="R71" s="385"/>
      <c r="S71" s="385"/>
      <c r="T71" s="385"/>
      <c r="U71" s="385"/>
      <c r="V71" s="386"/>
    </row>
    <row r="72" spans="1:24" ht="15.75" thickTop="1" x14ac:dyDescent="0.25"/>
    <row r="73" spans="1:24" ht="19.5" thickBot="1" x14ac:dyDescent="0.35">
      <c r="A73" s="487" t="s">
        <v>79</v>
      </c>
      <c r="B73" s="488"/>
      <c r="C73" s="488"/>
      <c r="D73" s="488"/>
      <c r="E73" s="488"/>
      <c r="F73" s="488"/>
      <c r="G73" s="488"/>
      <c r="H73" s="488"/>
      <c r="I73" s="489"/>
      <c r="J73" s="489"/>
      <c r="K73" s="489"/>
      <c r="L73" s="489"/>
      <c r="M73" s="489"/>
      <c r="N73" s="489"/>
      <c r="O73" s="489"/>
      <c r="P73" s="489"/>
      <c r="Q73" s="489"/>
      <c r="R73" s="489"/>
      <c r="S73" s="489"/>
      <c r="T73" s="489"/>
      <c r="U73" s="489"/>
      <c r="V73" s="489"/>
      <c r="W73" s="237"/>
      <c r="X73" s="237"/>
    </row>
    <row r="74" spans="1:24" ht="19.5" customHeight="1" thickTop="1" x14ac:dyDescent="0.3">
      <c r="A74" s="256" t="s">
        <v>1038</v>
      </c>
      <c r="B74" s="282" t="s">
        <v>1039</v>
      </c>
      <c r="C74" s="282"/>
      <c r="D74" s="282"/>
      <c r="E74" s="282"/>
      <c r="F74" s="494" t="s">
        <v>80</v>
      </c>
      <c r="G74" s="511"/>
      <c r="H74" s="512"/>
      <c r="I74" s="494" t="s">
        <v>1037</v>
      </c>
      <c r="J74" s="495"/>
      <c r="K74" s="495"/>
      <c r="L74" s="495"/>
      <c r="M74" s="496"/>
      <c r="N74" s="482" t="s">
        <v>81</v>
      </c>
      <c r="O74" s="483"/>
      <c r="P74" s="483"/>
      <c r="Q74" s="483"/>
      <c r="R74" s="482" t="s">
        <v>82</v>
      </c>
      <c r="S74" s="484"/>
      <c r="T74" s="485"/>
      <c r="U74" s="484" t="s">
        <v>83</v>
      </c>
      <c r="V74" s="486"/>
      <c r="W74" s="238"/>
      <c r="X74" s="237"/>
    </row>
    <row r="75" spans="1:24" ht="18" customHeight="1" x14ac:dyDescent="0.25">
      <c r="A75" s="93"/>
      <c r="B75" s="401"/>
      <c r="C75" s="401"/>
      <c r="D75" s="401"/>
      <c r="E75" s="401"/>
      <c r="F75" s="508"/>
      <c r="G75" s="509"/>
      <c r="H75" s="510"/>
      <c r="I75" s="490"/>
      <c r="J75" s="497"/>
      <c r="K75" s="497"/>
      <c r="L75" s="497"/>
      <c r="M75" s="498"/>
      <c r="N75" s="490"/>
      <c r="O75" s="491"/>
      <c r="P75" s="491"/>
      <c r="Q75" s="491"/>
      <c r="R75" s="490"/>
      <c r="S75" s="491"/>
      <c r="T75" s="492"/>
      <c r="U75" s="491">
        <f>R75-N75</f>
        <v>0</v>
      </c>
      <c r="V75" s="493"/>
      <c r="W75" s="239"/>
      <c r="X75" s="237"/>
    </row>
    <row r="76" spans="1:24" ht="18" customHeight="1" x14ac:dyDescent="0.25">
      <c r="A76" s="93"/>
      <c r="B76" s="401"/>
      <c r="C76" s="401"/>
      <c r="D76" s="401"/>
      <c r="E76" s="401"/>
      <c r="F76" s="508"/>
      <c r="G76" s="509"/>
      <c r="H76" s="510"/>
      <c r="I76" s="490"/>
      <c r="J76" s="497"/>
      <c r="K76" s="497"/>
      <c r="L76" s="497"/>
      <c r="M76" s="498"/>
      <c r="N76" s="490"/>
      <c r="O76" s="491"/>
      <c r="P76" s="491"/>
      <c r="Q76" s="491"/>
      <c r="R76" s="490"/>
      <c r="S76" s="491"/>
      <c r="T76" s="492"/>
      <c r="U76" s="491">
        <f t="shared" ref="U76:U83" si="1">R76-N76</f>
        <v>0</v>
      </c>
      <c r="V76" s="493"/>
      <c r="W76" s="239"/>
      <c r="X76" s="237"/>
    </row>
    <row r="77" spans="1:24" ht="18" customHeight="1" x14ac:dyDescent="0.25">
      <c r="A77" s="93"/>
      <c r="B77" s="401"/>
      <c r="C77" s="401"/>
      <c r="D77" s="401"/>
      <c r="E77" s="401"/>
      <c r="F77" s="508"/>
      <c r="G77" s="509"/>
      <c r="H77" s="510"/>
      <c r="I77" s="490"/>
      <c r="J77" s="497"/>
      <c r="K77" s="497"/>
      <c r="L77" s="497"/>
      <c r="M77" s="498"/>
      <c r="N77" s="490"/>
      <c r="O77" s="491"/>
      <c r="P77" s="491"/>
      <c r="Q77" s="491"/>
      <c r="R77" s="490"/>
      <c r="S77" s="491"/>
      <c r="T77" s="492"/>
      <c r="U77" s="491">
        <f t="shared" si="1"/>
        <v>0</v>
      </c>
      <c r="V77" s="493"/>
      <c r="W77" s="239"/>
      <c r="X77" s="237"/>
    </row>
    <row r="78" spans="1:24" ht="18" customHeight="1" x14ac:dyDescent="0.25">
      <c r="A78" s="93"/>
      <c r="B78" s="401"/>
      <c r="C78" s="401"/>
      <c r="D78" s="401"/>
      <c r="E78" s="401"/>
      <c r="F78" s="508"/>
      <c r="G78" s="509"/>
      <c r="H78" s="510"/>
      <c r="I78" s="490"/>
      <c r="J78" s="497"/>
      <c r="K78" s="497"/>
      <c r="L78" s="497"/>
      <c r="M78" s="498"/>
      <c r="N78" s="490"/>
      <c r="O78" s="491"/>
      <c r="P78" s="491"/>
      <c r="Q78" s="491"/>
      <c r="R78" s="490"/>
      <c r="S78" s="491"/>
      <c r="T78" s="492"/>
      <c r="U78" s="491">
        <f t="shared" si="1"/>
        <v>0</v>
      </c>
      <c r="V78" s="493"/>
      <c r="W78" s="239"/>
      <c r="X78" s="237"/>
    </row>
    <row r="79" spans="1:24" ht="18" customHeight="1" x14ac:dyDescent="0.25">
      <c r="A79" s="93"/>
      <c r="B79" s="401"/>
      <c r="C79" s="401"/>
      <c r="D79" s="401"/>
      <c r="E79" s="401"/>
      <c r="F79" s="508"/>
      <c r="G79" s="509"/>
      <c r="H79" s="510"/>
      <c r="I79" s="490"/>
      <c r="J79" s="497"/>
      <c r="K79" s="497"/>
      <c r="L79" s="497"/>
      <c r="M79" s="498"/>
      <c r="N79" s="490"/>
      <c r="O79" s="491"/>
      <c r="P79" s="491"/>
      <c r="Q79" s="491"/>
      <c r="R79" s="490"/>
      <c r="S79" s="491"/>
      <c r="T79" s="492"/>
      <c r="U79" s="491">
        <f t="shared" si="1"/>
        <v>0</v>
      </c>
      <c r="V79" s="493"/>
      <c r="W79" s="239"/>
      <c r="X79" s="237"/>
    </row>
    <row r="80" spans="1:24" ht="18" customHeight="1" x14ac:dyDescent="0.25">
      <c r="A80" s="93"/>
      <c r="B80" s="401"/>
      <c r="C80" s="401"/>
      <c r="D80" s="401"/>
      <c r="E80" s="401"/>
      <c r="F80" s="508"/>
      <c r="G80" s="509"/>
      <c r="H80" s="510"/>
      <c r="I80" s="490"/>
      <c r="J80" s="497"/>
      <c r="K80" s="497"/>
      <c r="L80" s="497"/>
      <c r="M80" s="498"/>
      <c r="N80" s="490"/>
      <c r="O80" s="491"/>
      <c r="P80" s="491"/>
      <c r="Q80" s="491"/>
      <c r="R80" s="490"/>
      <c r="S80" s="491"/>
      <c r="T80" s="492"/>
      <c r="U80" s="491">
        <f t="shared" si="1"/>
        <v>0</v>
      </c>
      <c r="V80" s="493"/>
      <c r="W80" s="239"/>
      <c r="X80" s="237"/>
    </row>
    <row r="81" spans="1:24" ht="18" customHeight="1" x14ac:dyDescent="0.25">
      <c r="A81" s="93"/>
      <c r="B81" s="401"/>
      <c r="C81" s="401"/>
      <c r="D81" s="401"/>
      <c r="E81" s="401"/>
      <c r="F81" s="508"/>
      <c r="G81" s="509"/>
      <c r="H81" s="510"/>
      <c r="I81" s="490"/>
      <c r="J81" s="497"/>
      <c r="K81" s="497"/>
      <c r="L81" s="497"/>
      <c r="M81" s="498"/>
      <c r="N81" s="490"/>
      <c r="O81" s="491"/>
      <c r="P81" s="491"/>
      <c r="Q81" s="491"/>
      <c r="R81" s="490"/>
      <c r="S81" s="491"/>
      <c r="T81" s="492"/>
      <c r="U81" s="491">
        <f t="shared" si="1"/>
        <v>0</v>
      </c>
      <c r="V81" s="493"/>
      <c r="W81" s="239"/>
      <c r="X81" s="237"/>
    </row>
    <row r="82" spans="1:24" ht="18" customHeight="1" x14ac:dyDescent="0.25">
      <c r="A82" s="93"/>
      <c r="B82" s="401"/>
      <c r="C82" s="401"/>
      <c r="D82" s="401"/>
      <c r="E82" s="401"/>
      <c r="F82" s="508"/>
      <c r="G82" s="509"/>
      <c r="H82" s="510"/>
      <c r="I82" s="490"/>
      <c r="J82" s="497"/>
      <c r="K82" s="497"/>
      <c r="L82" s="497"/>
      <c r="M82" s="498"/>
      <c r="N82" s="490"/>
      <c r="O82" s="491"/>
      <c r="P82" s="491"/>
      <c r="Q82" s="491"/>
      <c r="R82" s="490"/>
      <c r="S82" s="491"/>
      <c r="T82" s="492"/>
      <c r="U82" s="491">
        <f t="shared" si="1"/>
        <v>0</v>
      </c>
      <c r="V82" s="493"/>
      <c r="W82" s="239"/>
      <c r="X82" s="237"/>
    </row>
    <row r="83" spans="1:24" ht="18" customHeight="1" x14ac:dyDescent="0.25">
      <c r="A83" s="93"/>
      <c r="B83" s="401"/>
      <c r="C83" s="401"/>
      <c r="D83" s="401"/>
      <c r="E83" s="401"/>
      <c r="F83" s="508"/>
      <c r="G83" s="509"/>
      <c r="H83" s="510"/>
      <c r="I83" s="490"/>
      <c r="J83" s="497"/>
      <c r="K83" s="497"/>
      <c r="L83" s="497"/>
      <c r="M83" s="498"/>
      <c r="N83" s="490"/>
      <c r="O83" s="491"/>
      <c r="P83" s="491"/>
      <c r="Q83" s="491"/>
      <c r="R83" s="490"/>
      <c r="S83" s="491"/>
      <c r="T83" s="492"/>
      <c r="U83" s="491">
        <f t="shared" si="1"/>
        <v>0</v>
      </c>
      <c r="V83" s="493"/>
      <c r="W83" s="239"/>
      <c r="X83" s="237"/>
    </row>
    <row r="84" spans="1:24" ht="18" customHeight="1" thickBot="1" x14ac:dyDescent="0.3">
      <c r="A84" s="94"/>
      <c r="B84" s="402"/>
      <c r="C84" s="402"/>
      <c r="D84" s="402"/>
      <c r="E84" s="402"/>
      <c r="F84" s="505"/>
      <c r="G84" s="506"/>
      <c r="H84" s="507"/>
      <c r="I84" s="501"/>
      <c r="J84" s="503"/>
      <c r="K84" s="503"/>
      <c r="L84" s="503"/>
      <c r="M84" s="504"/>
      <c r="N84" s="501"/>
      <c r="O84" s="499"/>
      <c r="P84" s="499"/>
      <c r="Q84" s="499"/>
      <c r="R84" s="501"/>
      <c r="S84" s="499"/>
      <c r="T84" s="502"/>
      <c r="U84" s="499">
        <f>R84-N84</f>
        <v>0</v>
      </c>
      <c r="V84" s="500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6F88F3CA-603A-4842-8F27-7CD407453E8E}">
          <x14:formula1>
            <xm:f>Activitées!$B$2:$B$59</xm:f>
          </x14:formula1>
          <xm:sqref>I75:M84</xm:sqref>
        </x14:dataValidation>
        <x14:dataValidation type="list" allowBlank="1" showInputMessage="1" showErrorMessage="1" xr:uid="{A47E1483-2F93-4470-B496-2FDB8D34E48A}">
          <x14:formula1>
            <xm:f>Calcul!$G$2:$G$13</xm:f>
          </x14:formula1>
          <xm:sqref>L4:M4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0CA08-BF35-4EB9-880A-9CA4C8A1F798}">
  <sheetPr codeName="Feuil9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461" t="s">
        <v>0</v>
      </c>
      <c r="F1" s="461"/>
      <c r="G1" s="461"/>
      <c r="H1" s="461"/>
      <c r="I1" s="461"/>
      <c r="J1" s="461"/>
      <c r="K1" s="461"/>
      <c r="L1" s="462"/>
      <c r="M1" s="462"/>
      <c r="N1" s="72"/>
      <c r="O1" s="478"/>
      <c r="P1" s="479"/>
      <c r="Q1" s="479"/>
      <c r="R1" s="479"/>
      <c r="S1" s="479"/>
      <c r="T1" s="479"/>
      <c r="U1" s="479"/>
      <c r="V1" s="73"/>
    </row>
    <row r="2" spans="1:22" ht="17.25" customHeight="1" thickBot="1" x14ac:dyDescent="0.3">
      <c r="A2" s="1"/>
      <c r="B2" s="1"/>
      <c r="C2" s="1"/>
      <c r="D2" s="2"/>
      <c r="E2" s="463"/>
      <c r="F2" s="463"/>
      <c r="G2" s="463"/>
      <c r="H2" s="463"/>
      <c r="I2" s="463"/>
      <c r="J2" s="463"/>
      <c r="K2" s="463"/>
      <c r="L2" s="464"/>
      <c r="M2" s="464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471" t="s">
        <v>1</v>
      </c>
      <c r="F3" s="472"/>
      <c r="G3" s="473">
        <f>Dimanche!G3+4</f>
        <v>4</v>
      </c>
      <c r="H3" s="473"/>
      <c r="I3" s="474"/>
      <c r="J3" s="472" t="s">
        <v>2</v>
      </c>
      <c r="K3" s="472"/>
      <c r="L3" s="475"/>
      <c r="M3" s="476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465"/>
      <c r="C4" s="465"/>
      <c r="D4" s="466"/>
      <c r="E4" s="467" t="s">
        <v>3</v>
      </c>
      <c r="F4" s="468"/>
      <c r="G4" s="469">
        <f>Dimanche!$G$4</f>
        <v>0</v>
      </c>
      <c r="H4" s="469"/>
      <c r="I4" s="470"/>
      <c r="J4" s="468" t="s">
        <v>4</v>
      </c>
      <c r="K4" s="468"/>
      <c r="L4" s="480"/>
      <c r="M4" s="481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477" t="s">
        <v>5</v>
      </c>
      <c r="B7" s="477"/>
      <c r="C7" s="477"/>
      <c r="D7" s="477"/>
      <c r="E7" s="477"/>
      <c r="F7" s="477"/>
      <c r="G7" s="477"/>
      <c r="H7" s="477"/>
      <c r="I7" s="477"/>
      <c r="J7" s="477"/>
      <c r="K7" s="477"/>
      <c r="L7" s="477"/>
      <c r="M7" s="477"/>
      <c r="N7" s="477"/>
      <c r="O7" s="449" t="s">
        <v>6</v>
      </c>
      <c r="P7" s="449" t="s">
        <v>6</v>
      </c>
      <c r="Q7" s="449" t="s">
        <v>6</v>
      </c>
      <c r="R7" s="449" t="s">
        <v>6</v>
      </c>
      <c r="S7" s="449" t="s">
        <v>6</v>
      </c>
      <c r="T7" s="449" t="s">
        <v>6</v>
      </c>
      <c r="U7" s="449" t="s">
        <v>6</v>
      </c>
      <c r="V7" s="449" t="s">
        <v>7</v>
      </c>
    </row>
    <row r="8" spans="1:22" ht="30" customHeight="1" thickTop="1" thickBot="1" x14ac:dyDescent="0.3">
      <c r="A8" s="451" t="s">
        <v>8</v>
      </c>
      <c r="B8" s="452"/>
      <c r="C8" s="453"/>
      <c r="D8" s="452" t="s">
        <v>9</v>
      </c>
      <c r="E8" s="452"/>
      <c r="F8" s="452"/>
      <c r="G8" s="452"/>
      <c r="H8" s="452"/>
      <c r="I8" s="453"/>
      <c r="J8" s="454" t="s">
        <v>10</v>
      </c>
      <c r="K8" s="454"/>
      <c r="L8" s="454"/>
      <c r="M8" s="454"/>
      <c r="N8" s="454"/>
      <c r="O8" s="460"/>
      <c r="P8" s="460"/>
      <c r="Q8" s="460"/>
      <c r="R8" s="460"/>
      <c r="S8" s="460"/>
      <c r="T8" s="460"/>
      <c r="U8" s="460"/>
      <c r="V8" s="450"/>
    </row>
    <row r="9" spans="1:22" ht="30" customHeight="1" thickTop="1" thickBot="1" x14ac:dyDescent="0.3">
      <c r="A9" s="455"/>
      <c r="B9" s="441"/>
      <c r="C9" s="441"/>
      <c r="D9" s="456"/>
      <c r="E9" s="441"/>
      <c r="F9" s="441"/>
      <c r="G9" s="441"/>
      <c r="H9" s="441"/>
      <c r="I9" s="442"/>
      <c r="J9" s="457"/>
      <c r="K9" s="458"/>
      <c r="L9" s="458"/>
      <c r="M9" s="458"/>
      <c r="N9" s="45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72"/>
      <c r="B10" s="273"/>
      <c r="C10" s="273"/>
      <c r="D10" s="274"/>
      <c r="E10" s="273"/>
      <c r="F10" s="273"/>
      <c r="G10" s="273"/>
      <c r="H10" s="273"/>
      <c r="I10" s="275"/>
      <c r="J10" s="276"/>
      <c r="K10" s="277"/>
      <c r="L10" s="277"/>
      <c r="M10" s="277"/>
      <c r="N10" s="278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72"/>
      <c r="B11" s="273"/>
      <c r="C11" s="275"/>
      <c r="D11" s="274"/>
      <c r="E11" s="273"/>
      <c r="F11" s="273"/>
      <c r="G11" s="273"/>
      <c r="H11" s="273"/>
      <c r="I11" s="275"/>
      <c r="J11" s="276"/>
      <c r="K11" s="277"/>
      <c r="L11" s="277"/>
      <c r="M11" s="277"/>
      <c r="N11" s="278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72"/>
      <c r="B12" s="273"/>
      <c r="C12" s="273"/>
      <c r="D12" s="274"/>
      <c r="E12" s="273"/>
      <c r="F12" s="273"/>
      <c r="G12" s="273"/>
      <c r="H12" s="273"/>
      <c r="I12" s="275"/>
      <c r="J12" s="276"/>
      <c r="K12" s="277"/>
      <c r="L12" s="277"/>
      <c r="M12" s="277"/>
      <c r="N12" s="278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72"/>
      <c r="B13" s="273"/>
      <c r="C13" s="273"/>
      <c r="D13" s="274"/>
      <c r="E13" s="273"/>
      <c r="F13" s="273"/>
      <c r="G13" s="273"/>
      <c r="H13" s="273"/>
      <c r="I13" s="275"/>
      <c r="J13" s="276"/>
      <c r="K13" s="277"/>
      <c r="L13" s="277"/>
      <c r="M13" s="277"/>
      <c r="N13" s="278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430"/>
      <c r="B14" s="431"/>
      <c r="C14" s="431"/>
      <c r="D14" s="432"/>
      <c r="E14" s="431"/>
      <c r="F14" s="431"/>
      <c r="G14" s="431"/>
      <c r="H14" s="431"/>
      <c r="I14" s="433"/>
      <c r="J14" s="428"/>
      <c r="K14" s="434"/>
      <c r="L14" s="434"/>
      <c r="M14" s="434"/>
      <c r="N14" s="429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08" t="s">
        <v>11</v>
      </c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0"/>
      <c r="O16" s="264" t="s">
        <v>12</v>
      </c>
      <c r="P16" s="265"/>
      <c r="Q16" s="265"/>
      <c r="R16" s="265"/>
      <c r="S16" s="265"/>
      <c r="T16" s="265"/>
      <c r="U16" s="265"/>
      <c r="V16" s="266"/>
    </row>
    <row r="17" spans="1:22" ht="30" customHeight="1" thickTop="1" thickBot="1" x14ac:dyDescent="0.3">
      <c r="A17" s="443" t="s">
        <v>13</v>
      </c>
      <c r="B17" s="444"/>
      <c r="C17" s="445"/>
      <c r="D17" s="443" t="s">
        <v>14</v>
      </c>
      <c r="E17" s="444"/>
      <c r="F17" s="444"/>
      <c r="G17" s="444"/>
      <c r="H17" s="444"/>
      <c r="I17" s="445"/>
      <c r="J17" s="446" t="s">
        <v>15</v>
      </c>
      <c r="K17" s="447"/>
      <c r="L17" s="448"/>
      <c r="M17" s="446" t="s">
        <v>16</v>
      </c>
      <c r="N17" s="448"/>
      <c r="O17" s="267"/>
      <c r="P17" s="268"/>
      <c r="Q17" s="268"/>
      <c r="R17" s="268"/>
      <c r="S17" s="268"/>
      <c r="T17" s="268"/>
      <c r="U17" s="268"/>
      <c r="V17" s="269"/>
    </row>
    <row r="18" spans="1:22" ht="30" customHeight="1" thickTop="1" x14ac:dyDescent="0.25">
      <c r="A18" s="440"/>
      <c r="B18" s="441"/>
      <c r="C18" s="442"/>
      <c r="D18" s="416"/>
      <c r="E18" s="417"/>
      <c r="F18" s="417"/>
      <c r="G18" s="417"/>
      <c r="H18" s="417"/>
      <c r="I18" s="418"/>
      <c r="J18" s="435"/>
      <c r="K18" s="436"/>
      <c r="L18" s="437"/>
      <c r="M18" s="438"/>
      <c r="N18" s="439"/>
      <c r="O18" s="331"/>
      <c r="P18" s="332"/>
      <c r="Q18" s="332"/>
      <c r="R18" s="332"/>
      <c r="S18" s="332"/>
      <c r="T18" s="332"/>
      <c r="U18" s="332"/>
      <c r="V18" s="333"/>
    </row>
    <row r="19" spans="1:22" ht="30" customHeight="1" x14ac:dyDescent="0.25">
      <c r="A19" s="272"/>
      <c r="B19" s="273"/>
      <c r="C19" s="275"/>
      <c r="D19" s="416"/>
      <c r="E19" s="417"/>
      <c r="F19" s="417"/>
      <c r="G19" s="417"/>
      <c r="H19" s="417"/>
      <c r="I19" s="418"/>
      <c r="J19" s="408"/>
      <c r="K19" s="409"/>
      <c r="L19" s="410"/>
      <c r="M19" s="276"/>
      <c r="N19" s="278"/>
      <c r="O19" s="334"/>
      <c r="P19" s="335"/>
      <c r="Q19" s="335"/>
      <c r="R19" s="335"/>
      <c r="S19" s="335"/>
      <c r="T19" s="335"/>
      <c r="U19" s="335"/>
      <c r="V19" s="336"/>
    </row>
    <row r="20" spans="1:22" ht="30" customHeight="1" x14ac:dyDescent="0.25">
      <c r="A20" s="272"/>
      <c r="B20" s="273"/>
      <c r="C20" s="275"/>
      <c r="D20" s="416"/>
      <c r="E20" s="417"/>
      <c r="F20" s="417"/>
      <c r="G20" s="417"/>
      <c r="H20" s="417"/>
      <c r="I20" s="418"/>
      <c r="J20" s="408"/>
      <c r="K20" s="409"/>
      <c r="L20" s="410"/>
      <c r="M20" s="276"/>
      <c r="N20" s="278"/>
      <c r="O20" s="334"/>
      <c r="P20" s="335"/>
      <c r="Q20" s="335"/>
      <c r="R20" s="335"/>
      <c r="S20" s="335"/>
      <c r="T20" s="335"/>
      <c r="U20" s="335"/>
      <c r="V20" s="336"/>
    </row>
    <row r="21" spans="1:22" ht="30" customHeight="1" x14ac:dyDescent="0.25">
      <c r="A21" s="272"/>
      <c r="B21" s="273"/>
      <c r="C21" s="275"/>
      <c r="D21" s="416"/>
      <c r="E21" s="417"/>
      <c r="F21" s="417"/>
      <c r="G21" s="417"/>
      <c r="H21" s="417"/>
      <c r="I21" s="418"/>
      <c r="J21" s="408"/>
      <c r="K21" s="409"/>
      <c r="L21" s="410"/>
      <c r="M21" s="276"/>
      <c r="N21" s="278"/>
      <c r="O21" s="334"/>
      <c r="P21" s="335"/>
      <c r="Q21" s="335"/>
      <c r="R21" s="335"/>
      <c r="S21" s="335"/>
      <c r="T21" s="335"/>
      <c r="U21" s="335"/>
      <c r="V21" s="336"/>
    </row>
    <row r="22" spans="1:22" ht="30" customHeight="1" thickBot="1" x14ac:dyDescent="0.3">
      <c r="A22" s="419"/>
      <c r="B22" s="420"/>
      <c r="C22" s="421"/>
      <c r="D22" s="422"/>
      <c r="E22" s="423"/>
      <c r="F22" s="423"/>
      <c r="G22" s="423"/>
      <c r="H22" s="423"/>
      <c r="I22" s="424"/>
      <c r="J22" s="425"/>
      <c r="K22" s="426"/>
      <c r="L22" s="427"/>
      <c r="M22" s="428"/>
      <c r="N22" s="429"/>
      <c r="O22" s="337"/>
      <c r="P22" s="338"/>
      <c r="Q22" s="338"/>
      <c r="R22" s="338"/>
      <c r="S22" s="338"/>
      <c r="T22" s="338"/>
      <c r="U22" s="338"/>
      <c r="V22" s="339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08" t="s">
        <v>17</v>
      </c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10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351" t="s">
        <v>25</v>
      </c>
      <c r="H27" s="351"/>
      <c r="I27" s="351"/>
      <c r="J27" s="351"/>
      <c r="K27" s="351"/>
      <c r="L27" s="351"/>
      <c r="M27" s="351"/>
      <c r="N27" s="351"/>
      <c r="O27" s="351"/>
      <c r="P27" s="351"/>
      <c r="Q27" s="351"/>
      <c r="R27" s="351"/>
      <c r="S27" s="351"/>
      <c r="T27" s="351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328"/>
      <c r="C28" s="329"/>
      <c r="D28" s="329"/>
      <c r="E28" s="329"/>
      <c r="F28" s="329"/>
      <c r="G28" s="329"/>
      <c r="H28" s="330"/>
      <c r="I28" s="296" t="s">
        <v>27</v>
      </c>
      <c r="J28" s="297"/>
      <c r="K28" s="297"/>
      <c r="L28" s="297"/>
      <c r="M28" s="297"/>
      <c r="N28" s="297"/>
      <c r="O28" s="298"/>
      <c r="P28" s="352"/>
      <c r="Q28" s="353"/>
      <c r="R28" s="353"/>
      <c r="S28" s="353"/>
      <c r="T28" s="353"/>
      <c r="U28" s="353"/>
      <c r="V28" s="354"/>
    </row>
    <row r="29" spans="1:22" ht="24.95" customHeight="1" thickBot="1" x14ac:dyDescent="0.3">
      <c r="A29" s="71" t="s">
        <v>28</v>
      </c>
      <c r="B29" s="358"/>
      <c r="C29" s="359"/>
      <c r="D29" s="359"/>
      <c r="E29" s="359"/>
      <c r="F29" s="359"/>
      <c r="G29" s="359"/>
      <c r="H29" s="360"/>
      <c r="I29" s="299"/>
      <c r="J29" s="299"/>
      <c r="K29" s="299"/>
      <c r="L29" s="299"/>
      <c r="M29" s="299"/>
      <c r="N29" s="299"/>
      <c r="O29" s="300"/>
      <c r="P29" s="355"/>
      <c r="Q29" s="356"/>
      <c r="R29" s="356"/>
      <c r="S29" s="356"/>
      <c r="T29" s="356"/>
      <c r="U29" s="356"/>
      <c r="V29" s="357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08" t="s">
        <v>29</v>
      </c>
      <c r="B31" s="309"/>
      <c r="C31" s="309"/>
      <c r="D31" s="309"/>
      <c r="E31" s="309"/>
      <c r="F31" s="309"/>
      <c r="G31" s="309"/>
      <c r="H31" s="309"/>
      <c r="I31" s="309"/>
      <c r="J31" s="309"/>
      <c r="K31" s="309"/>
      <c r="L31" s="309"/>
      <c r="M31" s="309"/>
      <c r="N31" s="309"/>
      <c r="O31" s="309"/>
      <c r="P31" s="309"/>
      <c r="Q31" s="309"/>
      <c r="R31" s="309"/>
      <c r="S31" s="309"/>
      <c r="T31" s="309"/>
      <c r="U31" s="309"/>
      <c r="V31" s="310"/>
    </row>
    <row r="32" spans="1:22" ht="30" customHeight="1" thickTop="1" thickBot="1" x14ac:dyDescent="0.3">
      <c r="A32" s="308" t="s">
        <v>30</v>
      </c>
      <c r="B32" s="303"/>
      <c r="C32" s="301" t="s">
        <v>31</v>
      </c>
      <c r="D32" s="302"/>
      <c r="E32" s="302"/>
      <c r="F32" s="303"/>
      <c r="G32" s="301" t="s">
        <v>32</v>
      </c>
      <c r="H32" s="303"/>
      <c r="I32" s="301" t="s">
        <v>32</v>
      </c>
      <c r="J32" s="319"/>
      <c r="K32" s="301" t="s">
        <v>33</v>
      </c>
      <c r="L32" s="318"/>
      <c r="M32" s="308" t="s">
        <v>34</v>
      </c>
      <c r="N32" s="309"/>
      <c r="O32" s="319"/>
      <c r="P32" s="320" t="s">
        <v>31</v>
      </c>
      <c r="Q32" s="320"/>
      <c r="R32" s="321"/>
      <c r="S32" s="301" t="s">
        <v>35</v>
      </c>
      <c r="T32" s="303"/>
      <c r="U32" s="301" t="s">
        <v>36</v>
      </c>
      <c r="V32" s="318"/>
    </row>
    <row r="33" spans="1:22" ht="30" customHeight="1" thickTop="1" x14ac:dyDescent="0.25">
      <c r="A33" s="326"/>
      <c r="B33" s="306"/>
      <c r="C33" s="304"/>
      <c r="D33" s="305"/>
      <c r="E33" s="305"/>
      <c r="F33" s="306"/>
      <c r="G33" s="304"/>
      <c r="H33" s="306"/>
      <c r="I33" s="349"/>
      <c r="J33" s="350"/>
      <c r="K33" s="322"/>
      <c r="L33" s="323"/>
      <c r="M33" s="311"/>
      <c r="N33" s="312"/>
      <c r="O33" s="312"/>
      <c r="P33" s="313"/>
      <c r="Q33" s="312"/>
      <c r="R33" s="312"/>
      <c r="S33" s="313"/>
      <c r="T33" s="312"/>
      <c r="U33" s="313"/>
      <c r="V33" s="314"/>
    </row>
    <row r="34" spans="1:22" ht="30" customHeight="1" x14ac:dyDescent="0.25">
      <c r="A34" s="327"/>
      <c r="B34" s="295"/>
      <c r="C34" s="294"/>
      <c r="D34" s="307"/>
      <c r="E34" s="307"/>
      <c r="F34" s="295"/>
      <c r="G34" s="294"/>
      <c r="H34" s="295"/>
      <c r="I34" s="270"/>
      <c r="J34" s="271"/>
      <c r="K34" s="324"/>
      <c r="L34" s="325"/>
      <c r="M34" s="315"/>
      <c r="N34" s="289"/>
      <c r="O34" s="289"/>
      <c r="P34" s="316"/>
      <c r="Q34" s="289"/>
      <c r="R34" s="289"/>
      <c r="S34" s="316"/>
      <c r="T34" s="289"/>
      <c r="U34" s="316"/>
      <c r="V34" s="317"/>
    </row>
    <row r="35" spans="1:22" ht="30" customHeight="1" x14ac:dyDescent="0.25">
      <c r="A35" s="327"/>
      <c r="B35" s="295"/>
      <c r="C35" s="294"/>
      <c r="D35" s="307"/>
      <c r="E35" s="307"/>
      <c r="F35" s="295"/>
      <c r="G35" s="294"/>
      <c r="H35" s="295"/>
      <c r="I35" s="270"/>
      <c r="J35" s="271"/>
      <c r="K35" s="324"/>
      <c r="L35" s="325"/>
      <c r="M35" s="315"/>
      <c r="N35" s="289"/>
      <c r="O35" s="289"/>
      <c r="P35" s="316"/>
      <c r="Q35" s="289"/>
      <c r="R35" s="289"/>
      <c r="S35" s="316"/>
      <c r="T35" s="289"/>
      <c r="U35" s="316"/>
      <c r="V35" s="317"/>
    </row>
    <row r="36" spans="1:22" ht="30" customHeight="1" x14ac:dyDescent="0.25">
      <c r="A36" s="327"/>
      <c r="B36" s="295"/>
      <c r="C36" s="294"/>
      <c r="D36" s="307"/>
      <c r="E36" s="307"/>
      <c r="F36" s="295"/>
      <c r="G36" s="294"/>
      <c r="H36" s="295"/>
      <c r="I36" s="270"/>
      <c r="J36" s="271"/>
      <c r="K36" s="324"/>
      <c r="L36" s="325"/>
      <c r="M36" s="315"/>
      <c r="N36" s="289"/>
      <c r="O36" s="289"/>
      <c r="P36" s="316"/>
      <c r="Q36" s="289"/>
      <c r="R36" s="289"/>
      <c r="S36" s="316"/>
      <c r="T36" s="289"/>
      <c r="U36" s="316"/>
      <c r="V36" s="317"/>
    </row>
    <row r="37" spans="1:22" ht="30" customHeight="1" x14ac:dyDescent="0.25">
      <c r="A37" s="327"/>
      <c r="B37" s="295"/>
      <c r="C37" s="294"/>
      <c r="D37" s="307"/>
      <c r="E37" s="307"/>
      <c r="F37" s="295"/>
      <c r="G37" s="294"/>
      <c r="H37" s="295"/>
      <c r="I37" s="270"/>
      <c r="J37" s="271"/>
      <c r="K37" s="324"/>
      <c r="L37" s="325"/>
      <c r="M37" s="315"/>
      <c r="N37" s="289"/>
      <c r="O37" s="289"/>
      <c r="P37" s="316"/>
      <c r="Q37" s="289"/>
      <c r="R37" s="289"/>
      <c r="S37" s="316"/>
      <c r="T37" s="289"/>
      <c r="U37" s="316"/>
      <c r="V37" s="317"/>
    </row>
    <row r="38" spans="1:22" ht="30" customHeight="1" x14ac:dyDescent="0.25">
      <c r="A38" s="327"/>
      <c r="B38" s="295"/>
      <c r="C38" s="294"/>
      <c r="D38" s="307"/>
      <c r="E38" s="307"/>
      <c r="F38" s="295"/>
      <c r="G38" s="294"/>
      <c r="H38" s="295"/>
      <c r="I38" s="270"/>
      <c r="J38" s="271"/>
      <c r="K38" s="324"/>
      <c r="L38" s="325"/>
      <c r="M38" s="315"/>
      <c r="N38" s="289"/>
      <c r="O38" s="289"/>
      <c r="P38" s="316"/>
      <c r="Q38" s="289"/>
      <c r="R38" s="289"/>
      <c r="S38" s="316"/>
      <c r="T38" s="289"/>
      <c r="U38" s="316"/>
      <c r="V38" s="317"/>
    </row>
    <row r="39" spans="1:22" ht="30" customHeight="1" x14ac:dyDescent="0.25">
      <c r="A39" s="327"/>
      <c r="B39" s="295"/>
      <c r="C39" s="294"/>
      <c r="D39" s="307"/>
      <c r="E39" s="307"/>
      <c r="F39" s="295"/>
      <c r="G39" s="294"/>
      <c r="H39" s="295"/>
      <c r="I39" s="270"/>
      <c r="J39" s="271"/>
      <c r="K39" s="324"/>
      <c r="L39" s="325"/>
      <c r="M39" s="315"/>
      <c r="N39" s="289"/>
      <c r="O39" s="289"/>
      <c r="P39" s="316"/>
      <c r="Q39" s="289"/>
      <c r="R39" s="289"/>
      <c r="S39" s="316"/>
      <c r="T39" s="289"/>
      <c r="U39" s="316"/>
      <c r="V39" s="317"/>
    </row>
    <row r="40" spans="1:22" ht="30" customHeight="1" thickBot="1" x14ac:dyDescent="0.3">
      <c r="A40" s="407"/>
      <c r="B40" s="380"/>
      <c r="C40" s="378"/>
      <c r="D40" s="379"/>
      <c r="E40" s="379"/>
      <c r="F40" s="380"/>
      <c r="G40" s="378"/>
      <c r="H40" s="380"/>
      <c r="I40" s="343"/>
      <c r="J40" s="344"/>
      <c r="K40" s="371"/>
      <c r="L40" s="372"/>
      <c r="M40" s="369"/>
      <c r="N40" s="370"/>
      <c r="O40" s="370"/>
      <c r="P40" s="377"/>
      <c r="Q40" s="370"/>
      <c r="R40" s="370"/>
      <c r="S40" s="377"/>
      <c r="T40" s="370"/>
      <c r="U40" s="377"/>
      <c r="V40" s="415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08" t="s">
        <v>37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10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346" t="s">
        <v>38</v>
      </c>
      <c r="B44" s="347"/>
      <c r="C44" s="347"/>
      <c r="D44" s="347"/>
      <c r="E44" s="348"/>
      <c r="F44" s="25"/>
      <c r="G44" s="376" t="s">
        <v>39</v>
      </c>
      <c r="H44" s="347"/>
      <c r="I44" s="347"/>
      <c r="J44" s="347"/>
      <c r="K44" s="347"/>
      <c r="L44" s="347"/>
      <c r="M44" s="348"/>
      <c r="N44" s="35"/>
      <c r="O44" s="291" t="s">
        <v>40</v>
      </c>
      <c r="P44" s="292"/>
      <c r="Q44" s="292"/>
      <c r="R44" s="292"/>
      <c r="S44" s="292"/>
      <c r="T44" s="292"/>
      <c r="U44" s="292"/>
      <c r="V44" s="293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345" t="s">
        <v>41</v>
      </c>
      <c r="H45" s="307"/>
      <c r="I45" s="295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373" t="s">
        <v>47</v>
      </c>
      <c r="P45" s="374"/>
      <c r="Q45" s="374"/>
      <c r="R45" s="374"/>
      <c r="S45" s="374"/>
      <c r="T45" s="373" t="s">
        <v>48</v>
      </c>
      <c r="U45" s="374"/>
      <c r="V45" s="375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40" t="s">
        <v>50</v>
      </c>
      <c r="H46" s="341"/>
      <c r="I46" s="342"/>
      <c r="J46" s="68"/>
      <c r="K46" s="68"/>
      <c r="L46" s="68"/>
      <c r="M46" s="23"/>
      <c r="N46" s="35"/>
      <c r="O46" s="284"/>
      <c r="P46" s="285"/>
      <c r="Q46" s="285"/>
      <c r="R46" s="285"/>
      <c r="S46" s="285"/>
      <c r="T46" s="289"/>
      <c r="U46" s="285"/>
      <c r="V46" s="290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40" t="s">
        <v>52</v>
      </c>
      <c r="H47" s="341"/>
      <c r="I47" s="342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284"/>
      <c r="P47" s="285"/>
      <c r="Q47" s="285"/>
      <c r="R47" s="285"/>
      <c r="S47" s="285"/>
      <c r="T47" s="289"/>
      <c r="U47" s="285"/>
      <c r="V47" s="290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40" t="s">
        <v>55</v>
      </c>
      <c r="H48" s="341"/>
      <c r="I48" s="342"/>
      <c r="J48" s="68"/>
      <c r="K48" s="68"/>
      <c r="L48" s="68"/>
      <c r="M48" s="23"/>
      <c r="N48" s="36"/>
      <c r="O48" s="284"/>
      <c r="P48" s="285"/>
      <c r="Q48" s="285"/>
      <c r="R48" s="285"/>
      <c r="S48" s="285"/>
      <c r="T48" s="289"/>
      <c r="U48" s="285"/>
      <c r="V48" s="290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40" t="s">
        <v>57</v>
      </c>
      <c r="H49" s="341"/>
      <c r="I49" s="342"/>
      <c r="J49" s="68"/>
      <c r="K49" s="68"/>
      <c r="L49" s="68"/>
      <c r="M49" s="23"/>
      <c r="N49" s="36"/>
      <c r="O49" s="284"/>
      <c r="P49" s="285"/>
      <c r="Q49" s="285"/>
      <c r="R49" s="285"/>
      <c r="S49" s="285"/>
      <c r="T49" s="289"/>
      <c r="U49" s="285"/>
      <c r="V49" s="290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40" t="s">
        <v>59</v>
      </c>
      <c r="H50" s="367"/>
      <c r="I50" s="368"/>
      <c r="J50" s="68"/>
      <c r="K50" s="68"/>
      <c r="L50" s="68"/>
      <c r="M50" s="23"/>
      <c r="N50" s="36"/>
      <c r="O50" s="284"/>
      <c r="P50" s="285"/>
      <c r="Q50" s="285"/>
      <c r="R50" s="285"/>
      <c r="S50" s="285"/>
      <c r="T50" s="289"/>
      <c r="U50" s="285"/>
      <c r="V50" s="290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40" t="s">
        <v>61</v>
      </c>
      <c r="H51" s="367"/>
      <c r="I51" s="368"/>
      <c r="J51" s="68"/>
      <c r="K51" s="68"/>
      <c r="L51" s="68"/>
      <c r="M51" s="23"/>
      <c r="N51" s="36"/>
      <c r="O51" s="284"/>
      <c r="P51" s="285"/>
      <c r="Q51" s="285"/>
      <c r="R51" s="285"/>
      <c r="S51" s="285"/>
      <c r="T51" s="289"/>
      <c r="U51" s="285"/>
      <c r="V51" s="290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411" t="s">
        <v>63</v>
      </c>
      <c r="H52" s="367"/>
      <c r="I52" s="368"/>
      <c r="J52" s="68"/>
      <c r="K52" s="68"/>
      <c r="L52" s="68"/>
      <c r="M52" s="23"/>
      <c r="N52" s="36"/>
      <c r="O52" s="284"/>
      <c r="P52" s="285"/>
      <c r="Q52" s="285"/>
      <c r="R52" s="285"/>
      <c r="S52" s="285"/>
      <c r="T52" s="289"/>
      <c r="U52" s="285"/>
      <c r="V52" s="290"/>
    </row>
    <row r="53" spans="1:22" ht="30" customHeight="1" x14ac:dyDescent="0.25">
      <c r="A53" s="67"/>
      <c r="B53" s="45"/>
      <c r="C53" s="45"/>
      <c r="D53" s="45"/>
      <c r="E53" s="45"/>
      <c r="F53" s="25"/>
      <c r="G53" s="412" t="s">
        <v>64</v>
      </c>
      <c r="H53" s="413"/>
      <c r="I53" s="414"/>
      <c r="J53" s="68"/>
      <c r="K53" s="68"/>
      <c r="L53" s="68"/>
      <c r="M53" s="23"/>
      <c r="N53" s="36"/>
      <c r="O53" s="284"/>
      <c r="P53" s="285"/>
      <c r="Q53" s="285"/>
      <c r="R53" s="285"/>
      <c r="S53" s="285"/>
      <c r="T53" s="289"/>
      <c r="U53" s="285"/>
      <c r="V53" s="290"/>
    </row>
    <row r="54" spans="1:22" ht="30" customHeight="1" x14ac:dyDescent="0.25">
      <c r="A54" s="16"/>
      <c r="B54" s="25"/>
      <c r="C54" s="25"/>
      <c r="D54" s="25"/>
      <c r="E54" s="25"/>
      <c r="F54" s="25"/>
      <c r="G54" s="412" t="s">
        <v>65</v>
      </c>
      <c r="H54" s="413"/>
      <c r="I54" s="414"/>
      <c r="J54" s="68"/>
      <c r="K54" s="68"/>
      <c r="L54" s="68"/>
      <c r="M54" s="23"/>
      <c r="N54" s="36"/>
      <c r="O54" s="284"/>
      <c r="P54" s="285"/>
      <c r="Q54" s="285"/>
      <c r="R54" s="285"/>
      <c r="S54" s="285"/>
      <c r="T54" s="289"/>
      <c r="U54" s="285"/>
      <c r="V54" s="290"/>
    </row>
    <row r="55" spans="1:22" ht="30" customHeight="1" x14ac:dyDescent="0.25">
      <c r="A55" s="16"/>
      <c r="B55" s="25"/>
      <c r="C55" s="25"/>
      <c r="D55" s="25"/>
      <c r="E55" s="25"/>
      <c r="F55" s="25"/>
      <c r="G55" s="412" t="s">
        <v>66</v>
      </c>
      <c r="H55" s="413"/>
      <c r="I55" s="414"/>
      <c r="J55" s="68"/>
      <c r="K55" s="68"/>
      <c r="L55" s="68"/>
      <c r="M55" s="23"/>
      <c r="N55" s="36"/>
      <c r="O55" s="284"/>
      <c r="P55" s="285"/>
      <c r="Q55" s="285"/>
      <c r="R55" s="285"/>
      <c r="S55" s="285"/>
      <c r="T55" s="286"/>
      <c r="U55" s="287"/>
      <c r="V55" s="288"/>
    </row>
    <row r="56" spans="1:22" ht="30" customHeight="1" x14ac:dyDescent="0.25">
      <c r="A56" s="16"/>
      <c r="B56" s="25"/>
      <c r="C56" s="25"/>
      <c r="D56" s="25"/>
      <c r="E56" s="25"/>
      <c r="F56" s="25"/>
      <c r="G56" s="412" t="s">
        <v>67</v>
      </c>
      <c r="H56" s="413"/>
      <c r="I56" s="414"/>
      <c r="J56" s="68"/>
      <c r="K56" s="68"/>
      <c r="L56" s="68"/>
      <c r="M56" s="23"/>
      <c r="N56" s="36"/>
      <c r="O56" s="284"/>
      <c r="P56" s="285"/>
      <c r="Q56" s="285"/>
      <c r="R56" s="285"/>
      <c r="S56" s="285"/>
      <c r="T56" s="289"/>
      <c r="U56" s="285"/>
      <c r="V56" s="290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08" t="s">
        <v>68</v>
      </c>
      <c r="B59" s="309"/>
      <c r="C59" s="309"/>
      <c r="D59" s="309"/>
      <c r="E59" s="309"/>
      <c r="F59" s="309"/>
      <c r="G59" s="309"/>
      <c r="H59" s="309"/>
      <c r="I59" s="309"/>
      <c r="J59" s="309"/>
      <c r="K59" s="309"/>
      <c r="L59" s="309"/>
      <c r="M59" s="309"/>
      <c r="N59" s="309"/>
      <c r="O59" s="309"/>
      <c r="P59" s="309"/>
      <c r="Q59" s="309"/>
      <c r="R59" s="309"/>
      <c r="S59" s="309"/>
      <c r="T59" s="309"/>
      <c r="U59" s="309"/>
      <c r="V59" s="310"/>
    </row>
    <row r="60" spans="1:22" ht="18" customHeight="1" thickTop="1" x14ac:dyDescent="0.3">
      <c r="A60" s="81" t="s">
        <v>69</v>
      </c>
      <c r="B60" s="281" t="s">
        <v>70</v>
      </c>
      <c r="C60" s="282"/>
      <c r="D60" s="282"/>
      <c r="E60" s="283"/>
      <c r="F60" s="279" t="s">
        <v>71</v>
      </c>
      <c r="G60" s="280"/>
      <c r="H60" s="280"/>
      <c r="I60" s="78"/>
      <c r="J60" s="78"/>
      <c r="K60" s="78"/>
      <c r="L60" s="78"/>
      <c r="M60" s="281" t="s">
        <v>69</v>
      </c>
      <c r="N60" s="283"/>
      <c r="O60" s="279" t="s">
        <v>70</v>
      </c>
      <c r="P60" s="399"/>
      <c r="Q60" s="399"/>
      <c r="R60" s="399"/>
      <c r="S60" s="399"/>
      <c r="T60" s="279" t="s">
        <v>71</v>
      </c>
      <c r="U60" s="399"/>
      <c r="V60" s="400"/>
    </row>
    <row r="61" spans="1:22" ht="18" customHeight="1" x14ac:dyDescent="0.25">
      <c r="A61" s="82"/>
      <c r="B61" s="403"/>
      <c r="C61" s="404"/>
      <c r="D61" s="404"/>
      <c r="E61" s="401"/>
      <c r="F61" s="361"/>
      <c r="G61" s="401"/>
      <c r="H61" s="401"/>
      <c r="I61" s="79"/>
      <c r="J61" s="79"/>
      <c r="K61" s="79"/>
      <c r="L61" s="79"/>
      <c r="M61" s="361"/>
      <c r="N61" s="362"/>
      <c r="O61" s="361"/>
      <c r="P61" s="362"/>
      <c r="Q61" s="362"/>
      <c r="R61" s="362"/>
      <c r="S61" s="362"/>
      <c r="T61" s="361"/>
      <c r="U61" s="362"/>
      <c r="V61" s="363"/>
    </row>
    <row r="62" spans="1:22" ht="18" customHeight="1" x14ac:dyDescent="0.25">
      <c r="A62" s="82"/>
      <c r="B62" s="403"/>
      <c r="C62" s="404"/>
      <c r="D62" s="404"/>
      <c r="E62" s="401"/>
      <c r="F62" s="361"/>
      <c r="G62" s="401"/>
      <c r="H62" s="401"/>
      <c r="I62" s="79"/>
      <c r="J62" s="79"/>
      <c r="K62" s="79"/>
      <c r="L62" s="79"/>
      <c r="M62" s="361"/>
      <c r="N62" s="362"/>
      <c r="O62" s="361"/>
      <c r="P62" s="362"/>
      <c r="Q62" s="362"/>
      <c r="R62" s="362"/>
      <c r="S62" s="362"/>
      <c r="T62" s="361"/>
      <c r="U62" s="362"/>
      <c r="V62" s="363"/>
    </row>
    <row r="63" spans="1:22" ht="18" customHeight="1" thickBot="1" x14ac:dyDescent="0.3">
      <c r="A63" s="83"/>
      <c r="B63" s="405"/>
      <c r="C63" s="406"/>
      <c r="D63" s="406"/>
      <c r="E63" s="402"/>
      <c r="F63" s="364"/>
      <c r="G63" s="402"/>
      <c r="H63" s="402"/>
      <c r="I63" s="80"/>
      <c r="J63" s="80"/>
      <c r="K63" s="80"/>
      <c r="L63" s="80"/>
      <c r="M63" s="364"/>
      <c r="N63" s="365"/>
      <c r="O63" s="364"/>
      <c r="P63" s="365"/>
      <c r="Q63" s="365"/>
      <c r="R63" s="365"/>
      <c r="S63" s="365"/>
      <c r="T63" s="364"/>
      <c r="U63" s="365"/>
      <c r="V63" s="366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08" t="s">
        <v>72</v>
      </c>
      <c r="B65" s="309"/>
      <c r="C65" s="309"/>
      <c r="D65" s="309"/>
      <c r="E65" s="309"/>
      <c r="F65" s="309"/>
      <c r="G65" s="309"/>
      <c r="H65" s="309"/>
      <c r="I65" s="309"/>
      <c r="J65" s="309"/>
      <c r="K65" s="309"/>
      <c r="L65" s="309"/>
      <c r="M65" s="309"/>
      <c r="N65" s="309"/>
      <c r="O65" s="309"/>
      <c r="P65" s="309"/>
      <c r="Q65" s="309"/>
      <c r="R65" s="309"/>
      <c r="S65" s="309"/>
      <c r="T65" s="309"/>
      <c r="U65" s="309"/>
      <c r="V65" s="310"/>
    </row>
    <row r="66" spans="1:24" ht="18" customHeight="1" thickTop="1" x14ac:dyDescent="0.25">
      <c r="A66" s="387" t="s">
        <v>73</v>
      </c>
      <c r="B66" s="388"/>
      <c r="C66" s="388"/>
      <c r="D66" s="389"/>
      <c r="E66" s="390"/>
      <c r="F66" s="391"/>
      <c r="G66" s="391"/>
      <c r="H66" s="391"/>
      <c r="I66" s="391"/>
      <c r="J66" s="391"/>
      <c r="K66" s="391"/>
      <c r="L66" s="391"/>
      <c r="M66" s="391"/>
      <c r="N66" s="391"/>
      <c r="O66" s="391"/>
      <c r="P66" s="391"/>
      <c r="Q66" s="391"/>
      <c r="R66" s="391"/>
      <c r="S66" s="391"/>
      <c r="T66" s="391"/>
      <c r="U66" s="391"/>
      <c r="V66" s="392"/>
    </row>
    <row r="67" spans="1:24" ht="18" customHeight="1" x14ac:dyDescent="0.25">
      <c r="A67" s="393" t="s">
        <v>74</v>
      </c>
      <c r="B67" s="394"/>
      <c r="C67" s="394"/>
      <c r="D67" s="395"/>
      <c r="E67" s="396"/>
      <c r="F67" s="397"/>
      <c r="G67" s="397"/>
      <c r="H67" s="397"/>
      <c r="I67" s="397"/>
      <c r="J67" s="397"/>
      <c r="K67" s="397"/>
      <c r="L67" s="397"/>
      <c r="M67" s="397"/>
      <c r="N67" s="397"/>
      <c r="O67" s="397"/>
      <c r="P67" s="397"/>
      <c r="Q67" s="397"/>
      <c r="R67" s="397"/>
      <c r="S67" s="397"/>
      <c r="T67" s="397"/>
      <c r="U67" s="397"/>
      <c r="V67" s="398"/>
    </row>
    <row r="68" spans="1:24" ht="18" customHeight="1" x14ac:dyDescent="0.25">
      <c r="A68" s="393" t="s">
        <v>75</v>
      </c>
      <c r="B68" s="394"/>
      <c r="C68" s="394"/>
      <c r="D68" s="395"/>
      <c r="E68" s="396"/>
      <c r="F68" s="397"/>
      <c r="G68" s="397"/>
      <c r="H68" s="397"/>
      <c r="I68" s="397"/>
      <c r="J68" s="397"/>
      <c r="K68" s="397"/>
      <c r="L68" s="397"/>
      <c r="M68" s="397"/>
      <c r="N68" s="397"/>
      <c r="O68" s="397"/>
      <c r="P68" s="397"/>
      <c r="Q68" s="397"/>
      <c r="R68" s="397"/>
      <c r="S68" s="397"/>
      <c r="T68" s="397"/>
      <c r="U68" s="397"/>
      <c r="V68" s="398"/>
    </row>
    <row r="69" spans="1:24" ht="18" customHeight="1" x14ac:dyDescent="0.25">
      <c r="A69" s="393" t="s">
        <v>76</v>
      </c>
      <c r="B69" s="394"/>
      <c r="C69" s="394"/>
      <c r="D69" s="395"/>
      <c r="E69" s="396"/>
      <c r="F69" s="397"/>
      <c r="G69" s="397"/>
      <c r="H69" s="397"/>
      <c r="I69" s="397"/>
      <c r="J69" s="397"/>
      <c r="K69" s="397"/>
      <c r="L69" s="397"/>
      <c r="M69" s="397"/>
      <c r="N69" s="397"/>
      <c r="O69" s="397"/>
      <c r="P69" s="397"/>
      <c r="Q69" s="397"/>
      <c r="R69" s="397"/>
      <c r="S69" s="397"/>
      <c r="T69" s="397"/>
      <c r="U69" s="397"/>
      <c r="V69" s="398"/>
    </row>
    <row r="70" spans="1:24" ht="18" customHeight="1" x14ac:dyDescent="0.25">
      <c r="A70" s="393" t="s">
        <v>77</v>
      </c>
      <c r="B70" s="394"/>
      <c r="C70" s="394"/>
      <c r="D70" s="395"/>
      <c r="E70" s="396"/>
      <c r="F70" s="397"/>
      <c r="G70" s="397"/>
      <c r="H70" s="397"/>
      <c r="I70" s="397"/>
      <c r="J70" s="397"/>
      <c r="K70" s="397"/>
      <c r="L70" s="397"/>
      <c r="M70" s="397"/>
      <c r="N70" s="397"/>
      <c r="O70" s="397"/>
      <c r="P70" s="397"/>
      <c r="Q70" s="397"/>
      <c r="R70" s="397"/>
      <c r="S70" s="397"/>
      <c r="T70" s="397"/>
      <c r="U70" s="397"/>
      <c r="V70" s="398"/>
    </row>
    <row r="71" spans="1:24" ht="18" customHeight="1" thickBot="1" x14ac:dyDescent="0.3">
      <c r="A71" s="381" t="s">
        <v>78</v>
      </c>
      <c r="B71" s="382"/>
      <c r="C71" s="382"/>
      <c r="D71" s="383"/>
      <c r="E71" s="384"/>
      <c r="F71" s="385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85"/>
      <c r="R71" s="385"/>
      <c r="S71" s="385"/>
      <c r="T71" s="385"/>
      <c r="U71" s="385"/>
      <c r="V71" s="386"/>
    </row>
    <row r="72" spans="1:24" ht="15.75" thickTop="1" x14ac:dyDescent="0.25"/>
    <row r="73" spans="1:24" ht="19.5" thickBot="1" x14ac:dyDescent="0.35">
      <c r="A73" s="487" t="s">
        <v>79</v>
      </c>
      <c r="B73" s="488"/>
      <c r="C73" s="488"/>
      <c r="D73" s="488"/>
      <c r="E73" s="488"/>
      <c r="F73" s="488"/>
      <c r="G73" s="488"/>
      <c r="H73" s="488"/>
      <c r="I73" s="489"/>
      <c r="J73" s="489"/>
      <c r="K73" s="489"/>
      <c r="L73" s="489"/>
      <c r="M73" s="489"/>
      <c r="N73" s="489"/>
      <c r="O73" s="489"/>
      <c r="P73" s="489"/>
      <c r="Q73" s="489"/>
      <c r="R73" s="489"/>
      <c r="S73" s="489"/>
      <c r="T73" s="489"/>
      <c r="U73" s="489"/>
      <c r="V73" s="489"/>
      <c r="W73" s="237"/>
      <c r="X73" s="237"/>
    </row>
    <row r="74" spans="1:24" ht="19.5" customHeight="1" thickTop="1" x14ac:dyDescent="0.3">
      <c r="A74" s="256" t="s">
        <v>1038</v>
      </c>
      <c r="B74" s="282" t="s">
        <v>1039</v>
      </c>
      <c r="C74" s="282"/>
      <c r="D74" s="282"/>
      <c r="E74" s="282"/>
      <c r="F74" s="494" t="s">
        <v>80</v>
      </c>
      <c r="G74" s="511"/>
      <c r="H74" s="512"/>
      <c r="I74" s="494" t="s">
        <v>1037</v>
      </c>
      <c r="J74" s="495"/>
      <c r="K74" s="495"/>
      <c r="L74" s="495"/>
      <c r="M74" s="496"/>
      <c r="N74" s="482" t="s">
        <v>81</v>
      </c>
      <c r="O74" s="483"/>
      <c r="P74" s="483"/>
      <c r="Q74" s="483"/>
      <c r="R74" s="482" t="s">
        <v>82</v>
      </c>
      <c r="S74" s="484"/>
      <c r="T74" s="485"/>
      <c r="U74" s="484" t="s">
        <v>83</v>
      </c>
      <c r="V74" s="486"/>
      <c r="W74" s="238"/>
      <c r="X74" s="237"/>
    </row>
    <row r="75" spans="1:24" ht="18" customHeight="1" x14ac:dyDescent="0.25">
      <c r="A75" s="93"/>
      <c r="B75" s="401"/>
      <c r="C75" s="401"/>
      <c r="D75" s="401"/>
      <c r="E75" s="401"/>
      <c r="F75" s="508"/>
      <c r="G75" s="509"/>
      <c r="H75" s="510"/>
      <c r="I75" s="490"/>
      <c r="J75" s="497"/>
      <c r="K75" s="497"/>
      <c r="L75" s="497"/>
      <c r="M75" s="498"/>
      <c r="N75" s="490"/>
      <c r="O75" s="491"/>
      <c r="P75" s="491"/>
      <c r="Q75" s="491"/>
      <c r="R75" s="490"/>
      <c r="S75" s="491"/>
      <c r="T75" s="492"/>
      <c r="U75" s="491">
        <f>R75-N75</f>
        <v>0</v>
      </c>
      <c r="V75" s="493"/>
      <c r="W75" s="239"/>
      <c r="X75" s="237"/>
    </row>
    <row r="76" spans="1:24" ht="18" customHeight="1" x14ac:dyDescent="0.25">
      <c r="A76" s="93"/>
      <c r="B76" s="401"/>
      <c r="C76" s="401"/>
      <c r="D76" s="401"/>
      <c r="E76" s="401"/>
      <c r="F76" s="508"/>
      <c r="G76" s="509"/>
      <c r="H76" s="510"/>
      <c r="I76" s="490"/>
      <c r="J76" s="497"/>
      <c r="K76" s="497"/>
      <c r="L76" s="497"/>
      <c r="M76" s="498"/>
      <c r="N76" s="490"/>
      <c r="O76" s="491"/>
      <c r="P76" s="491"/>
      <c r="Q76" s="491"/>
      <c r="R76" s="490"/>
      <c r="S76" s="491"/>
      <c r="T76" s="492"/>
      <c r="U76" s="491">
        <f t="shared" ref="U76:U83" si="1">R76-N76</f>
        <v>0</v>
      </c>
      <c r="V76" s="493"/>
      <c r="W76" s="239"/>
      <c r="X76" s="237"/>
    </row>
    <row r="77" spans="1:24" ht="18" customHeight="1" x14ac:dyDescent="0.25">
      <c r="A77" s="93"/>
      <c r="B77" s="401"/>
      <c r="C77" s="401"/>
      <c r="D77" s="401"/>
      <c r="E77" s="401"/>
      <c r="F77" s="508"/>
      <c r="G77" s="509"/>
      <c r="H77" s="510"/>
      <c r="I77" s="490"/>
      <c r="J77" s="497"/>
      <c r="K77" s="497"/>
      <c r="L77" s="497"/>
      <c r="M77" s="498"/>
      <c r="N77" s="490"/>
      <c r="O77" s="491"/>
      <c r="P77" s="491"/>
      <c r="Q77" s="491"/>
      <c r="R77" s="490"/>
      <c r="S77" s="491"/>
      <c r="T77" s="492"/>
      <c r="U77" s="491">
        <f t="shared" si="1"/>
        <v>0</v>
      </c>
      <c r="V77" s="493"/>
      <c r="W77" s="239"/>
      <c r="X77" s="237"/>
    </row>
    <row r="78" spans="1:24" ht="18" customHeight="1" x14ac:dyDescent="0.25">
      <c r="A78" s="93"/>
      <c r="B78" s="401"/>
      <c r="C78" s="401"/>
      <c r="D78" s="401"/>
      <c r="E78" s="401"/>
      <c r="F78" s="508"/>
      <c r="G78" s="509"/>
      <c r="H78" s="510"/>
      <c r="I78" s="490"/>
      <c r="J78" s="497"/>
      <c r="K78" s="497"/>
      <c r="L78" s="497"/>
      <c r="M78" s="498"/>
      <c r="N78" s="490"/>
      <c r="O78" s="491"/>
      <c r="P78" s="491"/>
      <c r="Q78" s="491"/>
      <c r="R78" s="490"/>
      <c r="S78" s="491"/>
      <c r="T78" s="492"/>
      <c r="U78" s="491">
        <f t="shared" si="1"/>
        <v>0</v>
      </c>
      <c r="V78" s="493"/>
      <c r="W78" s="239"/>
      <c r="X78" s="237"/>
    </row>
    <row r="79" spans="1:24" ht="18" customHeight="1" x14ac:dyDescent="0.25">
      <c r="A79" s="93"/>
      <c r="B79" s="401"/>
      <c r="C79" s="401"/>
      <c r="D79" s="401"/>
      <c r="E79" s="401"/>
      <c r="F79" s="508"/>
      <c r="G79" s="509"/>
      <c r="H79" s="510"/>
      <c r="I79" s="490"/>
      <c r="J79" s="497"/>
      <c r="K79" s="497"/>
      <c r="L79" s="497"/>
      <c r="M79" s="498"/>
      <c r="N79" s="490"/>
      <c r="O79" s="491"/>
      <c r="P79" s="491"/>
      <c r="Q79" s="491"/>
      <c r="R79" s="490"/>
      <c r="S79" s="491"/>
      <c r="T79" s="492"/>
      <c r="U79" s="491">
        <f t="shared" si="1"/>
        <v>0</v>
      </c>
      <c r="V79" s="493"/>
      <c r="W79" s="239"/>
      <c r="X79" s="237"/>
    </row>
    <row r="80" spans="1:24" ht="18" customHeight="1" x14ac:dyDescent="0.25">
      <c r="A80" s="93"/>
      <c r="B80" s="401"/>
      <c r="C80" s="401"/>
      <c r="D80" s="401"/>
      <c r="E80" s="401"/>
      <c r="F80" s="508"/>
      <c r="G80" s="509"/>
      <c r="H80" s="510"/>
      <c r="I80" s="490"/>
      <c r="J80" s="497"/>
      <c r="K80" s="497"/>
      <c r="L80" s="497"/>
      <c r="M80" s="498"/>
      <c r="N80" s="490"/>
      <c r="O80" s="491"/>
      <c r="P80" s="491"/>
      <c r="Q80" s="491"/>
      <c r="R80" s="490"/>
      <c r="S80" s="491"/>
      <c r="T80" s="492"/>
      <c r="U80" s="491">
        <f t="shared" si="1"/>
        <v>0</v>
      </c>
      <c r="V80" s="493"/>
      <c r="W80" s="239"/>
      <c r="X80" s="237"/>
    </row>
    <row r="81" spans="1:24" ht="18" customHeight="1" x14ac:dyDescent="0.25">
      <c r="A81" s="93"/>
      <c r="B81" s="401"/>
      <c r="C81" s="401"/>
      <c r="D81" s="401"/>
      <c r="E81" s="401"/>
      <c r="F81" s="508"/>
      <c r="G81" s="509"/>
      <c r="H81" s="510"/>
      <c r="I81" s="490"/>
      <c r="J81" s="497"/>
      <c r="K81" s="497"/>
      <c r="L81" s="497"/>
      <c r="M81" s="498"/>
      <c r="N81" s="490"/>
      <c r="O81" s="491"/>
      <c r="P81" s="491"/>
      <c r="Q81" s="491"/>
      <c r="R81" s="490"/>
      <c r="S81" s="491"/>
      <c r="T81" s="492"/>
      <c r="U81" s="491">
        <f t="shared" si="1"/>
        <v>0</v>
      </c>
      <c r="V81" s="493"/>
      <c r="W81" s="239"/>
      <c r="X81" s="237"/>
    </row>
    <row r="82" spans="1:24" ht="18" customHeight="1" x14ac:dyDescent="0.25">
      <c r="A82" s="93"/>
      <c r="B82" s="401"/>
      <c r="C82" s="401"/>
      <c r="D82" s="401"/>
      <c r="E82" s="401"/>
      <c r="F82" s="508"/>
      <c r="G82" s="509"/>
      <c r="H82" s="510"/>
      <c r="I82" s="490"/>
      <c r="J82" s="497"/>
      <c r="K82" s="497"/>
      <c r="L82" s="497"/>
      <c r="M82" s="498"/>
      <c r="N82" s="490"/>
      <c r="O82" s="491"/>
      <c r="P82" s="491"/>
      <c r="Q82" s="491"/>
      <c r="R82" s="490"/>
      <c r="S82" s="491"/>
      <c r="T82" s="492"/>
      <c r="U82" s="491">
        <f t="shared" si="1"/>
        <v>0</v>
      </c>
      <c r="V82" s="493"/>
      <c r="W82" s="239"/>
      <c r="X82" s="237"/>
    </row>
    <row r="83" spans="1:24" ht="18" customHeight="1" x14ac:dyDescent="0.25">
      <c r="A83" s="93"/>
      <c r="B83" s="401"/>
      <c r="C83" s="401"/>
      <c r="D83" s="401"/>
      <c r="E83" s="401"/>
      <c r="F83" s="508"/>
      <c r="G83" s="509"/>
      <c r="H83" s="510"/>
      <c r="I83" s="490"/>
      <c r="J83" s="497"/>
      <c r="K83" s="497"/>
      <c r="L83" s="497"/>
      <c r="M83" s="498"/>
      <c r="N83" s="490"/>
      <c r="O83" s="491"/>
      <c r="P83" s="491"/>
      <c r="Q83" s="491"/>
      <c r="R83" s="490"/>
      <c r="S83" s="491"/>
      <c r="T83" s="492"/>
      <c r="U83" s="491">
        <f t="shared" si="1"/>
        <v>0</v>
      </c>
      <c r="V83" s="493"/>
      <c r="W83" s="239"/>
      <c r="X83" s="237"/>
    </row>
    <row r="84" spans="1:24" ht="18" customHeight="1" thickBot="1" x14ac:dyDescent="0.3">
      <c r="A84" s="94"/>
      <c r="B84" s="402"/>
      <c r="C84" s="402"/>
      <c r="D84" s="402"/>
      <c r="E84" s="402"/>
      <c r="F84" s="505"/>
      <c r="G84" s="506"/>
      <c r="H84" s="507"/>
      <c r="I84" s="501"/>
      <c r="J84" s="503"/>
      <c r="K84" s="503"/>
      <c r="L84" s="503"/>
      <c r="M84" s="504"/>
      <c r="N84" s="501"/>
      <c r="O84" s="499"/>
      <c r="P84" s="499"/>
      <c r="Q84" s="499"/>
      <c r="R84" s="501"/>
      <c r="S84" s="499"/>
      <c r="T84" s="502"/>
      <c r="U84" s="499">
        <f>R84-N84</f>
        <v>0</v>
      </c>
      <c r="V84" s="500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D64E6072-4CA0-47D3-8745-66AC423D439E}">
          <x14:formula1>
            <xm:f>Calcul!$G$2:$G$13</xm:f>
          </x14:formula1>
          <xm:sqref>L4:M4</xm:sqref>
        </x14:dataValidation>
        <x14:dataValidation type="list" allowBlank="1" showInputMessage="1" showErrorMessage="1" xr:uid="{CA5B7094-A940-4218-95AF-1B6759D60CB1}">
          <x14:formula1>
            <xm:f>Activitées!$B$2:$B$59</xm:f>
          </x14:formula1>
          <xm:sqref>I75:M84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05A07-6CA3-4166-A0FA-D561397B7F16}">
  <sheetPr codeName="Feuil10">
    <pageSetUpPr fitToPage="1"/>
  </sheetPr>
  <dimension ref="A1:X87"/>
  <sheetViews>
    <sheetView zoomScale="85" zoomScaleNormal="85" workbookViewId="0">
      <selection activeCell="B1" sqref="B1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461" t="s">
        <v>0</v>
      </c>
      <c r="F1" s="461"/>
      <c r="G1" s="461"/>
      <c r="H1" s="461"/>
      <c r="I1" s="461"/>
      <c r="J1" s="461"/>
      <c r="K1" s="461"/>
      <c r="L1" s="462"/>
      <c r="M1" s="462"/>
      <c r="N1" s="72"/>
      <c r="O1" s="478"/>
      <c r="P1" s="479"/>
      <c r="Q1" s="479"/>
      <c r="R1" s="479"/>
      <c r="S1" s="479"/>
      <c r="T1" s="479"/>
      <c r="U1" s="479"/>
      <c r="V1" s="73"/>
    </row>
    <row r="2" spans="1:22" ht="17.25" customHeight="1" thickBot="1" x14ac:dyDescent="0.3">
      <c r="A2" s="1"/>
      <c r="B2" s="1"/>
      <c r="C2" s="1"/>
      <c r="D2" s="2"/>
      <c r="E2" s="463"/>
      <c r="F2" s="463"/>
      <c r="G2" s="463"/>
      <c r="H2" s="463"/>
      <c r="I2" s="463"/>
      <c r="J2" s="463"/>
      <c r="K2" s="463"/>
      <c r="L2" s="464"/>
      <c r="M2" s="464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471" t="s">
        <v>1</v>
      </c>
      <c r="F3" s="472"/>
      <c r="G3" s="473">
        <f>Dimanche!G3+5</f>
        <v>5</v>
      </c>
      <c r="H3" s="473"/>
      <c r="I3" s="474"/>
      <c r="J3" s="472" t="s">
        <v>2</v>
      </c>
      <c r="K3" s="472"/>
      <c r="L3" s="475"/>
      <c r="M3" s="476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465"/>
      <c r="C4" s="465"/>
      <c r="D4" s="466"/>
      <c r="E4" s="467" t="s">
        <v>3</v>
      </c>
      <c r="F4" s="468"/>
      <c r="G4" s="469">
        <f>Dimanche!$G$4</f>
        <v>0</v>
      </c>
      <c r="H4" s="469"/>
      <c r="I4" s="470"/>
      <c r="J4" s="468" t="s">
        <v>4</v>
      </c>
      <c r="K4" s="468"/>
      <c r="L4" s="480"/>
      <c r="M4" s="481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477" t="s">
        <v>5</v>
      </c>
      <c r="B7" s="477"/>
      <c r="C7" s="477"/>
      <c r="D7" s="477"/>
      <c r="E7" s="477"/>
      <c r="F7" s="477"/>
      <c r="G7" s="477"/>
      <c r="H7" s="477"/>
      <c r="I7" s="477"/>
      <c r="J7" s="477"/>
      <c r="K7" s="477"/>
      <c r="L7" s="477"/>
      <c r="M7" s="477"/>
      <c r="N7" s="477"/>
      <c r="O7" s="449" t="s">
        <v>6</v>
      </c>
      <c r="P7" s="449" t="s">
        <v>6</v>
      </c>
      <c r="Q7" s="449" t="s">
        <v>6</v>
      </c>
      <c r="R7" s="449" t="s">
        <v>6</v>
      </c>
      <c r="S7" s="449" t="s">
        <v>6</v>
      </c>
      <c r="T7" s="449" t="s">
        <v>6</v>
      </c>
      <c r="U7" s="449" t="s">
        <v>6</v>
      </c>
      <c r="V7" s="449" t="s">
        <v>7</v>
      </c>
    </row>
    <row r="8" spans="1:22" ht="30" customHeight="1" thickTop="1" thickBot="1" x14ac:dyDescent="0.3">
      <c r="A8" s="451" t="s">
        <v>8</v>
      </c>
      <c r="B8" s="452"/>
      <c r="C8" s="453"/>
      <c r="D8" s="452" t="s">
        <v>9</v>
      </c>
      <c r="E8" s="452"/>
      <c r="F8" s="452"/>
      <c r="G8" s="452"/>
      <c r="H8" s="452"/>
      <c r="I8" s="453"/>
      <c r="J8" s="454" t="s">
        <v>10</v>
      </c>
      <c r="K8" s="454"/>
      <c r="L8" s="454"/>
      <c r="M8" s="454"/>
      <c r="N8" s="454"/>
      <c r="O8" s="460"/>
      <c r="P8" s="460"/>
      <c r="Q8" s="460"/>
      <c r="R8" s="460"/>
      <c r="S8" s="460"/>
      <c r="T8" s="460"/>
      <c r="U8" s="460"/>
      <c r="V8" s="450"/>
    </row>
    <row r="9" spans="1:22" ht="30" customHeight="1" thickTop="1" thickBot="1" x14ac:dyDescent="0.3">
      <c r="A9" s="455"/>
      <c r="B9" s="441"/>
      <c r="C9" s="441"/>
      <c r="D9" s="456"/>
      <c r="E9" s="441"/>
      <c r="F9" s="441"/>
      <c r="G9" s="441"/>
      <c r="H9" s="441"/>
      <c r="I9" s="442"/>
      <c r="J9" s="457"/>
      <c r="K9" s="458"/>
      <c r="L9" s="458"/>
      <c r="M9" s="458"/>
      <c r="N9" s="45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72"/>
      <c r="B10" s="273"/>
      <c r="C10" s="273"/>
      <c r="D10" s="274"/>
      <c r="E10" s="273"/>
      <c r="F10" s="273"/>
      <c r="G10" s="273"/>
      <c r="H10" s="273"/>
      <c r="I10" s="275"/>
      <c r="J10" s="276"/>
      <c r="K10" s="277"/>
      <c r="L10" s="277"/>
      <c r="M10" s="277"/>
      <c r="N10" s="278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72"/>
      <c r="B11" s="273"/>
      <c r="C11" s="275"/>
      <c r="D11" s="274"/>
      <c r="E11" s="273"/>
      <c r="F11" s="273"/>
      <c r="G11" s="273"/>
      <c r="H11" s="273"/>
      <c r="I11" s="275"/>
      <c r="J11" s="276"/>
      <c r="K11" s="277"/>
      <c r="L11" s="277"/>
      <c r="M11" s="277"/>
      <c r="N11" s="278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72"/>
      <c r="B12" s="273"/>
      <c r="C12" s="273"/>
      <c r="D12" s="274"/>
      <c r="E12" s="273"/>
      <c r="F12" s="273"/>
      <c r="G12" s="273"/>
      <c r="H12" s="273"/>
      <c r="I12" s="275"/>
      <c r="J12" s="276"/>
      <c r="K12" s="277"/>
      <c r="L12" s="277"/>
      <c r="M12" s="277"/>
      <c r="N12" s="278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72"/>
      <c r="B13" s="273"/>
      <c r="C13" s="273"/>
      <c r="D13" s="274"/>
      <c r="E13" s="273"/>
      <c r="F13" s="273"/>
      <c r="G13" s="273"/>
      <c r="H13" s="273"/>
      <c r="I13" s="275"/>
      <c r="J13" s="276"/>
      <c r="K13" s="277"/>
      <c r="L13" s="277"/>
      <c r="M13" s="277"/>
      <c r="N13" s="278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430"/>
      <c r="B14" s="431"/>
      <c r="C14" s="431"/>
      <c r="D14" s="432"/>
      <c r="E14" s="431"/>
      <c r="F14" s="431"/>
      <c r="G14" s="431"/>
      <c r="H14" s="431"/>
      <c r="I14" s="433"/>
      <c r="J14" s="428"/>
      <c r="K14" s="434"/>
      <c r="L14" s="434"/>
      <c r="M14" s="434"/>
      <c r="N14" s="429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08" t="s">
        <v>11</v>
      </c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0"/>
      <c r="O16" s="264" t="s">
        <v>12</v>
      </c>
      <c r="P16" s="265"/>
      <c r="Q16" s="265"/>
      <c r="R16" s="265"/>
      <c r="S16" s="265"/>
      <c r="T16" s="265"/>
      <c r="U16" s="265"/>
      <c r="V16" s="266"/>
    </row>
    <row r="17" spans="1:22" ht="30" customHeight="1" thickTop="1" thickBot="1" x14ac:dyDescent="0.3">
      <c r="A17" s="443" t="s">
        <v>13</v>
      </c>
      <c r="B17" s="444"/>
      <c r="C17" s="445"/>
      <c r="D17" s="443" t="s">
        <v>14</v>
      </c>
      <c r="E17" s="444"/>
      <c r="F17" s="444"/>
      <c r="G17" s="444"/>
      <c r="H17" s="444"/>
      <c r="I17" s="445"/>
      <c r="J17" s="446" t="s">
        <v>15</v>
      </c>
      <c r="K17" s="447"/>
      <c r="L17" s="448"/>
      <c r="M17" s="446" t="s">
        <v>16</v>
      </c>
      <c r="N17" s="448"/>
      <c r="O17" s="267"/>
      <c r="P17" s="268"/>
      <c r="Q17" s="268"/>
      <c r="R17" s="268"/>
      <c r="S17" s="268"/>
      <c r="T17" s="268"/>
      <c r="U17" s="268"/>
      <c r="V17" s="269"/>
    </row>
    <row r="18" spans="1:22" ht="30" customHeight="1" thickTop="1" x14ac:dyDescent="0.25">
      <c r="A18" s="440"/>
      <c r="B18" s="441"/>
      <c r="C18" s="442"/>
      <c r="D18" s="416"/>
      <c r="E18" s="417"/>
      <c r="F18" s="417"/>
      <c r="G18" s="417"/>
      <c r="H18" s="417"/>
      <c r="I18" s="418"/>
      <c r="J18" s="435"/>
      <c r="K18" s="436"/>
      <c r="L18" s="437"/>
      <c r="M18" s="438"/>
      <c r="N18" s="439"/>
      <c r="O18" s="331"/>
      <c r="P18" s="332"/>
      <c r="Q18" s="332"/>
      <c r="R18" s="332"/>
      <c r="S18" s="332"/>
      <c r="T18" s="332"/>
      <c r="U18" s="332"/>
      <c r="V18" s="333"/>
    </row>
    <row r="19" spans="1:22" ht="30" customHeight="1" x14ac:dyDescent="0.25">
      <c r="A19" s="272"/>
      <c r="B19" s="273"/>
      <c r="C19" s="275"/>
      <c r="D19" s="416"/>
      <c r="E19" s="417"/>
      <c r="F19" s="417"/>
      <c r="G19" s="417"/>
      <c r="H19" s="417"/>
      <c r="I19" s="418"/>
      <c r="J19" s="408"/>
      <c r="K19" s="409"/>
      <c r="L19" s="410"/>
      <c r="M19" s="276"/>
      <c r="N19" s="278"/>
      <c r="O19" s="334"/>
      <c r="P19" s="335"/>
      <c r="Q19" s="335"/>
      <c r="R19" s="335"/>
      <c r="S19" s="335"/>
      <c r="T19" s="335"/>
      <c r="U19" s="335"/>
      <c r="V19" s="336"/>
    </row>
    <row r="20" spans="1:22" ht="30" customHeight="1" x14ac:dyDescent="0.25">
      <c r="A20" s="272"/>
      <c r="B20" s="273"/>
      <c r="C20" s="275"/>
      <c r="D20" s="416"/>
      <c r="E20" s="417"/>
      <c r="F20" s="417"/>
      <c r="G20" s="417"/>
      <c r="H20" s="417"/>
      <c r="I20" s="418"/>
      <c r="J20" s="408"/>
      <c r="K20" s="409"/>
      <c r="L20" s="410"/>
      <c r="M20" s="276"/>
      <c r="N20" s="278"/>
      <c r="O20" s="334"/>
      <c r="P20" s="335"/>
      <c r="Q20" s="335"/>
      <c r="R20" s="335"/>
      <c r="S20" s="335"/>
      <c r="T20" s="335"/>
      <c r="U20" s="335"/>
      <c r="V20" s="336"/>
    </row>
    <row r="21" spans="1:22" ht="30" customHeight="1" x14ac:dyDescent="0.25">
      <c r="A21" s="272"/>
      <c r="B21" s="273"/>
      <c r="C21" s="275"/>
      <c r="D21" s="416"/>
      <c r="E21" s="417"/>
      <c r="F21" s="417"/>
      <c r="G21" s="417"/>
      <c r="H21" s="417"/>
      <c r="I21" s="418"/>
      <c r="J21" s="408"/>
      <c r="K21" s="409"/>
      <c r="L21" s="410"/>
      <c r="M21" s="276"/>
      <c r="N21" s="278"/>
      <c r="O21" s="334"/>
      <c r="P21" s="335"/>
      <c r="Q21" s="335"/>
      <c r="R21" s="335"/>
      <c r="S21" s="335"/>
      <c r="T21" s="335"/>
      <c r="U21" s="335"/>
      <c r="V21" s="336"/>
    </row>
    <row r="22" spans="1:22" ht="30" customHeight="1" thickBot="1" x14ac:dyDescent="0.3">
      <c r="A22" s="419"/>
      <c r="B22" s="420"/>
      <c r="C22" s="421"/>
      <c r="D22" s="422"/>
      <c r="E22" s="423"/>
      <c r="F22" s="423"/>
      <c r="G22" s="423"/>
      <c r="H22" s="423"/>
      <c r="I22" s="424"/>
      <c r="J22" s="425"/>
      <c r="K22" s="426"/>
      <c r="L22" s="427"/>
      <c r="M22" s="428"/>
      <c r="N22" s="429"/>
      <c r="O22" s="337"/>
      <c r="P22" s="338"/>
      <c r="Q22" s="338"/>
      <c r="R22" s="338"/>
      <c r="S22" s="338"/>
      <c r="T22" s="338"/>
      <c r="U22" s="338"/>
      <c r="V22" s="339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08" t="s">
        <v>17</v>
      </c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10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351" t="s">
        <v>25</v>
      </c>
      <c r="H27" s="351"/>
      <c r="I27" s="351"/>
      <c r="J27" s="351"/>
      <c r="K27" s="351"/>
      <c r="L27" s="351"/>
      <c r="M27" s="351"/>
      <c r="N27" s="351"/>
      <c r="O27" s="351"/>
      <c r="P27" s="351"/>
      <c r="Q27" s="351"/>
      <c r="R27" s="351"/>
      <c r="S27" s="351"/>
      <c r="T27" s="351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328"/>
      <c r="C28" s="329"/>
      <c r="D28" s="329"/>
      <c r="E28" s="329"/>
      <c r="F28" s="329"/>
      <c r="G28" s="329"/>
      <c r="H28" s="330"/>
      <c r="I28" s="296" t="s">
        <v>27</v>
      </c>
      <c r="J28" s="297"/>
      <c r="K28" s="297"/>
      <c r="L28" s="297"/>
      <c r="M28" s="297"/>
      <c r="N28" s="297"/>
      <c r="O28" s="298"/>
      <c r="P28" s="352"/>
      <c r="Q28" s="353"/>
      <c r="R28" s="353"/>
      <c r="S28" s="353"/>
      <c r="T28" s="353"/>
      <c r="U28" s="353"/>
      <c r="V28" s="354"/>
    </row>
    <row r="29" spans="1:22" ht="24.95" customHeight="1" thickBot="1" x14ac:dyDescent="0.3">
      <c r="A29" s="71" t="s">
        <v>28</v>
      </c>
      <c r="B29" s="358"/>
      <c r="C29" s="359"/>
      <c r="D29" s="359"/>
      <c r="E29" s="359"/>
      <c r="F29" s="359"/>
      <c r="G29" s="359"/>
      <c r="H29" s="360"/>
      <c r="I29" s="299"/>
      <c r="J29" s="299"/>
      <c r="K29" s="299"/>
      <c r="L29" s="299"/>
      <c r="M29" s="299"/>
      <c r="N29" s="299"/>
      <c r="O29" s="300"/>
      <c r="P29" s="355"/>
      <c r="Q29" s="356"/>
      <c r="R29" s="356"/>
      <c r="S29" s="356"/>
      <c r="T29" s="356"/>
      <c r="U29" s="356"/>
      <c r="V29" s="357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08" t="s">
        <v>29</v>
      </c>
      <c r="B31" s="309"/>
      <c r="C31" s="309"/>
      <c r="D31" s="309"/>
      <c r="E31" s="309"/>
      <c r="F31" s="309"/>
      <c r="G31" s="309"/>
      <c r="H31" s="309"/>
      <c r="I31" s="309"/>
      <c r="J31" s="309"/>
      <c r="K31" s="309"/>
      <c r="L31" s="309"/>
      <c r="M31" s="309"/>
      <c r="N31" s="309"/>
      <c r="O31" s="309"/>
      <c r="P31" s="309"/>
      <c r="Q31" s="309"/>
      <c r="R31" s="309"/>
      <c r="S31" s="309"/>
      <c r="T31" s="309"/>
      <c r="U31" s="309"/>
      <c r="V31" s="310"/>
    </row>
    <row r="32" spans="1:22" ht="30" customHeight="1" thickTop="1" thickBot="1" x14ac:dyDescent="0.3">
      <c r="A32" s="308" t="s">
        <v>30</v>
      </c>
      <c r="B32" s="303"/>
      <c r="C32" s="301" t="s">
        <v>31</v>
      </c>
      <c r="D32" s="302"/>
      <c r="E32" s="302"/>
      <c r="F32" s="303"/>
      <c r="G32" s="301" t="s">
        <v>32</v>
      </c>
      <c r="H32" s="303"/>
      <c r="I32" s="301" t="s">
        <v>32</v>
      </c>
      <c r="J32" s="319"/>
      <c r="K32" s="301" t="s">
        <v>33</v>
      </c>
      <c r="L32" s="318"/>
      <c r="M32" s="308" t="s">
        <v>34</v>
      </c>
      <c r="N32" s="309"/>
      <c r="O32" s="319"/>
      <c r="P32" s="320" t="s">
        <v>31</v>
      </c>
      <c r="Q32" s="320"/>
      <c r="R32" s="321"/>
      <c r="S32" s="301" t="s">
        <v>35</v>
      </c>
      <c r="T32" s="303"/>
      <c r="U32" s="301" t="s">
        <v>36</v>
      </c>
      <c r="V32" s="318"/>
    </row>
    <row r="33" spans="1:22" ht="30" customHeight="1" thickTop="1" x14ac:dyDescent="0.25">
      <c r="A33" s="326"/>
      <c r="B33" s="306"/>
      <c r="C33" s="304"/>
      <c r="D33" s="305"/>
      <c r="E33" s="305"/>
      <c r="F33" s="306"/>
      <c r="G33" s="304"/>
      <c r="H33" s="306"/>
      <c r="I33" s="349"/>
      <c r="J33" s="350"/>
      <c r="K33" s="322"/>
      <c r="L33" s="323"/>
      <c r="M33" s="311"/>
      <c r="N33" s="312"/>
      <c r="O33" s="312"/>
      <c r="P33" s="313"/>
      <c r="Q33" s="312"/>
      <c r="R33" s="312"/>
      <c r="S33" s="313"/>
      <c r="T33" s="312"/>
      <c r="U33" s="313"/>
      <c r="V33" s="314"/>
    </row>
    <row r="34" spans="1:22" ht="30" customHeight="1" x14ac:dyDescent="0.25">
      <c r="A34" s="327"/>
      <c r="B34" s="295"/>
      <c r="C34" s="294"/>
      <c r="D34" s="307"/>
      <c r="E34" s="307"/>
      <c r="F34" s="295"/>
      <c r="G34" s="294"/>
      <c r="H34" s="295"/>
      <c r="I34" s="270"/>
      <c r="J34" s="271"/>
      <c r="K34" s="324"/>
      <c r="L34" s="325"/>
      <c r="M34" s="315"/>
      <c r="N34" s="289"/>
      <c r="O34" s="289"/>
      <c r="P34" s="316"/>
      <c r="Q34" s="289"/>
      <c r="R34" s="289"/>
      <c r="S34" s="316"/>
      <c r="T34" s="289"/>
      <c r="U34" s="316"/>
      <c r="V34" s="317"/>
    </row>
    <row r="35" spans="1:22" ht="30" customHeight="1" x14ac:dyDescent="0.25">
      <c r="A35" s="327"/>
      <c r="B35" s="295"/>
      <c r="C35" s="294"/>
      <c r="D35" s="307"/>
      <c r="E35" s="307"/>
      <c r="F35" s="295"/>
      <c r="G35" s="294"/>
      <c r="H35" s="295"/>
      <c r="I35" s="270"/>
      <c r="J35" s="271"/>
      <c r="K35" s="324"/>
      <c r="L35" s="325"/>
      <c r="M35" s="315"/>
      <c r="N35" s="289"/>
      <c r="O35" s="289"/>
      <c r="P35" s="316"/>
      <c r="Q35" s="289"/>
      <c r="R35" s="289"/>
      <c r="S35" s="316"/>
      <c r="T35" s="289"/>
      <c r="U35" s="316"/>
      <c r="V35" s="317"/>
    </row>
    <row r="36" spans="1:22" ht="30" customHeight="1" x14ac:dyDescent="0.25">
      <c r="A36" s="327"/>
      <c r="B36" s="295"/>
      <c r="C36" s="294"/>
      <c r="D36" s="307"/>
      <c r="E36" s="307"/>
      <c r="F36" s="295"/>
      <c r="G36" s="294"/>
      <c r="H36" s="295"/>
      <c r="I36" s="270"/>
      <c r="J36" s="271"/>
      <c r="K36" s="324"/>
      <c r="L36" s="325"/>
      <c r="M36" s="315"/>
      <c r="N36" s="289"/>
      <c r="O36" s="289"/>
      <c r="P36" s="316"/>
      <c r="Q36" s="289"/>
      <c r="R36" s="289"/>
      <c r="S36" s="316"/>
      <c r="T36" s="289"/>
      <c r="U36" s="316"/>
      <c r="V36" s="317"/>
    </row>
    <row r="37" spans="1:22" ht="30" customHeight="1" x14ac:dyDescent="0.25">
      <c r="A37" s="327"/>
      <c r="B37" s="295"/>
      <c r="C37" s="294"/>
      <c r="D37" s="307"/>
      <c r="E37" s="307"/>
      <c r="F37" s="295"/>
      <c r="G37" s="294"/>
      <c r="H37" s="295"/>
      <c r="I37" s="270"/>
      <c r="J37" s="271"/>
      <c r="K37" s="324"/>
      <c r="L37" s="325"/>
      <c r="M37" s="315"/>
      <c r="N37" s="289"/>
      <c r="O37" s="289"/>
      <c r="P37" s="316"/>
      <c r="Q37" s="289"/>
      <c r="R37" s="289"/>
      <c r="S37" s="316"/>
      <c r="T37" s="289"/>
      <c r="U37" s="316"/>
      <c r="V37" s="317"/>
    </row>
    <row r="38" spans="1:22" ht="30" customHeight="1" x14ac:dyDescent="0.25">
      <c r="A38" s="327"/>
      <c r="B38" s="295"/>
      <c r="C38" s="294"/>
      <c r="D38" s="307"/>
      <c r="E38" s="307"/>
      <c r="F38" s="295"/>
      <c r="G38" s="294"/>
      <c r="H38" s="295"/>
      <c r="I38" s="270"/>
      <c r="J38" s="271"/>
      <c r="K38" s="324"/>
      <c r="L38" s="325"/>
      <c r="M38" s="315"/>
      <c r="N38" s="289"/>
      <c r="O38" s="289"/>
      <c r="P38" s="316"/>
      <c r="Q38" s="289"/>
      <c r="R38" s="289"/>
      <c r="S38" s="316"/>
      <c r="T38" s="289"/>
      <c r="U38" s="316"/>
      <c r="V38" s="317"/>
    </row>
    <row r="39" spans="1:22" ht="30" customHeight="1" x14ac:dyDescent="0.25">
      <c r="A39" s="327"/>
      <c r="B39" s="295"/>
      <c r="C39" s="294"/>
      <c r="D39" s="307"/>
      <c r="E39" s="307"/>
      <c r="F39" s="295"/>
      <c r="G39" s="294"/>
      <c r="H39" s="295"/>
      <c r="I39" s="270"/>
      <c r="J39" s="271"/>
      <c r="K39" s="324"/>
      <c r="L39" s="325"/>
      <c r="M39" s="315"/>
      <c r="N39" s="289"/>
      <c r="O39" s="289"/>
      <c r="P39" s="316"/>
      <c r="Q39" s="289"/>
      <c r="R39" s="289"/>
      <c r="S39" s="316"/>
      <c r="T39" s="289"/>
      <c r="U39" s="316"/>
      <c r="V39" s="317"/>
    </row>
    <row r="40" spans="1:22" ht="30" customHeight="1" thickBot="1" x14ac:dyDescent="0.3">
      <c r="A40" s="407"/>
      <c r="B40" s="380"/>
      <c r="C40" s="378"/>
      <c r="D40" s="379"/>
      <c r="E40" s="379"/>
      <c r="F40" s="380"/>
      <c r="G40" s="378"/>
      <c r="H40" s="380"/>
      <c r="I40" s="343"/>
      <c r="J40" s="344"/>
      <c r="K40" s="371"/>
      <c r="L40" s="372"/>
      <c r="M40" s="369"/>
      <c r="N40" s="370"/>
      <c r="O40" s="370"/>
      <c r="P40" s="377"/>
      <c r="Q40" s="370"/>
      <c r="R40" s="370"/>
      <c r="S40" s="377"/>
      <c r="T40" s="370"/>
      <c r="U40" s="377"/>
      <c r="V40" s="415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08" t="s">
        <v>37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10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346" t="s">
        <v>38</v>
      </c>
      <c r="B44" s="347"/>
      <c r="C44" s="347"/>
      <c r="D44" s="347"/>
      <c r="E44" s="348"/>
      <c r="F44" s="25"/>
      <c r="G44" s="376" t="s">
        <v>39</v>
      </c>
      <c r="H44" s="347"/>
      <c r="I44" s="347"/>
      <c r="J44" s="347"/>
      <c r="K44" s="347"/>
      <c r="L44" s="347"/>
      <c r="M44" s="348"/>
      <c r="N44" s="35"/>
      <c r="O44" s="291" t="s">
        <v>40</v>
      </c>
      <c r="P44" s="292"/>
      <c r="Q44" s="292"/>
      <c r="R44" s="292"/>
      <c r="S44" s="292"/>
      <c r="T44" s="292"/>
      <c r="U44" s="292"/>
      <c r="V44" s="293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345" t="s">
        <v>41</v>
      </c>
      <c r="H45" s="307"/>
      <c r="I45" s="295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373" t="s">
        <v>47</v>
      </c>
      <c r="P45" s="374"/>
      <c r="Q45" s="374"/>
      <c r="R45" s="374"/>
      <c r="S45" s="374"/>
      <c r="T45" s="373" t="s">
        <v>48</v>
      </c>
      <c r="U45" s="374"/>
      <c r="V45" s="375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40" t="s">
        <v>50</v>
      </c>
      <c r="H46" s="341"/>
      <c r="I46" s="342"/>
      <c r="J46" s="68"/>
      <c r="K46" s="68"/>
      <c r="L46" s="68"/>
      <c r="M46" s="23"/>
      <c r="N46" s="35"/>
      <c r="O46" s="284"/>
      <c r="P46" s="285"/>
      <c r="Q46" s="285"/>
      <c r="R46" s="285"/>
      <c r="S46" s="285"/>
      <c r="T46" s="289"/>
      <c r="U46" s="285"/>
      <c r="V46" s="290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40" t="s">
        <v>52</v>
      </c>
      <c r="H47" s="341"/>
      <c r="I47" s="342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284"/>
      <c r="P47" s="285"/>
      <c r="Q47" s="285"/>
      <c r="R47" s="285"/>
      <c r="S47" s="285"/>
      <c r="T47" s="289"/>
      <c r="U47" s="285"/>
      <c r="V47" s="290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40" t="s">
        <v>55</v>
      </c>
      <c r="H48" s="341"/>
      <c r="I48" s="342"/>
      <c r="J48" s="68"/>
      <c r="K48" s="68"/>
      <c r="L48" s="68"/>
      <c r="M48" s="23"/>
      <c r="N48" s="36"/>
      <c r="O48" s="284"/>
      <c r="P48" s="285"/>
      <c r="Q48" s="285"/>
      <c r="R48" s="285"/>
      <c r="S48" s="285"/>
      <c r="T48" s="289"/>
      <c r="U48" s="285"/>
      <c r="V48" s="290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40" t="s">
        <v>57</v>
      </c>
      <c r="H49" s="341"/>
      <c r="I49" s="342"/>
      <c r="J49" s="68"/>
      <c r="K49" s="68"/>
      <c r="L49" s="68"/>
      <c r="M49" s="23"/>
      <c r="N49" s="36"/>
      <c r="O49" s="284"/>
      <c r="P49" s="285"/>
      <c r="Q49" s="285"/>
      <c r="R49" s="285"/>
      <c r="S49" s="285"/>
      <c r="T49" s="289"/>
      <c r="U49" s="285"/>
      <c r="V49" s="290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40" t="s">
        <v>59</v>
      </c>
      <c r="H50" s="367"/>
      <c r="I50" s="368"/>
      <c r="J50" s="68"/>
      <c r="K50" s="68"/>
      <c r="L50" s="68"/>
      <c r="M50" s="23"/>
      <c r="N50" s="36"/>
      <c r="O50" s="284"/>
      <c r="P50" s="285"/>
      <c r="Q50" s="285"/>
      <c r="R50" s="285"/>
      <c r="S50" s="285"/>
      <c r="T50" s="289"/>
      <c r="U50" s="285"/>
      <c r="V50" s="290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40" t="s">
        <v>61</v>
      </c>
      <c r="H51" s="367"/>
      <c r="I51" s="368"/>
      <c r="J51" s="68"/>
      <c r="K51" s="68"/>
      <c r="L51" s="68"/>
      <c r="M51" s="23"/>
      <c r="N51" s="36"/>
      <c r="O51" s="284"/>
      <c r="P51" s="285"/>
      <c r="Q51" s="285"/>
      <c r="R51" s="285"/>
      <c r="S51" s="285"/>
      <c r="T51" s="289"/>
      <c r="U51" s="285"/>
      <c r="V51" s="290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411" t="s">
        <v>63</v>
      </c>
      <c r="H52" s="367"/>
      <c r="I52" s="368"/>
      <c r="J52" s="68"/>
      <c r="K52" s="68"/>
      <c r="L52" s="68"/>
      <c r="M52" s="23"/>
      <c r="N52" s="36"/>
      <c r="O52" s="284"/>
      <c r="P52" s="285"/>
      <c r="Q52" s="285"/>
      <c r="R52" s="285"/>
      <c r="S52" s="285"/>
      <c r="T52" s="289"/>
      <c r="U52" s="285"/>
      <c r="V52" s="290"/>
    </row>
    <row r="53" spans="1:22" ht="30" customHeight="1" x14ac:dyDescent="0.25">
      <c r="A53" s="67"/>
      <c r="B53" s="45"/>
      <c r="C53" s="45"/>
      <c r="D53" s="45"/>
      <c r="E53" s="45"/>
      <c r="F53" s="25"/>
      <c r="G53" s="412" t="s">
        <v>64</v>
      </c>
      <c r="H53" s="413"/>
      <c r="I53" s="414"/>
      <c r="J53" s="68"/>
      <c r="K53" s="68"/>
      <c r="L53" s="68"/>
      <c r="M53" s="23"/>
      <c r="N53" s="36"/>
      <c r="O53" s="284"/>
      <c r="P53" s="285"/>
      <c r="Q53" s="285"/>
      <c r="R53" s="285"/>
      <c r="S53" s="285"/>
      <c r="T53" s="289"/>
      <c r="U53" s="285"/>
      <c r="V53" s="290"/>
    </row>
    <row r="54" spans="1:22" ht="30" customHeight="1" x14ac:dyDescent="0.25">
      <c r="A54" s="16"/>
      <c r="B54" s="25"/>
      <c r="C54" s="25"/>
      <c r="D54" s="25"/>
      <c r="E54" s="25"/>
      <c r="F54" s="25"/>
      <c r="G54" s="412" t="s">
        <v>65</v>
      </c>
      <c r="H54" s="413"/>
      <c r="I54" s="414"/>
      <c r="J54" s="68"/>
      <c r="K54" s="68"/>
      <c r="L54" s="68"/>
      <c r="M54" s="23"/>
      <c r="N54" s="36"/>
      <c r="O54" s="284"/>
      <c r="P54" s="285"/>
      <c r="Q54" s="285"/>
      <c r="R54" s="285"/>
      <c r="S54" s="285"/>
      <c r="T54" s="289"/>
      <c r="U54" s="285"/>
      <c r="V54" s="290"/>
    </row>
    <row r="55" spans="1:22" ht="30" customHeight="1" x14ac:dyDescent="0.25">
      <c r="A55" s="16"/>
      <c r="B55" s="25"/>
      <c r="C55" s="25"/>
      <c r="D55" s="25"/>
      <c r="E55" s="25"/>
      <c r="F55" s="25"/>
      <c r="G55" s="412" t="s">
        <v>66</v>
      </c>
      <c r="H55" s="413"/>
      <c r="I55" s="414"/>
      <c r="J55" s="68"/>
      <c r="K55" s="68"/>
      <c r="L55" s="68"/>
      <c r="M55" s="23"/>
      <c r="N55" s="36"/>
      <c r="O55" s="284"/>
      <c r="P55" s="285"/>
      <c r="Q55" s="285"/>
      <c r="R55" s="285"/>
      <c r="S55" s="285"/>
      <c r="T55" s="286"/>
      <c r="U55" s="287"/>
      <c r="V55" s="288"/>
    </row>
    <row r="56" spans="1:22" ht="30" customHeight="1" x14ac:dyDescent="0.25">
      <c r="A56" s="16"/>
      <c r="B56" s="25"/>
      <c r="C56" s="25"/>
      <c r="D56" s="25"/>
      <c r="E56" s="25"/>
      <c r="F56" s="25"/>
      <c r="G56" s="412" t="s">
        <v>67</v>
      </c>
      <c r="H56" s="413"/>
      <c r="I56" s="414"/>
      <c r="J56" s="68"/>
      <c r="K56" s="68"/>
      <c r="L56" s="68"/>
      <c r="M56" s="23"/>
      <c r="N56" s="36"/>
      <c r="O56" s="284"/>
      <c r="P56" s="285"/>
      <c r="Q56" s="285"/>
      <c r="R56" s="285"/>
      <c r="S56" s="285"/>
      <c r="T56" s="289"/>
      <c r="U56" s="285"/>
      <c r="V56" s="290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08" t="s">
        <v>68</v>
      </c>
      <c r="B59" s="309"/>
      <c r="C59" s="309"/>
      <c r="D59" s="309"/>
      <c r="E59" s="309"/>
      <c r="F59" s="309"/>
      <c r="G59" s="309"/>
      <c r="H59" s="309"/>
      <c r="I59" s="309"/>
      <c r="J59" s="309"/>
      <c r="K59" s="309"/>
      <c r="L59" s="309"/>
      <c r="M59" s="309"/>
      <c r="N59" s="309"/>
      <c r="O59" s="309"/>
      <c r="P59" s="309"/>
      <c r="Q59" s="309"/>
      <c r="R59" s="309"/>
      <c r="S59" s="309"/>
      <c r="T59" s="309"/>
      <c r="U59" s="309"/>
      <c r="V59" s="310"/>
    </row>
    <row r="60" spans="1:22" ht="18" customHeight="1" thickTop="1" x14ac:dyDescent="0.3">
      <c r="A60" s="81" t="s">
        <v>69</v>
      </c>
      <c r="B60" s="281" t="s">
        <v>70</v>
      </c>
      <c r="C60" s="282"/>
      <c r="D60" s="282"/>
      <c r="E60" s="283"/>
      <c r="F60" s="279" t="s">
        <v>71</v>
      </c>
      <c r="G60" s="280"/>
      <c r="H60" s="280"/>
      <c r="I60" s="78"/>
      <c r="J60" s="78"/>
      <c r="K60" s="78"/>
      <c r="L60" s="78"/>
      <c r="M60" s="281" t="s">
        <v>69</v>
      </c>
      <c r="N60" s="283"/>
      <c r="O60" s="279" t="s">
        <v>70</v>
      </c>
      <c r="P60" s="399"/>
      <c r="Q60" s="399"/>
      <c r="R60" s="399"/>
      <c r="S60" s="399"/>
      <c r="T60" s="279" t="s">
        <v>71</v>
      </c>
      <c r="U60" s="399"/>
      <c r="V60" s="400"/>
    </row>
    <row r="61" spans="1:22" ht="18" customHeight="1" x14ac:dyDescent="0.25">
      <c r="A61" s="82"/>
      <c r="B61" s="403"/>
      <c r="C61" s="404"/>
      <c r="D61" s="404"/>
      <c r="E61" s="401"/>
      <c r="F61" s="361"/>
      <c r="G61" s="401"/>
      <c r="H61" s="401"/>
      <c r="I61" s="79"/>
      <c r="J61" s="79"/>
      <c r="K61" s="79"/>
      <c r="L61" s="79"/>
      <c r="M61" s="361"/>
      <c r="N61" s="362"/>
      <c r="O61" s="361"/>
      <c r="P61" s="362"/>
      <c r="Q61" s="362"/>
      <c r="R61" s="362"/>
      <c r="S61" s="362"/>
      <c r="T61" s="361"/>
      <c r="U61" s="362"/>
      <c r="V61" s="363"/>
    </row>
    <row r="62" spans="1:22" ht="18" customHeight="1" x14ac:dyDescent="0.25">
      <c r="A62" s="82"/>
      <c r="B62" s="403"/>
      <c r="C62" s="404"/>
      <c r="D62" s="404"/>
      <c r="E62" s="401"/>
      <c r="F62" s="361"/>
      <c r="G62" s="401"/>
      <c r="H62" s="401"/>
      <c r="I62" s="79"/>
      <c r="J62" s="79"/>
      <c r="K62" s="79"/>
      <c r="L62" s="79"/>
      <c r="M62" s="361"/>
      <c r="N62" s="362"/>
      <c r="O62" s="361"/>
      <c r="P62" s="362"/>
      <c r="Q62" s="362"/>
      <c r="R62" s="362"/>
      <c r="S62" s="362"/>
      <c r="T62" s="361"/>
      <c r="U62" s="362"/>
      <c r="V62" s="363"/>
    </row>
    <row r="63" spans="1:22" ht="18" customHeight="1" thickBot="1" x14ac:dyDescent="0.3">
      <c r="A63" s="83"/>
      <c r="B63" s="405"/>
      <c r="C63" s="406"/>
      <c r="D63" s="406"/>
      <c r="E63" s="402"/>
      <c r="F63" s="364"/>
      <c r="G63" s="402"/>
      <c r="H63" s="402"/>
      <c r="I63" s="80"/>
      <c r="J63" s="80"/>
      <c r="K63" s="80"/>
      <c r="L63" s="80"/>
      <c r="M63" s="364"/>
      <c r="N63" s="365"/>
      <c r="O63" s="364"/>
      <c r="P63" s="365"/>
      <c r="Q63" s="365"/>
      <c r="R63" s="365"/>
      <c r="S63" s="365"/>
      <c r="T63" s="364"/>
      <c r="U63" s="365"/>
      <c r="V63" s="366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08" t="s">
        <v>72</v>
      </c>
      <c r="B65" s="309"/>
      <c r="C65" s="309"/>
      <c r="D65" s="309"/>
      <c r="E65" s="309"/>
      <c r="F65" s="309"/>
      <c r="G65" s="309"/>
      <c r="H65" s="309"/>
      <c r="I65" s="309"/>
      <c r="J65" s="309"/>
      <c r="K65" s="309"/>
      <c r="L65" s="309"/>
      <c r="M65" s="309"/>
      <c r="N65" s="309"/>
      <c r="O65" s="309"/>
      <c r="P65" s="309"/>
      <c r="Q65" s="309"/>
      <c r="R65" s="309"/>
      <c r="S65" s="309"/>
      <c r="T65" s="309"/>
      <c r="U65" s="309"/>
      <c r="V65" s="310"/>
    </row>
    <row r="66" spans="1:24" ht="18" customHeight="1" thickTop="1" x14ac:dyDescent="0.25">
      <c r="A66" s="387" t="s">
        <v>73</v>
      </c>
      <c r="B66" s="388"/>
      <c r="C66" s="388"/>
      <c r="D66" s="389"/>
      <c r="E66" s="390"/>
      <c r="F66" s="391"/>
      <c r="G66" s="391"/>
      <c r="H66" s="391"/>
      <c r="I66" s="391"/>
      <c r="J66" s="391"/>
      <c r="K66" s="391"/>
      <c r="L66" s="391"/>
      <c r="M66" s="391"/>
      <c r="N66" s="391"/>
      <c r="O66" s="391"/>
      <c r="P66" s="391"/>
      <c r="Q66" s="391"/>
      <c r="R66" s="391"/>
      <c r="S66" s="391"/>
      <c r="T66" s="391"/>
      <c r="U66" s="391"/>
      <c r="V66" s="392"/>
    </row>
    <row r="67" spans="1:24" ht="18" customHeight="1" x14ac:dyDescent="0.25">
      <c r="A67" s="393" t="s">
        <v>74</v>
      </c>
      <c r="B67" s="394"/>
      <c r="C67" s="394"/>
      <c r="D67" s="395"/>
      <c r="E67" s="396"/>
      <c r="F67" s="397"/>
      <c r="G67" s="397"/>
      <c r="H67" s="397"/>
      <c r="I67" s="397"/>
      <c r="J67" s="397"/>
      <c r="K67" s="397"/>
      <c r="L67" s="397"/>
      <c r="M67" s="397"/>
      <c r="N67" s="397"/>
      <c r="O67" s="397"/>
      <c r="P67" s="397"/>
      <c r="Q67" s="397"/>
      <c r="R67" s="397"/>
      <c r="S67" s="397"/>
      <c r="T67" s="397"/>
      <c r="U67" s="397"/>
      <c r="V67" s="398"/>
    </row>
    <row r="68" spans="1:24" ht="18" customHeight="1" x14ac:dyDescent="0.25">
      <c r="A68" s="393" t="s">
        <v>75</v>
      </c>
      <c r="B68" s="394"/>
      <c r="C68" s="394"/>
      <c r="D68" s="395"/>
      <c r="E68" s="396"/>
      <c r="F68" s="397"/>
      <c r="G68" s="397"/>
      <c r="H68" s="397"/>
      <c r="I68" s="397"/>
      <c r="J68" s="397"/>
      <c r="K68" s="397"/>
      <c r="L68" s="397"/>
      <c r="M68" s="397"/>
      <c r="N68" s="397"/>
      <c r="O68" s="397"/>
      <c r="P68" s="397"/>
      <c r="Q68" s="397"/>
      <c r="R68" s="397"/>
      <c r="S68" s="397"/>
      <c r="T68" s="397"/>
      <c r="U68" s="397"/>
      <c r="V68" s="398"/>
    </row>
    <row r="69" spans="1:24" ht="18" customHeight="1" x14ac:dyDescent="0.25">
      <c r="A69" s="393" t="s">
        <v>76</v>
      </c>
      <c r="B69" s="394"/>
      <c r="C69" s="394"/>
      <c r="D69" s="395"/>
      <c r="E69" s="396"/>
      <c r="F69" s="397"/>
      <c r="G69" s="397"/>
      <c r="H69" s="397"/>
      <c r="I69" s="397"/>
      <c r="J69" s="397"/>
      <c r="K69" s="397"/>
      <c r="L69" s="397"/>
      <c r="M69" s="397"/>
      <c r="N69" s="397"/>
      <c r="O69" s="397"/>
      <c r="P69" s="397"/>
      <c r="Q69" s="397"/>
      <c r="R69" s="397"/>
      <c r="S69" s="397"/>
      <c r="T69" s="397"/>
      <c r="U69" s="397"/>
      <c r="V69" s="398"/>
    </row>
    <row r="70" spans="1:24" ht="18" customHeight="1" x14ac:dyDescent="0.25">
      <c r="A70" s="393" t="s">
        <v>77</v>
      </c>
      <c r="B70" s="394"/>
      <c r="C70" s="394"/>
      <c r="D70" s="395"/>
      <c r="E70" s="396"/>
      <c r="F70" s="397"/>
      <c r="G70" s="397"/>
      <c r="H70" s="397"/>
      <c r="I70" s="397"/>
      <c r="J70" s="397"/>
      <c r="K70" s="397"/>
      <c r="L70" s="397"/>
      <c r="M70" s="397"/>
      <c r="N70" s="397"/>
      <c r="O70" s="397"/>
      <c r="P70" s="397"/>
      <c r="Q70" s="397"/>
      <c r="R70" s="397"/>
      <c r="S70" s="397"/>
      <c r="T70" s="397"/>
      <c r="U70" s="397"/>
      <c r="V70" s="398"/>
    </row>
    <row r="71" spans="1:24" ht="18" customHeight="1" thickBot="1" x14ac:dyDescent="0.3">
      <c r="A71" s="381" t="s">
        <v>78</v>
      </c>
      <c r="B71" s="382"/>
      <c r="C71" s="382"/>
      <c r="D71" s="383"/>
      <c r="E71" s="384"/>
      <c r="F71" s="385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85"/>
      <c r="R71" s="385"/>
      <c r="S71" s="385"/>
      <c r="T71" s="385"/>
      <c r="U71" s="385"/>
      <c r="V71" s="386"/>
    </row>
    <row r="72" spans="1:24" ht="15.75" thickTop="1" x14ac:dyDescent="0.25"/>
    <row r="73" spans="1:24" ht="19.5" thickBot="1" x14ac:dyDescent="0.35">
      <c r="A73" s="487" t="s">
        <v>79</v>
      </c>
      <c r="B73" s="488"/>
      <c r="C73" s="488"/>
      <c r="D73" s="488"/>
      <c r="E73" s="488"/>
      <c r="F73" s="488"/>
      <c r="G73" s="488"/>
      <c r="H73" s="488"/>
      <c r="I73" s="489"/>
      <c r="J73" s="489"/>
      <c r="K73" s="489"/>
      <c r="L73" s="489"/>
      <c r="M73" s="489"/>
      <c r="N73" s="489"/>
      <c r="O73" s="489"/>
      <c r="P73" s="489"/>
      <c r="Q73" s="489"/>
      <c r="R73" s="489"/>
      <c r="S73" s="489"/>
      <c r="T73" s="489"/>
      <c r="U73" s="489"/>
      <c r="V73" s="489"/>
      <c r="W73" s="237"/>
      <c r="X73" s="237"/>
    </row>
    <row r="74" spans="1:24" ht="19.5" customHeight="1" thickTop="1" x14ac:dyDescent="0.3">
      <c r="A74" s="256" t="s">
        <v>1038</v>
      </c>
      <c r="B74" s="282" t="s">
        <v>1039</v>
      </c>
      <c r="C74" s="282"/>
      <c r="D74" s="282"/>
      <c r="E74" s="282"/>
      <c r="F74" s="494" t="s">
        <v>80</v>
      </c>
      <c r="G74" s="511"/>
      <c r="H74" s="512"/>
      <c r="I74" s="494" t="s">
        <v>1037</v>
      </c>
      <c r="J74" s="495"/>
      <c r="K74" s="495"/>
      <c r="L74" s="495"/>
      <c r="M74" s="496"/>
      <c r="N74" s="482" t="s">
        <v>81</v>
      </c>
      <c r="O74" s="483"/>
      <c r="P74" s="483"/>
      <c r="Q74" s="483"/>
      <c r="R74" s="482" t="s">
        <v>82</v>
      </c>
      <c r="S74" s="484"/>
      <c r="T74" s="485"/>
      <c r="U74" s="484" t="s">
        <v>83</v>
      </c>
      <c r="V74" s="486"/>
      <c r="W74" s="238"/>
      <c r="X74" s="237"/>
    </row>
    <row r="75" spans="1:24" ht="18" customHeight="1" x14ac:dyDescent="0.25">
      <c r="A75" s="93"/>
      <c r="B75" s="401"/>
      <c r="C75" s="401"/>
      <c r="D75" s="401"/>
      <c r="E75" s="401"/>
      <c r="F75" s="508"/>
      <c r="G75" s="509"/>
      <c r="H75" s="510"/>
      <c r="I75" s="490"/>
      <c r="J75" s="497"/>
      <c r="K75" s="497"/>
      <c r="L75" s="497"/>
      <c r="M75" s="498"/>
      <c r="N75" s="490"/>
      <c r="O75" s="491"/>
      <c r="P75" s="491"/>
      <c r="Q75" s="491"/>
      <c r="R75" s="490"/>
      <c r="S75" s="491"/>
      <c r="T75" s="492"/>
      <c r="U75" s="491">
        <f>R75-N75</f>
        <v>0</v>
      </c>
      <c r="V75" s="493"/>
      <c r="W75" s="239"/>
      <c r="X75" s="237"/>
    </row>
    <row r="76" spans="1:24" ht="18" customHeight="1" x14ac:dyDescent="0.25">
      <c r="A76" s="93"/>
      <c r="B76" s="401"/>
      <c r="C76" s="401"/>
      <c r="D76" s="401"/>
      <c r="E76" s="401"/>
      <c r="F76" s="508"/>
      <c r="G76" s="509"/>
      <c r="H76" s="510"/>
      <c r="I76" s="490"/>
      <c r="J76" s="497"/>
      <c r="K76" s="497"/>
      <c r="L76" s="497"/>
      <c r="M76" s="498"/>
      <c r="N76" s="490"/>
      <c r="O76" s="491"/>
      <c r="P76" s="491"/>
      <c r="Q76" s="491"/>
      <c r="R76" s="490"/>
      <c r="S76" s="491"/>
      <c r="T76" s="492"/>
      <c r="U76" s="491">
        <f t="shared" ref="U76:U83" si="1">R76-N76</f>
        <v>0</v>
      </c>
      <c r="V76" s="493"/>
      <c r="W76" s="239"/>
      <c r="X76" s="237"/>
    </row>
    <row r="77" spans="1:24" ht="18" customHeight="1" x14ac:dyDescent="0.25">
      <c r="A77" s="93"/>
      <c r="B77" s="401"/>
      <c r="C77" s="401"/>
      <c r="D77" s="401"/>
      <c r="E77" s="401"/>
      <c r="F77" s="508"/>
      <c r="G77" s="509"/>
      <c r="H77" s="510"/>
      <c r="I77" s="490"/>
      <c r="J77" s="497"/>
      <c r="K77" s="497"/>
      <c r="L77" s="497"/>
      <c r="M77" s="498"/>
      <c r="N77" s="490"/>
      <c r="O77" s="491"/>
      <c r="P77" s="491"/>
      <c r="Q77" s="491"/>
      <c r="R77" s="490"/>
      <c r="S77" s="491"/>
      <c r="T77" s="492"/>
      <c r="U77" s="491">
        <f t="shared" si="1"/>
        <v>0</v>
      </c>
      <c r="V77" s="493"/>
      <c r="W77" s="239"/>
      <c r="X77" s="237"/>
    </row>
    <row r="78" spans="1:24" ht="18" customHeight="1" x14ac:dyDescent="0.25">
      <c r="A78" s="93"/>
      <c r="B78" s="401"/>
      <c r="C78" s="401"/>
      <c r="D78" s="401"/>
      <c r="E78" s="401"/>
      <c r="F78" s="508"/>
      <c r="G78" s="509"/>
      <c r="H78" s="510"/>
      <c r="I78" s="490"/>
      <c r="J78" s="497"/>
      <c r="K78" s="497"/>
      <c r="L78" s="497"/>
      <c r="M78" s="498"/>
      <c r="N78" s="490"/>
      <c r="O78" s="491"/>
      <c r="P78" s="491"/>
      <c r="Q78" s="491"/>
      <c r="R78" s="490"/>
      <c r="S78" s="491"/>
      <c r="T78" s="492"/>
      <c r="U78" s="491">
        <f t="shared" si="1"/>
        <v>0</v>
      </c>
      <c r="V78" s="493"/>
      <c r="W78" s="239"/>
      <c r="X78" s="237"/>
    </row>
    <row r="79" spans="1:24" ht="18" customHeight="1" x14ac:dyDescent="0.25">
      <c r="A79" s="93"/>
      <c r="B79" s="401"/>
      <c r="C79" s="401"/>
      <c r="D79" s="401"/>
      <c r="E79" s="401"/>
      <c r="F79" s="508"/>
      <c r="G79" s="509"/>
      <c r="H79" s="510"/>
      <c r="I79" s="490"/>
      <c r="J79" s="497"/>
      <c r="K79" s="497"/>
      <c r="L79" s="497"/>
      <c r="M79" s="498"/>
      <c r="N79" s="490"/>
      <c r="O79" s="491"/>
      <c r="P79" s="491"/>
      <c r="Q79" s="491"/>
      <c r="R79" s="490"/>
      <c r="S79" s="491"/>
      <c r="T79" s="492"/>
      <c r="U79" s="491">
        <f t="shared" si="1"/>
        <v>0</v>
      </c>
      <c r="V79" s="493"/>
      <c r="W79" s="239"/>
      <c r="X79" s="237"/>
    </row>
    <row r="80" spans="1:24" ht="18" customHeight="1" x14ac:dyDescent="0.25">
      <c r="A80" s="93"/>
      <c r="B80" s="401"/>
      <c r="C80" s="401"/>
      <c r="D80" s="401"/>
      <c r="E80" s="401"/>
      <c r="F80" s="508"/>
      <c r="G80" s="509"/>
      <c r="H80" s="510"/>
      <c r="I80" s="490"/>
      <c r="J80" s="497"/>
      <c r="K80" s="497"/>
      <c r="L80" s="497"/>
      <c r="M80" s="498"/>
      <c r="N80" s="490"/>
      <c r="O80" s="491"/>
      <c r="P80" s="491"/>
      <c r="Q80" s="491"/>
      <c r="R80" s="490"/>
      <c r="S80" s="491"/>
      <c r="T80" s="492"/>
      <c r="U80" s="491">
        <f t="shared" si="1"/>
        <v>0</v>
      </c>
      <c r="V80" s="493"/>
      <c r="W80" s="239"/>
      <c r="X80" s="237"/>
    </row>
    <row r="81" spans="1:24" ht="18" customHeight="1" x14ac:dyDescent="0.25">
      <c r="A81" s="93"/>
      <c r="B81" s="401"/>
      <c r="C81" s="401"/>
      <c r="D81" s="401"/>
      <c r="E81" s="401"/>
      <c r="F81" s="508"/>
      <c r="G81" s="509"/>
      <c r="H81" s="510"/>
      <c r="I81" s="490"/>
      <c r="J81" s="497"/>
      <c r="K81" s="497"/>
      <c r="L81" s="497"/>
      <c r="M81" s="498"/>
      <c r="N81" s="490"/>
      <c r="O81" s="491"/>
      <c r="P81" s="491"/>
      <c r="Q81" s="491"/>
      <c r="R81" s="490"/>
      <c r="S81" s="491"/>
      <c r="T81" s="492"/>
      <c r="U81" s="491">
        <f t="shared" si="1"/>
        <v>0</v>
      </c>
      <c r="V81" s="493"/>
      <c r="W81" s="239"/>
      <c r="X81" s="237"/>
    </row>
    <row r="82" spans="1:24" ht="18" customHeight="1" x14ac:dyDescent="0.25">
      <c r="A82" s="93"/>
      <c r="B82" s="401"/>
      <c r="C82" s="401"/>
      <c r="D82" s="401"/>
      <c r="E82" s="401"/>
      <c r="F82" s="508"/>
      <c r="G82" s="509"/>
      <c r="H82" s="510"/>
      <c r="I82" s="490"/>
      <c r="J82" s="497"/>
      <c r="K82" s="497"/>
      <c r="L82" s="497"/>
      <c r="M82" s="498"/>
      <c r="N82" s="490"/>
      <c r="O82" s="491"/>
      <c r="P82" s="491"/>
      <c r="Q82" s="491"/>
      <c r="R82" s="490"/>
      <c r="S82" s="491"/>
      <c r="T82" s="492"/>
      <c r="U82" s="491">
        <f t="shared" si="1"/>
        <v>0</v>
      </c>
      <c r="V82" s="493"/>
      <c r="W82" s="239"/>
      <c r="X82" s="237"/>
    </row>
    <row r="83" spans="1:24" ht="18" customHeight="1" x14ac:dyDescent="0.25">
      <c r="A83" s="93"/>
      <c r="B83" s="401"/>
      <c r="C83" s="401"/>
      <c r="D83" s="401"/>
      <c r="E83" s="401"/>
      <c r="F83" s="508"/>
      <c r="G83" s="509"/>
      <c r="H83" s="510"/>
      <c r="I83" s="490"/>
      <c r="J83" s="497"/>
      <c r="K83" s="497"/>
      <c r="L83" s="497"/>
      <c r="M83" s="498"/>
      <c r="N83" s="490"/>
      <c r="O83" s="491"/>
      <c r="P83" s="491"/>
      <c r="Q83" s="491"/>
      <c r="R83" s="490"/>
      <c r="S83" s="491"/>
      <c r="T83" s="492"/>
      <c r="U83" s="491">
        <f t="shared" si="1"/>
        <v>0</v>
      </c>
      <c r="V83" s="493"/>
      <c r="W83" s="239"/>
      <c r="X83" s="237"/>
    </row>
    <row r="84" spans="1:24" ht="18" customHeight="1" thickBot="1" x14ac:dyDescent="0.3">
      <c r="A84" s="94"/>
      <c r="B84" s="402"/>
      <c r="C84" s="402"/>
      <c r="D84" s="402"/>
      <c r="E84" s="402"/>
      <c r="F84" s="505"/>
      <c r="G84" s="506"/>
      <c r="H84" s="507"/>
      <c r="I84" s="501"/>
      <c r="J84" s="503"/>
      <c r="K84" s="503"/>
      <c r="L84" s="503"/>
      <c r="M84" s="504"/>
      <c r="N84" s="501"/>
      <c r="O84" s="499"/>
      <c r="P84" s="499"/>
      <c r="Q84" s="499"/>
      <c r="R84" s="501"/>
      <c r="S84" s="499"/>
      <c r="T84" s="502"/>
      <c r="U84" s="499">
        <f>R84-N84</f>
        <v>0</v>
      </c>
      <c r="V84" s="500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A83ACB4-8132-41CB-B95C-15AB557D05EE}">
          <x14:formula1>
            <xm:f>Activitées!$B$2:$B$59</xm:f>
          </x14:formula1>
          <xm:sqref>I75:M84</xm:sqref>
        </x14:dataValidation>
        <x14:dataValidation type="list" allowBlank="1" showInputMessage="1" showErrorMessage="1" xr:uid="{5444ADD0-6CD7-45D5-AB32-034CC74BBB45}">
          <x14:formula1>
            <xm:f>Calcul!$G$2:$G$13</xm:f>
          </x14:formula1>
          <xm:sqref>L4:M4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E1142-9A13-4FD1-8614-EA1F0899E00C}">
  <sheetPr codeName="Feuil11">
    <pageSetUpPr fitToPage="1"/>
  </sheetPr>
  <dimension ref="A1:X87"/>
  <sheetViews>
    <sheetView zoomScale="85" zoomScaleNormal="85" workbookViewId="0">
      <selection activeCell="G4" sqref="G4:I4"/>
    </sheetView>
  </sheetViews>
  <sheetFormatPr baseColWidth="10" defaultColWidth="11.42578125" defaultRowHeight="15" x14ac:dyDescent="0.25"/>
  <cols>
    <col min="1" max="1" width="26.7109375" customWidth="1"/>
    <col min="2" max="4" width="7" customWidth="1"/>
    <col min="5" max="5" width="20.42578125" customWidth="1"/>
    <col min="6" max="6" width="3.85546875" customWidth="1"/>
    <col min="7" max="8" width="11.42578125" customWidth="1"/>
    <col min="9" max="9" width="13.7109375" customWidth="1"/>
    <col min="10" max="10" width="7" customWidth="1"/>
    <col min="11" max="11" width="7.85546875" customWidth="1"/>
    <col min="12" max="12" width="7" customWidth="1"/>
    <col min="13" max="13" width="20.5703125" customWidth="1"/>
    <col min="14" max="14" width="3.85546875" customWidth="1"/>
    <col min="15" max="21" width="9.7109375" customWidth="1"/>
    <col min="22" max="22" width="8.140625" customWidth="1"/>
  </cols>
  <sheetData>
    <row r="1" spans="1:22" ht="20.25" customHeight="1" x14ac:dyDescent="0.25">
      <c r="A1" s="88"/>
      <c r="B1" s="88"/>
      <c r="C1" s="88"/>
      <c r="D1" s="88"/>
      <c r="E1" s="461" t="s">
        <v>0</v>
      </c>
      <c r="F1" s="461"/>
      <c r="G1" s="461"/>
      <c r="H1" s="461"/>
      <c r="I1" s="461"/>
      <c r="J1" s="461"/>
      <c r="K1" s="461"/>
      <c r="L1" s="462"/>
      <c r="M1" s="462"/>
      <c r="N1" s="72"/>
      <c r="O1" s="478"/>
      <c r="P1" s="479"/>
      <c r="Q1" s="479"/>
      <c r="R1" s="479"/>
      <c r="S1" s="479"/>
      <c r="T1" s="479"/>
      <c r="U1" s="479"/>
      <c r="V1" s="73"/>
    </row>
    <row r="2" spans="1:22" ht="17.25" customHeight="1" thickBot="1" x14ac:dyDescent="0.3">
      <c r="A2" s="1"/>
      <c r="B2" s="1"/>
      <c r="C2" s="1"/>
      <c r="D2" s="2"/>
      <c r="E2" s="463"/>
      <c r="F2" s="463"/>
      <c r="G2" s="463"/>
      <c r="H2" s="463"/>
      <c r="I2" s="463"/>
      <c r="J2" s="463"/>
      <c r="K2" s="463"/>
      <c r="L2" s="464"/>
      <c r="M2" s="464"/>
      <c r="N2" s="74"/>
      <c r="O2" s="76"/>
      <c r="P2" s="76"/>
      <c r="Q2" s="76"/>
      <c r="R2" s="76"/>
      <c r="S2" s="76"/>
      <c r="T2" s="76"/>
      <c r="U2" s="76"/>
      <c r="V2" s="73"/>
    </row>
    <row r="3" spans="1:22" ht="30" customHeight="1" thickTop="1" x14ac:dyDescent="0.25">
      <c r="A3" s="1"/>
      <c r="B3" s="1"/>
      <c r="C3" s="1"/>
      <c r="D3" s="2"/>
      <c r="E3" s="471" t="s">
        <v>1</v>
      </c>
      <c r="F3" s="472"/>
      <c r="G3" s="473">
        <f>Dimanche!G3+6</f>
        <v>6</v>
      </c>
      <c r="H3" s="473"/>
      <c r="I3" s="474"/>
      <c r="J3" s="472" t="s">
        <v>2</v>
      </c>
      <c r="K3" s="472"/>
      <c r="L3" s="475"/>
      <c r="M3" s="476"/>
      <c r="N3" s="91"/>
      <c r="O3" s="76"/>
      <c r="P3" s="76"/>
      <c r="Q3" s="76"/>
      <c r="R3" s="76"/>
      <c r="S3" s="76"/>
      <c r="T3" s="76"/>
      <c r="U3" s="76"/>
      <c r="V3" s="73"/>
    </row>
    <row r="4" spans="1:22" ht="30" customHeight="1" thickBot="1" x14ac:dyDescent="0.3">
      <c r="A4" s="3"/>
      <c r="B4" s="465"/>
      <c r="C4" s="465"/>
      <c r="D4" s="466"/>
      <c r="E4" s="467" t="s">
        <v>3</v>
      </c>
      <c r="F4" s="468"/>
      <c r="G4" s="469">
        <f>Dimanche!$G$4</f>
        <v>0</v>
      </c>
      <c r="H4" s="469"/>
      <c r="I4" s="470"/>
      <c r="J4" s="468" t="s">
        <v>4</v>
      </c>
      <c r="K4" s="468"/>
      <c r="L4" s="480"/>
      <c r="M4" s="481"/>
      <c r="N4" s="75"/>
      <c r="O4" s="76"/>
      <c r="P4" s="76"/>
      <c r="Q4" s="76"/>
      <c r="R4" s="76"/>
      <c r="S4" s="76"/>
      <c r="T4" s="76"/>
      <c r="U4" s="76"/>
      <c r="V4" s="73"/>
    </row>
    <row r="5" spans="1:22" ht="21" customHeight="1" thickTop="1" x14ac:dyDescent="0.25">
      <c r="A5" s="3"/>
      <c r="B5" s="257"/>
      <c r="C5" s="257"/>
      <c r="D5" s="257"/>
      <c r="E5" s="53"/>
      <c r="F5" s="53"/>
      <c r="G5" s="89"/>
      <c r="H5" s="89"/>
      <c r="I5" s="54"/>
      <c r="J5" s="53"/>
      <c r="K5" s="53"/>
      <c r="L5" s="55"/>
      <c r="M5" s="92"/>
      <c r="N5" s="90"/>
      <c r="O5" s="76"/>
      <c r="P5" s="76"/>
      <c r="Q5" s="76"/>
      <c r="R5" s="76"/>
      <c r="S5" s="76"/>
      <c r="T5" s="76"/>
      <c r="U5" s="76"/>
      <c r="V5" s="73"/>
    </row>
    <row r="6" spans="1:22" ht="10.5" customHeight="1" thickBot="1" x14ac:dyDescent="0.3">
      <c r="A6" s="3"/>
      <c r="B6" s="257"/>
      <c r="C6" s="257"/>
      <c r="D6" s="257"/>
      <c r="E6" s="56"/>
      <c r="F6" s="56"/>
      <c r="G6" s="57"/>
      <c r="H6" s="57"/>
      <c r="I6" s="57"/>
      <c r="J6" s="56"/>
      <c r="K6" s="56"/>
      <c r="L6" s="58"/>
      <c r="M6" s="58"/>
      <c r="N6" s="59"/>
      <c r="O6" s="59"/>
      <c r="P6" s="59"/>
      <c r="Q6" s="59"/>
      <c r="R6" s="59"/>
      <c r="S6" s="59"/>
      <c r="T6" s="59"/>
      <c r="U6" s="59"/>
      <c r="V6" s="59"/>
    </row>
    <row r="7" spans="1:22" ht="19.5" thickTop="1" thickBot="1" x14ac:dyDescent="0.3">
      <c r="A7" s="477" t="s">
        <v>5</v>
      </c>
      <c r="B7" s="477"/>
      <c r="C7" s="477"/>
      <c r="D7" s="477"/>
      <c r="E7" s="477"/>
      <c r="F7" s="477"/>
      <c r="G7" s="477"/>
      <c r="H7" s="477"/>
      <c r="I7" s="477"/>
      <c r="J7" s="477"/>
      <c r="K7" s="477"/>
      <c r="L7" s="477"/>
      <c r="M7" s="477"/>
      <c r="N7" s="477"/>
      <c r="O7" s="449" t="s">
        <v>6</v>
      </c>
      <c r="P7" s="449" t="s">
        <v>6</v>
      </c>
      <c r="Q7" s="449" t="s">
        <v>6</v>
      </c>
      <c r="R7" s="449" t="s">
        <v>6</v>
      </c>
      <c r="S7" s="449" t="s">
        <v>6</v>
      </c>
      <c r="T7" s="449" t="s">
        <v>6</v>
      </c>
      <c r="U7" s="449" t="s">
        <v>6</v>
      </c>
      <c r="V7" s="449" t="s">
        <v>7</v>
      </c>
    </row>
    <row r="8" spans="1:22" ht="30" customHeight="1" thickTop="1" thickBot="1" x14ac:dyDescent="0.3">
      <c r="A8" s="451" t="s">
        <v>8</v>
      </c>
      <c r="B8" s="452"/>
      <c r="C8" s="453"/>
      <c r="D8" s="452" t="s">
        <v>9</v>
      </c>
      <c r="E8" s="452"/>
      <c r="F8" s="452"/>
      <c r="G8" s="452"/>
      <c r="H8" s="452"/>
      <c r="I8" s="453"/>
      <c r="J8" s="454" t="s">
        <v>10</v>
      </c>
      <c r="K8" s="454"/>
      <c r="L8" s="454"/>
      <c r="M8" s="454"/>
      <c r="N8" s="454"/>
      <c r="O8" s="460"/>
      <c r="P8" s="460"/>
      <c r="Q8" s="460"/>
      <c r="R8" s="460"/>
      <c r="S8" s="460"/>
      <c r="T8" s="460"/>
      <c r="U8" s="460"/>
      <c r="V8" s="450"/>
    </row>
    <row r="9" spans="1:22" ht="30" customHeight="1" thickTop="1" thickBot="1" x14ac:dyDescent="0.3">
      <c r="A9" s="455"/>
      <c r="B9" s="441"/>
      <c r="C9" s="441"/>
      <c r="D9" s="456"/>
      <c r="E9" s="441"/>
      <c r="F9" s="441"/>
      <c r="G9" s="441"/>
      <c r="H9" s="441"/>
      <c r="I9" s="442"/>
      <c r="J9" s="457"/>
      <c r="K9" s="458"/>
      <c r="L9" s="458"/>
      <c r="M9" s="458"/>
      <c r="N9" s="459"/>
      <c r="O9" s="5"/>
      <c r="P9" s="5"/>
      <c r="Q9" s="5"/>
      <c r="R9" s="5"/>
      <c r="S9" s="5"/>
      <c r="T9" s="5"/>
      <c r="U9" s="6"/>
      <c r="V9" s="7">
        <f t="shared" ref="V9:V14" si="0">SUM(O9:U9)</f>
        <v>0</v>
      </c>
    </row>
    <row r="10" spans="1:22" ht="30" customHeight="1" thickTop="1" thickBot="1" x14ac:dyDescent="0.3">
      <c r="A10" s="272"/>
      <c r="B10" s="273"/>
      <c r="C10" s="273"/>
      <c r="D10" s="274"/>
      <c r="E10" s="273"/>
      <c r="F10" s="273"/>
      <c r="G10" s="273"/>
      <c r="H10" s="273"/>
      <c r="I10" s="275"/>
      <c r="J10" s="276"/>
      <c r="K10" s="277"/>
      <c r="L10" s="277"/>
      <c r="M10" s="277"/>
      <c r="N10" s="278"/>
      <c r="O10" s="5"/>
      <c r="P10" s="5"/>
      <c r="Q10" s="5"/>
      <c r="R10" s="5"/>
      <c r="S10" s="5"/>
      <c r="T10" s="5"/>
      <c r="U10" s="6"/>
      <c r="V10" s="7">
        <f t="shared" si="0"/>
        <v>0</v>
      </c>
    </row>
    <row r="11" spans="1:22" ht="30" customHeight="1" thickTop="1" thickBot="1" x14ac:dyDescent="0.3">
      <c r="A11" s="272"/>
      <c r="B11" s="273"/>
      <c r="C11" s="275"/>
      <c r="D11" s="274"/>
      <c r="E11" s="273"/>
      <c r="F11" s="273"/>
      <c r="G11" s="273"/>
      <c r="H11" s="273"/>
      <c r="I11" s="275"/>
      <c r="J11" s="276"/>
      <c r="K11" s="277"/>
      <c r="L11" s="277"/>
      <c r="M11" s="277"/>
      <c r="N11" s="278"/>
      <c r="O11" s="5"/>
      <c r="P11" s="5"/>
      <c r="Q11" s="5"/>
      <c r="R11" s="5"/>
      <c r="S11" s="5"/>
      <c r="T11" s="5"/>
      <c r="U11" s="6"/>
      <c r="V11" s="7">
        <f t="shared" si="0"/>
        <v>0</v>
      </c>
    </row>
    <row r="12" spans="1:22" ht="30" customHeight="1" thickTop="1" thickBot="1" x14ac:dyDescent="0.3">
      <c r="A12" s="272"/>
      <c r="B12" s="273"/>
      <c r="C12" s="273"/>
      <c r="D12" s="274"/>
      <c r="E12" s="273"/>
      <c r="F12" s="273"/>
      <c r="G12" s="273"/>
      <c r="H12" s="273"/>
      <c r="I12" s="275"/>
      <c r="J12" s="276"/>
      <c r="K12" s="277"/>
      <c r="L12" s="277"/>
      <c r="M12" s="277"/>
      <c r="N12" s="278"/>
      <c r="O12" s="5"/>
      <c r="P12" s="5"/>
      <c r="Q12" s="5"/>
      <c r="R12" s="5"/>
      <c r="S12" s="5"/>
      <c r="T12" s="5"/>
      <c r="U12" s="6"/>
      <c r="V12" s="7">
        <f t="shared" si="0"/>
        <v>0</v>
      </c>
    </row>
    <row r="13" spans="1:22" ht="30" customHeight="1" thickTop="1" thickBot="1" x14ac:dyDescent="0.3">
      <c r="A13" s="272"/>
      <c r="B13" s="273"/>
      <c r="C13" s="273"/>
      <c r="D13" s="274"/>
      <c r="E13" s="273"/>
      <c r="F13" s="273"/>
      <c r="G13" s="273"/>
      <c r="H13" s="273"/>
      <c r="I13" s="275"/>
      <c r="J13" s="276"/>
      <c r="K13" s="277"/>
      <c r="L13" s="277"/>
      <c r="M13" s="277"/>
      <c r="N13" s="278"/>
      <c r="O13" s="5"/>
      <c r="P13" s="5"/>
      <c r="Q13" s="5"/>
      <c r="R13" s="5"/>
      <c r="S13" s="5"/>
      <c r="T13" s="5"/>
      <c r="U13" s="6"/>
      <c r="V13" s="7">
        <f t="shared" si="0"/>
        <v>0</v>
      </c>
    </row>
    <row r="14" spans="1:22" ht="30" customHeight="1" thickTop="1" thickBot="1" x14ac:dyDescent="0.3">
      <c r="A14" s="430"/>
      <c r="B14" s="431"/>
      <c r="C14" s="431"/>
      <c r="D14" s="432"/>
      <c r="E14" s="431"/>
      <c r="F14" s="431"/>
      <c r="G14" s="431"/>
      <c r="H14" s="431"/>
      <c r="I14" s="433"/>
      <c r="J14" s="428"/>
      <c r="K14" s="434"/>
      <c r="L14" s="434"/>
      <c r="M14" s="434"/>
      <c r="N14" s="429"/>
      <c r="O14" s="5"/>
      <c r="P14" s="5"/>
      <c r="Q14" s="5"/>
      <c r="R14" s="5"/>
      <c r="S14" s="5"/>
      <c r="T14" s="5"/>
      <c r="U14" s="6"/>
      <c r="V14" s="7">
        <f t="shared" si="0"/>
        <v>0</v>
      </c>
    </row>
    <row r="15" spans="1:22" ht="10.5" customHeight="1" thickTop="1" thickBot="1" x14ac:dyDescent="0.35">
      <c r="A15" s="12"/>
      <c r="B15" s="12"/>
      <c r="C15" s="12"/>
      <c r="D15" s="12"/>
      <c r="E15" s="12"/>
      <c r="F15" s="12"/>
      <c r="G15" s="13"/>
      <c r="H15" s="13"/>
      <c r="I15" s="13"/>
      <c r="J15" s="14"/>
      <c r="K15" s="14"/>
      <c r="L15" s="14"/>
      <c r="M15" s="15"/>
      <c r="N15" s="15"/>
      <c r="O15" s="4"/>
      <c r="P15" s="4"/>
      <c r="Q15" s="4"/>
      <c r="R15" s="4"/>
      <c r="S15" s="4"/>
      <c r="T15" s="4"/>
      <c r="U15" s="4"/>
      <c r="V15" s="4"/>
    </row>
    <row r="16" spans="1:22" ht="19.5" thickTop="1" thickBot="1" x14ac:dyDescent="0.3">
      <c r="A16" s="308" t="s">
        <v>11</v>
      </c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0"/>
      <c r="O16" s="264" t="s">
        <v>12</v>
      </c>
      <c r="P16" s="265"/>
      <c r="Q16" s="265"/>
      <c r="R16" s="265"/>
      <c r="S16" s="265"/>
      <c r="T16" s="265"/>
      <c r="U16" s="265"/>
      <c r="V16" s="266"/>
    </row>
    <row r="17" spans="1:22" ht="30" customHeight="1" thickTop="1" thickBot="1" x14ac:dyDescent="0.3">
      <c r="A17" s="443" t="s">
        <v>13</v>
      </c>
      <c r="B17" s="444"/>
      <c r="C17" s="445"/>
      <c r="D17" s="443" t="s">
        <v>14</v>
      </c>
      <c r="E17" s="444"/>
      <c r="F17" s="444"/>
      <c r="G17" s="444"/>
      <c r="H17" s="444"/>
      <c r="I17" s="445"/>
      <c r="J17" s="446" t="s">
        <v>15</v>
      </c>
      <c r="K17" s="447"/>
      <c r="L17" s="448"/>
      <c r="M17" s="446" t="s">
        <v>16</v>
      </c>
      <c r="N17" s="448"/>
      <c r="O17" s="267"/>
      <c r="P17" s="268"/>
      <c r="Q17" s="268"/>
      <c r="R17" s="268"/>
      <c r="S17" s="268"/>
      <c r="T17" s="268"/>
      <c r="U17" s="268"/>
      <c r="V17" s="269"/>
    </row>
    <row r="18" spans="1:22" ht="30" customHeight="1" thickTop="1" x14ac:dyDescent="0.25">
      <c r="A18" s="440"/>
      <c r="B18" s="441"/>
      <c r="C18" s="442"/>
      <c r="D18" s="416"/>
      <c r="E18" s="417"/>
      <c r="F18" s="417"/>
      <c r="G18" s="417"/>
      <c r="H18" s="417"/>
      <c r="I18" s="418"/>
      <c r="J18" s="435"/>
      <c r="K18" s="436"/>
      <c r="L18" s="437"/>
      <c r="M18" s="438"/>
      <c r="N18" s="439"/>
      <c r="O18" s="331"/>
      <c r="P18" s="332"/>
      <c r="Q18" s="332"/>
      <c r="R18" s="332"/>
      <c r="S18" s="332"/>
      <c r="T18" s="332"/>
      <c r="U18" s="332"/>
      <c r="V18" s="333"/>
    </row>
    <row r="19" spans="1:22" ht="30" customHeight="1" x14ac:dyDescent="0.25">
      <c r="A19" s="272"/>
      <c r="B19" s="273"/>
      <c r="C19" s="275"/>
      <c r="D19" s="416"/>
      <c r="E19" s="417"/>
      <c r="F19" s="417"/>
      <c r="G19" s="417"/>
      <c r="H19" s="417"/>
      <c r="I19" s="418"/>
      <c r="J19" s="408"/>
      <c r="K19" s="409"/>
      <c r="L19" s="410"/>
      <c r="M19" s="276"/>
      <c r="N19" s="278"/>
      <c r="O19" s="334"/>
      <c r="P19" s="335"/>
      <c r="Q19" s="335"/>
      <c r="R19" s="335"/>
      <c r="S19" s="335"/>
      <c r="T19" s="335"/>
      <c r="U19" s="335"/>
      <c r="V19" s="336"/>
    </row>
    <row r="20" spans="1:22" ht="30" customHeight="1" x14ac:dyDescent="0.25">
      <c r="A20" s="272"/>
      <c r="B20" s="273"/>
      <c r="C20" s="275"/>
      <c r="D20" s="416"/>
      <c r="E20" s="417"/>
      <c r="F20" s="417"/>
      <c r="G20" s="417"/>
      <c r="H20" s="417"/>
      <c r="I20" s="418"/>
      <c r="J20" s="408"/>
      <c r="K20" s="409"/>
      <c r="L20" s="410"/>
      <c r="M20" s="276"/>
      <c r="N20" s="278"/>
      <c r="O20" s="334"/>
      <c r="P20" s="335"/>
      <c r="Q20" s="335"/>
      <c r="R20" s="335"/>
      <c r="S20" s="335"/>
      <c r="T20" s="335"/>
      <c r="U20" s="335"/>
      <c r="V20" s="336"/>
    </row>
    <row r="21" spans="1:22" ht="30" customHeight="1" x14ac:dyDescent="0.25">
      <c r="A21" s="272"/>
      <c r="B21" s="273"/>
      <c r="C21" s="275"/>
      <c r="D21" s="416"/>
      <c r="E21" s="417"/>
      <c r="F21" s="417"/>
      <c r="G21" s="417"/>
      <c r="H21" s="417"/>
      <c r="I21" s="418"/>
      <c r="J21" s="408"/>
      <c r="K21" s="409"/>
      <c r="L21" s="410"/>
      <c r="M21" s="276"/>
      <c r="N21" s="278"/>
      <c r="O21" s="334"/>
      <c r="P21" s="335"/>
      <c r="Q21" s="335"/>
      <c r="R21" s="335"/>
      <c r="S21" s="335"/>
      <c r="T21" s="335"/>
      <c r="U21" s="335"/>
      <c r="V21" s="336"/>
    </row>
    <row r="22" spans="1:22" ht="30" customHeight="1" thickBot="1" x14ac:dyDescent="0.3">
      <c r="A22" s="419"/>
      <c r="B22" s="420"/>
      <c r="C22" s="421"/>
      <c r="D22" s="422"/>
      <c r="E22" s="423"/>
      <c r="F22" s="423"/>
      <c r="G22" s="423"/>
      <c r="H22" s="423"/>
      <c r="I22" s="424"/>
      <c r="J22" s="425"/>
      <c r="K22" s="426"/>
      <c r="L22" s="427"/>
      <c r="M22" s="428"/>
      <c r="N22" s="429"/>
      <c r="O22" s="337"/>
      <c r="P22" s="338"/>
      <c r="Q22" s="338"/>
      <c r="R22" s="338"/>
      <c r="S22" s="338"/>
      <c r="T22" s="338"/>
      <c r="U22" s="338"/>
      <c r="V22" s="339"/>
    </row>
    <row r="23" spans="1:22" ht="10.5" customHeight="1" thickTop="1" thickBot="1" x14ac:dyDescent="0.35">
      <c r="A23" s="8"/>
      <c r="B23" s="8"/>
      <c r="C23" s="8"/>
      <c r="D23" s="8"/>
      <c r="E23" s="8"/>
      <c r="F23" s="8"/>
      <c r="G23" s="8"/>
      <c r="H23" s="8"/>
      <c r="I23" s="9"/>
      <c r="J23" s="10"/>
      <c r="K23" s="10"/>
      <c r="L23" s="10"/>
      <c r="M23" s="10"/>
      <c r="N23" s="10"/>
      <c r="O23" s="11"/>
      <c r="P23" s="11"/>
      <c r="Q23" s="11"/>
      <c r="R23" s="11"/>
      <c r="S23" s="11"/>
      <c r="T23" s="11"/>
      <c r="U23" s="11"/>
      <c r="V23" s="11"/>
    </row>
    <row r="24" spans="1:22" ht="19.5" thickTop="1" thickBot="1" x14ac:dyDescent="0.3">
      <c r="A24" s="308" t="s">
        <v>17</v>
      </c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09"/>
      <c r="O24" s="309"/>
      <c r="P24" s="309"/>
      <c r="Q24" s="309"/>
      <c r="R24" s="309"/>
      <c r="S24" s="309"/>
      <c r="T24" s="309"/>
      <c r="U24" s="309"/>
      <c r="V24" s="310"/>
    </row>
    <row r="25" spans="1:22" ht="24.95" customHeight="1" thickTop="1" x14ac:dyDescent="0.25">
      <c r="A25" s="16" t="s">
        <v>18</v>
      </c>
      <c r="B25" s="17"/>
      <c r="C25" s="18"/>
      <c r="D25" s="18"/>
      <c r="E25" s="18"/>
      <c r="F25" s="18"/>
      <c r="G25" s="19"/>
      <c r="H25" s="19"/>
      <c r="I25" s="19"/>
      <c r="J25" s="19"/>
      <c r="K25" s="19"/>
      <c r="L25" s="19"/>
      <c r="M25" s="69"/>
      <c r="N25" s="48"/>
      <c r="O25" s="48"/>
      <c r="P25" s="48"/>
      <c r="Q25" s="48"/>
      <c r="R25" s="48"/>
      <c r="S25" s="48"/>
      <c r="T25" s="70" t="s">
        <v>19</v>
      </c>
      <c r="U25" s="47" t="s">
        <v>20</v>
      </c>
      <c r="V25" s="49" t="s">
        <v>21</v>
      </c>
    </row>
    <row r="26" spans="1:22" ht="24.95" customHeight="1" x14ac:dyDescent="0.3">
      <c r="A26" s="16" t="s">
        <v>22</v>
      </c>
      <c r="B26" s="17"/>
      <c r="C26" s="20"/>
      <c r="D26" s="20"/>
      <c r="E26" s="20"/>
      <c r="F26" s="20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2" t="s">
        <v>23</v>
      </c>
      <c r="U26" s="4"/>
      <c r="V26" s="52"/>
    </row>
    <row r="27" spans="1:22" ht="24.95" customHeight="1" x14ac:dyDescent="0.25">
      <c r="A27" s="16" t="s">
        <v>24</v>
      </c>
      <c r="B27" s="17"/>
      <c r="C27" s="20"/>
      <c r="D27" s="20"/>
      <c r="E27" s="20"/>
      <c r="F27" s="20"/>
      <c r="G27" s="351" t="s">
        <v>25</v>
      </c>
      <c r="H27" s="351"/>
      <c r="I27" s="351"/>
      <c r="J27" s="351"/>
      <c r="K27" s="351"/>
      <c r="L27" s="351"/>
      <c r="M27" s="351"/>
      <c r="N27" s="351"/>
      <c r="O27" s="351"/>
      <c r="P27" s="351"/>
      <c r="Q27" s="351"/>
      <c r="R27" s="351"/>
      <c r="S27" s="351"/>
      <c r="T27" s="351"/>
      <c r="U27" s="46" t="s">
        <v>20</v>
      </c>
      <c r="V27" s="49" t="s">
        <v>21</v>
      </c>
    </row>
    <row r="28" spans="1:22" ht="24.95" customHeight="1" x14ac:dyDescent="0.25">
      <c r="A28" s="16" t="s">
        <v>26</v>
      </c>
      <c r="B28" s="328"/>
      <c r="C28" s="329"/>
      <c r="D28" s="329"/>
      <c r="E28" s="329"/>
      <c r="F28" s="329"/>
      <c r="G28" s="329"/>
      <c r="H28" s="330"/>
      <c r="I28" s="296" t="s">
        <v>27</v>
      </c>
      <c r="J28" s="297"/>
      <c r="K28" s="297"/>
      <c r="L28" s="297"/>
      <c r="M28" s="297"/>
      <c r="N28" s="297"/>
      <c r="O28" s="298"/>
      <c r="P28" s="352"/>
      <c r="Q28" s="353"/>
      <c r="R28" s="353"/>
      <c r="S28" s="353"/>
      <c r="T28" s="353"/>
      <c r="U28" s="353"/>
      <c r="V28" s="354"/>
    </row>
    <row r="29" spans="1:22" ht="24.95" customHeight="1" thickBot="1" x14ac:dyDescent="0.3">
      <c r="A29" s="71" t="s">
        <v>28</v>
      </c>
      <c r="B29" s="358"/>
      <c r="C29" s="359"/>
      <c r="D29" s="359"/>
      <c r="E29" s="359"/>
      <c r="F29" s="359"/>
      <c r="G29" s="359"/>
      <c r="H29" s="360"/>
      <c r="I29" s="299"/>
      <c r="J29" s="299"/>
      <c r="K29" s="299"/>
      <c r="L29" s="299"/>
      <c r="M29" s="299"/>
      <c r="N29" s="299"/>
      <c r="O29" s="300"/>
      <c r="P29" s="355"/>
      <c r="Q29" s="356"/>
      <c r="R29" s="356"/>
      <c r="S29" s="356"/>
      <c r="T29" s="356"/>
      <c r="U29" s="356"/>
      <c r="V29" s="357"/>
    </row>
    <row r="30" spans="1:22" ht="10.5" customHeight="1" thickTop="1" thickBot="1" x14ac:dyDescent="0.35">
      <c r="A30" s="12"/>
      <c r="B30" s="12"/>
      <c r="C30" s="12"/>
      <c r="D30" s="12"/>
      <c r="E30" s="12"/>
      <c r="F30" s="12"/>
      <c r="G30" s="13"/>
      <c r="H30" s="13"/>
      <c r="I30" s="13"/>
      <c r="J30" s="14"/>
      <c r="K30" s="14"/>
      <c r="L30" s="14"/>
      <c r="M30" s="15"/>
      <c r="N30" s="15"/>
      <c r="O30" s="4"/>
      <c r="P30" s="4"/>
      <c r="Q30" s="4"/>
      <c r="R30" s="4"/>
      <c r="S30" s="4"/>
      <c r="T30" s="4"/>
      <c r="U30" s="4"/>
      <c r="V30" s="4"/>
    </row>
    <row r="31" spans="1:22" ht="19.5" thickTop="1" thickBot="1" x14ac:dyDescent="0.3">
      <c r="A31" s="308" t="s">
        <v>29</v>
      </c>
      <c r="B31" s="309"/>
      <c r="C31" s="309"/>
      <c r="D31" s="309"/>
      <c r="E31" s="309"/>
      <c r="F31" s="309"/>
      <c r="G31" s="309"/>
      <c r="H31" s="309"/>
      <c r="I31" s="309"/>
      <c r="J31" s="309"/>
      <c r="K31" s="309"/>
      <c r="L31" s="309"/>
      <c r="M31" s="309"/>
      <c r="N31" s="309"/>
      <c r="O31" s="309"/>
      <c r="P31" s="309"/>
      <c r="Q31" s="309"/>
      <c r="R31" s="309"/>
      <c r="S31" s="309"/>
      <c r="T31" s="309"/>
      <c r="U31" s="309"/>
      <c r="V31" s="310"/>
    </row>
    <row r="32" spans="1:22" ht="30" customHeight="1" thickTop="1" thickBot="1" x14ac:dyDescent="0.3">
      <c r="A32" s="308" t="s">
        <v>30</v>
      </c>
      <c r="B32" s="303"/>
      <c r="C32" s="301" t="s">
        <v>31</v>
      </c>
      <c r="D32" s="302"/>
      <c r="E32" s="302"/>
      <c r="F32" s="303"/>
      <c r="G32" s="301" t="s">
        <v>32</v>
      </c>
      <c r="H32" s="303"/>
      <c r="I32" s="301" t="s">
        <v>32</v>
      </c>
      <c r="J32" s="319"/>
      <c r="K32" s="301" t="s">
        <v>33</v>
      </c>
      <c r="L32" s="318"/>
      <c r="M32" s="308" t="s">
        <v>34</v>
      </c>
      <c r="N32" s="309"/>
      <c r="O32" s="319"/>
      <c r="P32" s="320" t="s">
        <v>31</v>
      </c>
      <c r="Q32" s="320"/>
      <c r="R32" s="321"/>
      <c r="S32" s="301" t="s">
        <v>35</v>
      </c>
      <c r="T32" s="303"/>
      <c r="U32" s="301" t="s">
        <v>36</v>
      </c>
      <c r="V32" s="318"/>
    </row>
    <row r="33" spans="1:22" ht="30" customHeight="1" thickTop="1" x14ac:dyDescent="0.25">
      <c r="A33" s="326"/>
      <c r="B33" s="306"/>
      <c r="C33" s="304"/>
      <c r="D33" s="305"/>
      <c r="E33" s="305"/>
      <c r="F33" s="306"/>
      <c r="G33" s="304"/>
      <c r="H33" s="306"/>
      <c r="I33" s="349"/>
      <c r="J33" s="350"/>
      <c r="K33" s="322"/>
      <c r="L33" s="323"/>
      <c r="M33" s="311"/>
      <c r="N33" s="312"/>
      <c r="O33" s="312"/>
      <c r="P33" s="313"/>
      <c r="Q33" s="312"/>
      <c r="R33" s="312"/>
      <c r="S33" s="313"/>
      <c r="T33" s="312"/>
      <c r="U33" s="313"/>
      <c r="V33" s="314"/>
    </row>
    <row r="34" spans="1:22" ht="30" customHeight="1" x14ac:dyDescent="0.25">
      <c r="A34" s="327"/>
      <c r="B34" s="295"/>
      <c r="C34" s="294"/>
      <c r="D34" s="307"/>
      <c r="E34" s="307"/>
      <c r="F34" s="295"/>
      <c r="G34" s="294"/>
      <c r="H34" s="295"/>
      <c r="I34" s="270"/>
      <c r="J34" s="271"/>
      <c r="K34" s="324"/>
      <c r="L34" s="325"/>
      <c r="M34" s="315"/>
      <c r="N34" s="289"/>
      <c r="O34" s="289"/>
      <c r="P34" s="316"/>
      <c r="Q34" s="289"/>
      <c r="R34" s="289"/>
      <c r="S34" s="316"/>
      <c r="T34" s="289"/>
      <c r="U34" s="316"/>
      <c r="V34" s="317"/>
    </row>
    <row r="35" spans="1:22" ht="30" customHeight="1" x14ac:dyDescent="0.25">
      <c r="A35" s="327"/>
      <c r="B35" s="295"/>
      <c r="C35" s="294"/>
      <c r="D35" s="307"/>
      <c r="E35" s="307"/>
      <c r="F35" s="295"/>
      <c r="G35" s="294"/>
      <c r="H35" s="295"/>
      <c r="I35" s="270"/>
      <c r="J35" s="271"/>
      <c r="K35" s="324"/>
      <c r="L35" s="325"/>
      <c r="M35" s="315"/>
      <c r="N35" s="289"/>
      <c r="O35" s="289"/>
      <c r="P35" s="316"/>
      <c r="Q35" s="289"/>
      <c r="R35" s="289"/>
      <c r="S35" s="316"/>
      <c r="T35" s="289"/>
      <c r="U35" s="316"/>
      <c r="V35" s="317"/>
    </row>
    <row r="36" spans="1:22" ht="30" customHeight="1" x14ac:dyDescent="0.25">
      <c r="A36" s="327"/>
      <c r="B36" s="295"/>
      <c r="C36" s="294"/>
      <c r="D36" s="307"/>
      <c r="E36" s="307"/>
      <c r="F36" s="295"/>
      <c r="G36" s="294"/>
      <c r="H36" s="295"/>
      <c r="I36" s="270"/>
      <c r="J36" s="271"/>
      <c r="K36" s="324"/>
      <c r="L36" s="325"/>
      <c r="M36" s="315"/>
      <c r="N36" s="289"/>
      <c r="O36" s="289"/>
      <c r="P36" s="316"/>
      <c r="Q36" s="289"/>
      <c r="R36" s="289"/>
      <c r="S36" s="316"/>
      <c r="T36" s="289"/>
      <c r="U36" s="316"/>
      <c r="V36" s="317"/>
    </row>
    <row r="37" spans="1:22" ht="30" customHeight="1" x14ac:dyDescent="0.25">
      <c r="A37" s="327"/>
      <c r="B37" s="295"/>
      <c r="C37" s="294"/>
      <c r="D37" s="307"/>
      <c r="E37" s="307"/>
      <c r="F37" s="295"/>
      <c r="G37" s="294"/>
      <c r="H37" s="295"/>
      <c r="I37" s="270"/>
      <c r="J37" s="271"/>
      <c r="K37" s="324"/>
      <c r="L37" s="325"/>
      <c r="M37" s="315"/>
      <c r="N37" s="289"/>
      <c r="O37" s="289"/>
      <c r="P37" s="316"/>
      <c r="Q37" s="289"/>
      <c r="R37" s="289"/>
      <c r="S37" s="316"/>
      <c r="T37" s="289"/>
      <c r="U37" s="316"/>
      <c r="V37" s="317"/>
    </row>
    <row r="38" spans="1:22" ht="30" customHeight="1" x14ac:dyDescent="0.25">
      <c r="A38" s="327"/>
      <c r="B38" s="295"/>
      <c r="C38" s="294"/>
      <c r="D38" s="307"/>
      <c r="E38" s="307"/>
      <c r="F38" s="295"/>
      <c r="G38" s="294"/>
      <c r="H38" s="295"/>
      <c r="I38" s="270"/>
      <c r="J38" s="271"/>
      <c r="K38" s="324"/>
      <c r="L38" s="325"/>
      <c r="M38" s="315"/>
      <c r="N38" s="289"/>
      <c r="O38" s="289"/>
      <c r="P38" s="316"/>
      <c r="Q38" s="289"/>
      <c r="R38" s="289"/>
      <c r="S38" s="316"/>
      <c r="T38" s="289"/>
      <c r="U38" s="316"/>
      <c r="V38" s="317"/>
    </row>
    <row r="39" spans="1:22" ht="30" customHeight="1" x14ac:dyDescent="0.25">
      <c r="A39" s="327"/>
      <c r="B39" s="295"/>
      <c r="C39" s="294"/>
      <c r="D39" s="307"/>
      <c r="E39" s="307"/>
      <c r="F39" s="295"/>
      <c r="G39" s="294"/>
      <c r="H39" s="295"/>
      <c r="I39" s="270"/>
      <c r="J39" s="271"/>
      <c r="K39" s="324"/>
      <c r="L39" s="325"/>
      <c r="M39" s="315"/>
      <c r="N39" s="289"/>
      <c r="O39" s="289"/>
      <c r="P39" s="316"/>
      <c r="Q39" s="289"/>
      <c r="R39" s="289"/>
      <c r="S39" s="316"/>
      <c r="T39" s="289"/>
      <c r="U39" s="316"/>
      <c r="V39" s="317"/>
    </row>
    <row r="40" spans="1:22" ht="30" customHeight="1" thickBot="1" x14ac:dyDescent="0.3">
      <c r="A40" s="407"/>
      <c r="B40" s="380"/>
      <c r="C40" s="378"/>
      <c r="D40" s="379"/>
      <c r="E40" s="379"/>
      <c r="F40" s="380"/>
      <c r="G40" s="378"/>
      <c r="H40" s="380"/>
      <c r="I40" s="343"/>
      <c r="J40" s="344"/>
      <c r="K40" s="371"/>
      <c r="L40" s="372"/>
      <c r="M40" s="369"/>
      <c r="N40" s="370"/>
      <c r="O40" s="370"/>
      <c r="P40" s="377"/>
      <c r="Q40" s="370"/>
      <c r="R40" s="370"/>
      <c r="S40" s="377"/>
      <c r="T40" s="370"/>
      <c r="U40" s="377"/>
      <c r="V40" s="415"/>
    </row>
    <row r="41" spans="1:22" ht="10.5" customHeight="1" thickTop="1" thickBot="1" x14ac:dyDescent="0.35">
      <c r="A41" s="12"/>
      <c r="B41" s="12"/>
      <c r="C41" s="12"/>
      <c r="D41" s="12"/>
      <c r="E41" s="12"/>
      <c r="F41" s="12"/>
      <c r="G41" s="13"/>
      <c r="H41" s="13"/>
      <c r="I41" s="13"/>
      <c r="J41" s="14"/>
      <c r="K41" s="14"/>
      <c r="L41" s="14"/>
      <c r="M41" s="15"/>
      <c r="N41" s="15"/>
      <c r="O41" s="4"/>
      <c r="P41" s="4"/>
      <c r="Q41" s="4"/>
      <c r="R41" s="4"/>
      <c r="S41" s="4"/>
      <c r="T41" s="4"/>
      <c r="U41" s="4"/>
      <c r="V41" s="4"/>
    </row>
    <row r="42" spans="1:22" ht="19.5" thickTop="1" thickBot="1" x14ac:dyDescent="0.3">
      <c r="A42" s="308" t="s">
        <v>37</v>
      </c>
      <c r="B42" s="309"/>
      <c r="C42" s="309"/>
      <c r="D42" s="309"/>
      <c r="E42" s="309"/>
      <c r="F42" s="309"/>
      <c r="G42" s="309"/>
      <c r="H42" s="309"/>
      <c r="I42" s="309"/>
      <c r="J42" s="309"/>
      <c r="K42" s="309"/>
      <c r="L42" s="309"/>
      <c r="M42" s="309"/>
      <c r="N42" s="309"/>
      <c r="O42" s="309"/>
      <c r="P42" s="309"/>
      <c r="Q42" s="309"/>
      <c r="R42" s="309"/>
      <c r="S42" s="309"/>
      <c r="T42" s="309"/>
      <c r="U42" s="309"/>
      <c r="V42" s="310"/>
    </row>
    <row r="43" spans="1:22" ht="9" customHeight="1" thickTop="1" x14ac:dyDescent="0.25">
      <c r="A43" s="60"/>
      <c r="B43" s="61"/>
      <c r="C43" s="29"/>
      <c r="D43" s="29"/>
      <c r="E43" s="29"/>
      <c r="F43" s="25"/>
      <c r="G43" s="26"/>
      <c r="H43" s="27"/>
      <c r="I43" s="27"/>
      <c r="J43" s="28"/>
      <c r="K43" s="28"/>
      <c r="L43" s="29"/>
      <c r="M43" s="30"/>
      <c r="N43" s="31"/>
      <c r="O43" s="24"/>
      <c r="P43" s="24"/>
      <c r="Q43" s="24"/>
      <c r="R43" s="24"/>
      <c r="S43" s="24"/>
      <c r="T43" s="50"/>
      <c r="U43" s="51"/>
      <c r="V43" s="32"/>
    </row>
    <row r="44" spans="1:22" ht="21.75" customHeight="1" x14ac:dyDescent="0.25">
      <c r="A44" s="346" t="s">
        <v>38</v>
      </c>
      <c r="B44" s="347"/>
      <c r="C44" s="347"/>
      <c r="D44" s="347"/>
      <c r="E44" s="348"/>
      <c r="F44" s="25"/>
      <c r="G44" s="376" t="s">
        <v>39</v>
      </c>
      <c r="H44" s="347"/>
      <c r="I44" s="347"/>
      <c r="J44" s="347"/>
      <c r="K44" s="347"/>
      <c r="L44" s="347"/>
      <c r="M44" s="348"/>
      <c r="N44" s="35"/>
      <c r="O44" s="291" t="s">
        <v>40</v>
      </c>
      <c r="P44" s="292"/>
      <c r="Q44" s="292"/>
      <c r="R44" s="292"/>
      <c r="S44" s="292"/>
      <c r="T44" s="292"/>
      <c r="U44" s="292"/>
      <c r="V44" s="293"/>
    </row>
    <row r="45" spans="1:22" ht="18" x14ac:dyDescent="0.25">
      <c r="A45" s="62" t="s">
        <v>41</v>
      </c>
      <c r="B45" s="33" t="s">
        <v>42</v>
      </c>
      <c r="C45" s="33" t="s">
        <v>43</v>
      </c>
      <c r="D45" s="33" t="s">
        <v>44</v>
      </c>
      <c r="E45" s="33" t="s">
        <v>45</v>
      </c>
      <c r="F45" s="25"/>
      <c r="G45" s="345" t="s">
        <v>41</v>
      </c>
      <c r="H45" s="307"/>
      <c r="I45" s="295"/>
      <c r="J45" s="33" t="s">
        <v>42</v>
      </c>
      <c r="K45" s="33" t="s">
        <v>43</v>
      </c>
      <c r="L45" s="33" t="s">
        <v>44</v>
      </c>
      <c r="M45" s="34" t="s">
        <v>46</v>
      </c>
      <c r="N45" s="35"/>
      <c r="O45" s="373" t="s">
        <v>47</v>
      </c>
      <c r="P45" s="374"/>
      <c r="Q45" s="374"/>
      <c r="R45" s="374"/>
      <c r="S45" s="374"/>
      <c r="T45" s="373" t="s">
        <v>48</v>
      </c>
      <c r="U45" s="374"/>
      <c r="V45" s="375"/>
    </row>
    <row r="46" spans="1:22" ht="30" customHeight="1" x14ac:dyDescent="0.25">
      <c r="A46" s="63" t="s">
        <v>49</v>
      </c>
      <c r="B46" s="45"/>
      <c r="C46" s="45"/>
      <c r="D46" s="45"/>
      <c r="E46" s="45"/>
      <c r="F46" s="25"/>
      <c r="G46" s="340" t="s">
        <v>50</v>
      </c>
      <c r="H46" s="341"/>
      <c r="I46" s="342"/>
      <c r="J46" s="68"/>
      <c r="K46" s="68"/>
      <c r="L46" s="68"/>
      <c r="M46" s="23"/>
      <c r="N46" s="35"/>
      <c r="O46" s="284"/>
      <c r="P46" s="285"/>
      <c r="Q46" s="285"/>
      <c r="R46" s="285"/>
      <c r="S46" s="285"/>
      <c r="T46" s="289"/>
      <c r="U46" s="285"/>
      <c r="V46" s="290"/>
    </row>
    <row r="47" spans="1:22" ht="30" customHeight="1" x14ac:dyDescent="0.25">
      <c r="A47" s="64" t="s">
        <v>51</v>
      </c>
      <c r="B47" s="45"/>
      <c r="C47" s="45"/>
      <c r="D47" s="45"/>
      <c r="E47" s="45"/>
      <c r="F47" s="25"/>
      <c r="G47" s="340" t="s">
        <v>52</v>
      </c>
      <c r="H47" s="341"/>
      <c r="I47" s="342"/>
      <c r="J47" s="68" t="s">
        <v>53</v>
      </c>
      <c r="K47" s="68" t="s">
        <v>53</v>
      </c>
      <c r="L47" s="68" t="s">
        <v>53</v>
      </c>
      <c r="M47" s="23" t="s">
        <v>53</v>
      </c>
      <c r="N47" s="36"/>
      <c r="O47" s="284"/>
      <c r="P47" s="285"/>
      <c r="Q47" s="285"/>
      <c r="R47" s="285"/>
      <c r="S47" s="285"/>
      <c r="T47" s="289"/>
      <c r="U47" s="285"/>
      <c r="V47" s="290"/>
    </row>
    <row r="48" spans="1:22" ht="30" customHeight="1" x14ac:dyDescent="0.25">
      <c r="A48" s="65" t="s">
        <v>54</v>
      </c>
      <c r="B48" s="45"/>
      <c r="C48" s="45"/>
      <c r="D48" s="45"/>
      <c r="E48" s="45"/>
      <c r="F48" s="25"/>
      <c r="G48" s="340" t="s">
        <v>55</v>
      </c>
      <c r="H48" s="341"/>
      <c r="I48" s="342"/>
      <c r="J48" s="68"/>
      <c r="K48" s="68"/>
      <c r="L48" s="68"/>
      <c r="M48" s="23"/>
      <c r="N48" s="36"/>
      <c r="O48" s="284"/>
      <c r="P48" s="285"/>
      <c r="Q48" s="285"/>
      <c r="R48" s="285"/>
      <c r="S48" s="285"/>
      <c r="T48" s="289"/>
      <c r="U48" s="285"/>
      <c r="V48" s="290"/>
    </row>
    <row r="49" spans="1:22" ht="30" customHeight="1" x14ac:dyDescent="0.25">
      <c r="A49" s="63" t="s">
        <v>56</v>
      </c>
      <c r="B49" s="45"/>
      <c r="C49" s="45"/>
      <c r="D49" s="45"/>
      <c r="E49" s="45"/>
      <c r="F49" s="25"/>
      <c r="G49" s="340" t="s">
        <v>57</v>
      </c>
      <c r="H49" s="341"/>
      <c r="I49" s="342"/>
      <c r="J49" s="68"/>
      <c r="K49" s="68"/>
      <c r="L49" s="68"/>
      <c r="M49" s="23"/>
      <c r="N49" s="36"/>
      <c r="O49" s="284"/>
      <c r="P49" s="285"/>
      <c r="Q49" s="285"/>
      <c r="R49" s="285"/>
      <c r="S49" s="285"/>
      <c r="T49" s="289"/>
      <c r="U49" s="285"/>
      <c r="V49" s="290"/>
    </row>
    <row r="50" spans="1:22" ht="30" customHeight="1" x14ac:dyDescent="0.25">
      <c r="A50" s="66" t="s">
        <v>58</v>
      </c>
      <c r="B50" s="45"/>
      <c r="C50" s="45"/>
      <c r="D50" s="45"/>
      <c r="E50" s="45"/>
      <c r="F50" s="25"/>
      <c r="G50" s="340" t="s">
        <v>59</v>
      </c>
      <c r="H50" s="367"/>
      <c r="I50" s="368"/>
      <c r="J50" s="68"/>
      <c r="K50" s="68"/>
      <c r="L50" s="68"/>
      <c r="M50" s="23"/>
      <c r="N50" s="36"/>
      <c r="O50" s="284"/>
      <c r="P50" s="285"/>
      <c r="Q50" s="285"/>
      <c r="R50" s="285"/>
      <c r="S50" s="285"/>
      <c r="T50" s="289"/>
      <c r="U50" s="285"/>
      <c r="V50" s="290"/>
    </row>
    <row r="51" spans="1:22" ht="30" customHeight="1" x14ac:dyDescent="0.25">
      <c r="A51" s="66" t="s">
        <v>60</v>
      </c>
      <c r="B51" s="45"/>
      <c r="C51" s="45"/>
      <c r="D51" s="45"/>
      <c r="E51" s="45"/>
      <c r="F51" s="25"/>
      <c r="G51" s="340" t="s">
        <v>61</v>
      </c>
      <c r="H51" s="367"/>
      <c r="I51" s="368"/>
      <c r="J51" s="68"/>
      <c r="K51" s="68"/>
      <c r="L51" s="68"/>
      <c r="M51" s="23"/>
      <c r="N51" s="36"/>
      <c r="O51" s="284"/>
      <c r="P51" s="285"/>
      <c r="Q51" s="285"/>
      <c r="R51" s="285"/>
      <c r="S51" s="285"/>
      <c r="T51" s="289"/>
      <c r="U51" s="285"/>
      <c r="V51" s="290"/>
    </row>
    <row r="52" spans="1:22" ht="30" customHeight="1" x14ac:dyDescent="0.25">
      <c r="A52" s="67" t="s">
        <v>62</v>
      </c>
      <c r="B52" s="45"/>
      <c r="C52" s="45"/>
      <c r="D52" s="45"/>
      <c r="E52" s="45"/>
      <c r="F52" s="25"/>
      <c r="G52" s="411" t="s">
        <v>63</v>
      </c>
      <c r="H52" s="367"/>
      <c r="I52" s="368"/>
      <c r="J52" s="68"/>
      <c r="K52" s="68"/>
      <c r="L52" s="68"/>
      <c r="M52" s="23"/>
      <c r="N52" s="36"/>
      <c r="O52" s="284"/>
      <c r="P52" s="285"/>
      <c r="Q52" s="285"/>
      <c r="R52" s="285"/>
      <c r="S52" s="285"/>
      <c r="T52" s="289"/>
      <c r="U52" s="285"/>
      <c r="V52" s="290"/>
    </row>
    <row r="53" spans="1:22" ht="30" customHeight="1" x14ac:dyDescent="0.25">
      <c r="A53" s="67"/>
      <c r="B53" s="45"/>
      <c r="C53" s="45"/>
      <c r="D53" s="45"/>
      <c r="E53" s="45"/>
      <c r="F53" s="25"/>
      <c r="G53" s="412" t="s">
        <v>64</v>
      </c>
      <c r="H53" s="413"/>
      <c r="I53" s="414"/>
      <c r="J53" s="68"/>
      <c r="K53" s="68"/>
      <c r="L53" s="68"/>
      <c r="M53" s="23"/>
      <c r="N53" s="36"/>
      <c r="O53" s="284"/>
      <c r="P53" s="285"/>
      <c r="Q53" s="285"/>
      <c r="R53" s="285"/>
      <c r="S53" s="285"/>
      <c r="T53" s="289"/>
      <c r="U53" s="285"/>
      <c r="V53" s="290"/>
    </row>
    <row r="54" spans="1:22" ht="30" customHeight="1" x14ac:dyDescent="0.25">
      <c r="A54" s="16"/>
      <c r="B54" s="25"/>
      <c r="C54" s="25"/>
      <c r="D54" s="25"/>
      <c r="E54" s="25"/>
      <c r="F54" s="25"/>
      <c r="G54" s="412" t="s">
        <v>65</v>
      </c>
      <c r="H54" s="413"/>
      <c r="I54" s="414"/>
      <c r="J54" s="68"/>
      <c r="K54" s="68"/>
      <c r="L54" s="68"/>
      <c r="M54" s="23"/>
      <c r="N54" s="36"/>
      <c r="O54" s="284"/>
      <c r="P54" s="285"/>
      <c r="Q54" s="285"/>
      <c r="R54" s="285"/>
      <c r="S54" s="285"/>
      <c r="T54" s="289"/>
      <c r="U54" s="285"/>
      <c r="V54" s="290"/>
    </row>
    <row r="55" spans="1:22" ht="30" customHeight="1" x14ac:dyDescent="0.25">
      <c r="A55" s="16"/>
      <c r="B55" s="25"/>
      <c r="C55" s="25"/>
      <c r="D55" s="25"/>
      <c r="E55" s="25"/>
      <c r="F55" s="25"/>
      <c r="G55" s="412" t="s">
        <v>66</v>
      </c>
      <c r="H55" s="413"/>
      <c r="I55" s="414"/>
      <c r="J55" s="68"/>
      <c r="K55" s="68"/>
      <c r="L55" s="68"/>
      <c r="M55" s="23"/>
      <c r="N55" s="36"/>
      <c r="O55" s="284"/>
      <c r="P55" s="285"/>
      <c r="Q55" s="285"/>
      <c r="R55" s="285"/>
      <c r="S55" s="285"/>
      <c r="T55" s="286"/>
      <c r="U55" s="287"/>
      <c r="V55" s="288"/>
    </row>
    <row r="56" spans="1:22" ht="30" customHeight="1" x14ac:dyDescent="0.25">
      <c r="A56" s="16"/>
      <c r="B56" s="25"/>
      <c r="C56" s="25"/>
      <c r="D56" s="25"/>
      <c r="E56" s="25"/>
      <c r="F56" s="25"/>
      <c r="G56" s="412" t="s">
        <v>67</v>
      </c>
      <c r="H56" s="413"/>
      <c r="I56" s="414"/>
      <c r="J56" s="68"/>
      <c r="K56" s="68"/>
      <c r="L56" s="68"/>
      <c r="M56" s="23"/>
      <c r="N56" s="36"/>
      <c r="O56" s="284"/>
      <c r="P56" s="285"/>
      <c r="Q56" s="285"/>
      <c r="R56" s="285"/>
      <c r="S56" s="285"/>
      <c r="T56" s="289"/>
      <c r="U56" s="285"/>
      <c r="V56" s="290"/>
    </row>
    <row r="57" spans="1:22" ht="9.75" customHeight="1" thickBot="1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9"/>
      <c r="P57" s="39"/>
      <c r="Q57" s="39"/>
      <c r="R57" s="39"/>
      <c r="S57" s="39"/>
      <c r="T57" s="39"/>
      <c r="U57" s="39"/>
      <c r="V57" s="40"/>
    </row>
    <row r="58" spans="1:22" ht="9.75" customHeight="1" thickTop="1" thickBot="1" x14ac:dyDescent="0.3">
      <c r="A58" s="77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4"/>
      <c r="P58" s="24"/>
      <c r="Q58" s="24"/>
      <c r="R58" s="24"/>
      <c r="S58" s="24"/>
      <c r="T58" s="24"/>
      <c r="U58" s="24"/>
      <c r="V58" s="24"/>
    </row>
    <row r="59" spans="1:22" ht="19.5" thickTop="1" thickBot="1" x14ac:dyDescent="0.3">
      <c r="A59" s="308" t="s">
        <v>68</v>
      </c>
      <c r="B59" s="309"/>
      <c r="C59" s="309"/>
      <c r="D59" s="309"/>
      <c r="E59" s="309"/>
      <c r="F59" s="309"/>
      <c r="G59" s="309"/>
      <c r="H59" s="309"/>
      <c r="I59" s="309"/>
      <c r="J59" s="309"/>
      <c r="K59" s="309"/>
      <c r="L59" s="309"/>
      <c r="M59" s="309"/>
      <c r="N59" s="309"/>
      <c r="O59" s="309"/>
      <c r="P59" s="309"/>
      <c r="Q59" s="309"/>
      <c r="R59" s="309"/>
      <c r="S59" s="309"/>
      <c r="T59" s="309"/>
      <c r="U59" s="309"/>
      <c r="V59" s="310"/>
    </row>
    <row r="60" spans="1:22" ht="18" customHeight="1" thickTop="1" x14ac:dyDescent="0.3">
      <c r="A60" s="81" t="s">
        <v>69</v>
      </c>
      <c r="B60" s="281" t="s">
        <v>70</v>
      </c>
      <c r="C60" s="282"/>
      <c r="D60" s="282"/>
      <c r="E60" s="283"/>
      <c r="F60" s="279" t="s">
        <v>71</v>
      </c>
      <c r="G60" s="280"/>
      <c r="H60" s="280"/>
      <c r="I60" s="78"/>
      <c r="J60" s="78"/>
      <c r="K60" s="78"/>
      <c r="L60" s="78"/>
      <c r="M60" s="281" t="s">
        <v>69</v>
      </c>
      <c r="N60" s="283"/>
      <c r="O60" s="279" t="s">
        <v>70</v>
      </c>
      <c r="P60" s="399"/>
      <c r="Q60" s="399"/>
      <c r="R60" s="399"/>
      <c r="S60" s="399"/>
      <c r="T60" s="279" t="s">
        <v>71</v>
      </c>
      <c r="U60" s="399"/>
      <c r="V60" s="400"/>
    </row>
    <row r="61" spans="1:22" ht="18" customHeight="1" x14ac:dyDescent="0.25">
      <c r="A61" s="82"/>
      <c r="B61" s="403"/>
      <c r="C61" s="404"/>
      <c r="D61" s="404"/>
      <c r="E61" s="401"/>
      <c r="F61" s="361"/>
      <c r="G61" s="401"/>
      <c r="H61" s="401"/>
      <c r="I61" s="79"/>
      <c r="J61" s="79"/>
      <c r="K61" s="79"/>
      <c r="L61" s="79"/>
      <c r="M61" s="361"/>
      <c r="N61" s="362"/>
      <c r="O61" s="361"/>
      <c r="P61" s="362"/>
      <c r="Q61" s="362"/>
      <c r="R61" s="362"/>
      <c r="S61" s="362"/>
      <c r="T61" s="361"/>
      <c r="U61" s="362"/>
      <c r="V61" s="363"/>
    </row>
    <row r="62" spans="1:22" ht="18" customHeight="1" x14ac:dyDescent="0.25">
      <c r="A62" s="82"/>
      <c r="B62" s="403"/>
      <c r="C62" s="404"/>
      <c r="D62" s="404"/>
      <c r="E62" s="401"/>
      <c r="F62" s="361"/>
      <c r="G62" s="401"/>
      <c r="H62" s="401"/>
      <c r="I62" s="79"/>
      <c r="J62" s="79"/>
      <c r="K62" s="79"/>
      <c r="L62" s="79"/>
      <c r="M62" s="361"/>
      <c r="N62" s="362"/>
      <c r="O62" s="361"/>
      <c r="P62" s="362"/>
      <c r="Q62" s="362"/>
      <c r="R62" s="362"/>
      <c r="S62" s="362"/>
      <c r="T62" s="361"/>
      <c r="U62" s="362"/>
      <c r="V62" s="363"/>
    </row>
    <row r="63" spans="1:22" ht="18" customHeight="1" thickBot="1" x14ac:dyDescent="0.3">
      <c r="A63" s="83"/>
      <c r="B63" s="405"/>
      <c r="C63" s="406"/>
      <c r="D63" s="406"/>
      <c r="E63" s="402"/>
      <c r="F63" s="364"/>
      <c r="G63" s="402"/>
      <c r="H63" s="402"/>
      <c r="I63" s="80"/>
      <c r="J63" s="80"/>
      <c r="K63" s="80"/>
      <c r="L63" s="80"/>
      <c r="M63" s="364"/>
      <c r="N63" s="365"/>
      <c r="O63" s="364"/>
      <c r="P63" s="365"/>
      <c r="Q63" s="365"/>
      <c r="R63" s="365"/>
      <c r="S63" s="365"/>
      <c r="T63" s="364"/>
      <c r="U63" s="365"/>
      <c r="V63" s="366"/>
    </row>
    <row r="64" spans="1:22" ht="11.25" customHeight="1" thickTop="1" thickBot="1" x14ac:dyDescent="0.3">
      <c r="A64" s="20"/>
      <c r="B64" s="20"/>
      <c r="C64" s="20"/>
      <c r="D64" s="20"/>
      <c r="E64" s="20"/>
      <c r="F64" s="20"/>
      <c r="G64" s="41"/>
      <c r="H64" s="41"/>
      <c r="I64" s="41"/>
      <c r="J64" s="42"/>
      <c r="K64" s="42"/>
      <c r="L64" s="42"/>
      <c r="M64" s="43"/>
      <c r="N64" s="43"/>
      <c r="O64" s="17"/>
      <c r="P64" s="17"/>
      <c r="Q64" s="17"/>
      <c r="R64" s="17"/>
      <c r="S64" s="17"/>
      <c r="T64" s="17"/>
      <c r="U64" s="17"/>
      <c r="V64" s="17"/>
    </row>
    <row r="65" spans="1:24" ht="19.5" thickTop="1" thickBot="1" x14ac:dyDescent="0.3">
      <c r="A65" s="308" t="s">
        <v>72</v>
      </c>
      <c r="B65" s="309"/>
      <c r="C65" s="309"/>
      <c r="D65" s="309"/>
      <c r="E65" s="309"/>
      <c r="F65" s="309"/>
      <c r="G65" s="309"/>
      <c r="H65" s="309"/>
      <c r="I65" s="309"/>
      <c r="J65" s="309"/>
      <c r="K65" s="309"/>
      <c r="L65" s="309"/>
      <c r="M65" s="309"/>
      <c r="N65" s="309"/>
      <c r="O65" s="309"/>
      <c r="P65" s="309"/>
      <c r="Q65" s="309"/>
      <c r="R65" s="309"/>
      <c r="S65" s="309"/>
      <c r="T65" s="309"/>
      <c r="U65" s="309"/>
      <c r="V65" s="310"/>
    </row>
    <row r="66" spans="1:24" ht="18" customHeight="1" thickTop="1" x14ac:dyDescent="0.25">
      <c r="A66" s="387" t="s">
        <v>73</v>
      </c>
      <c r="B66" s="388"/>
      <c r="C66" s="388"/>
      <c r="D66" s="389"/>
      <c r="E66" s="390"/>
      <c r="F66" s="391"/>
      <c r="G66" s="391"/>
      <c r="H66" s="391"/>
      <c r="I66" s="391"/>
      <c r="J66" s="391"/>
      <c r="K66" s="391"/>
      <c r="L66" s="391"/>
      <c r="M66" s="391"/>
      <c r="N66" s="391"/>
      <c r="O66" s="391"/>
      <c r="P66" s="391"/>
      <c r="Q66" s="391"/>
      <c r="R66" s="391"/>
      <c r="S66" s="391"/>
      <c r="T66" s="391"/>
      <c r="U66" s="391"/>
      <c r="V66" s="392"/>
    </row>
    <row r="67" spans="1:24" ht="18" customHeight="1" x14ac:dyDescent="0.25">
      <c r="A67" s="393" t="s">
        <v>74</v>
      </c>
      <c r="B67" s="394"/>
      <c r="C67" s="394"/>
      <c r="D67" s="395"/>
      <c r="E67" s="396"/>
      <c r="F67" s="397"/>
      <c r="G67" s="397"/>
      <c r="H67" s="397"/>
      <c r="I67" s="397"/>
      <c r="J67" s="397"/>
      <c r="K67" s="397"/>
      <c r="L67" s="397"/>
      <c r="M67" s="397"/>
      <c r="N67" s="397"/>
      <c r="O67" s="397"/>
      <c r="P67" s="397"/>
      <c r="Q67" s="397"/>
      <c r="R67" s="397"/>
      <c r="S67" s="397"/>
      <c r="T67" s="397"/>
      <c r="U67" s="397"/>
      <c r="V67" s="398"/>
    </row>
    <row r="68" spans="1:24" ht="18" customHeight="1" x14ac:dyDescent="0.25">
      <c r="A68" s="393" t="s">
        <v>75</v>
      </c>
      <c r="B68" s="394"/>
      <c r="C68" s="394"/>
      <c r="D68" s="395"/>
      <c r="E68" s="396"/>
      <c r="F68" s="397"/>
      <c r="G68" s="397"/>
      <c r="H68" s="397"/>
      <c r="I68" s="397"/>
      <c r="J68" s="397"/>
      <c r="K68" s="397"/>
      <c r="L68" s="397"/>
      <c r="M68" s="397"/>
      <c r="N68" s="397"/>
      <c r="O68" s="397"/>
      <c r="P68" s="397"/>
      <c r="Q68" s="397"/>
      <c r="R68" s="397"/>
      <c r="S68" s="397"/>
      <c r="T68" s="397"/>
      <c r="U68" s="397"/>
      <c r="V68" s="398"/>
    </row>
    <row r="69" spans="1:24" ht="18" customHeight="1" x14ac:dyDescent="0.25">
      <c r="A69" s="393" t="s">
        <v>76</v>
      </c>
      <c r="B69" s="394"/>
      <c r="C69" s="394"/>
      <c r="D69" s="395"/>
      <c r="E69" s="396"/>
      <c r="F69" s="397"/>
      <c r="G69" s="397"/>
      <c r="H69" s="397"/>
      <c r="I69" s="397"/>
      <c r="J69" s="397"/>
      <c r="K69" s="397"/>
      <c r="L69" s="397"/>
      <c r="M69" s="397"/>
      <c r="N69" s="397"/>
      <c r="O69" s="397"/>
      <c r="P69" s="397"/>
      <c r="Q69" s="397"/>
      <c r="R69" s="397"/>
      <c r="S69" s="397"/>
      <c r="T69" s="397"/>
      <c r="U69" s="397"/>
      <c r="V69" s="398"/>
    </row>
    <row r="70" spans="1:24" ht="18" customHeight="1" x14ac:dyDescent="0.25">
      <c r="A70" s="393" t="s">
        <v>77</v>
      </c>
      <c r="B70" s="394"/>
      <c r="C70" s="394"/>
      <c r="D70" s="395"/>
      <c r="E70" s="396"/>
      <c r="F70" s="397"/>
      <c r="G70" s="397"/>
      <c r="H70" s="397"/>
      <c r="I70" s="397"/>
      <c r="J70" s="397"/>
      <c r="K70" s="397"/>
      <c r="L70" s="397"/>
      <c r="M70" s="397"/>
      <c r="N70" s="397"/>
      <c r="O70" s="397"/>
      <c r="P70" s="397"/>
      <c r="Q70" s="397"/>
      <c r="R70" s="397"/>
      <c r="S70" s="397"/>
      <c r="T70" s="397"/>
      <c r="U70" s="397"/>
      <c r="V70" s="398"/>
    </row>
    <row r="71" spans="1:24" ht="18" customHeight="1" thickBot="1" x14ac:dyDescent="0.3">
      <c r="A71" s="381" t="s">
        <v>78</v>
      </c>
      <c r="B71" s="382"/>
      <c r="C71" s="382"/>
      <c r="D71" s="383"/>
      <c r="E71" s="384"/>
      <c r="F71" s="385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85"/>
      <c r="R71" s="385"/>
      <c r="S71" s="385"/>
      <c r="T71" s="385"/>
      <c r="U71" s="385"/>
      <c r="V71" s="386"/>
    </row>
    <row r="72" spans="1:24" ht="15.75" thickTop="1" x14ac:dyDescent="0.25"/>
    <row r="73" spans="1:24" ht="19.5" thickBot="1" x14ac:dyDescent="0.35">
      <c r="A73" s="487" t="s">
        <v>79</v>
      </c>
      <c r="B73" s="488"/>
      <c r="C73" s="488"/>
      <c r="D73" s="488"/>
      <c r="E73" s="488"/>
      <c r="F73" s="488"/>
      <c r="G73" s="488"/>
      <c r="H73" s="488"/>
      <c r="I73" s="489"/>
      <c r="J73" s="489"/>
      <c r="K73" s="489"/>
      <c r="L73" s="489"/>
      <c r="M73" s="489"/>
      <c r="N73" s="489"/>
      <c r="O73" s="489"/>
      <c r="P73" s="489"/>
      <c r="Q73" s="489"/>
      <c r="R73" s="489"/>
      <c r="S73" s="489"/>
      <c r="T73" s="489"/>
      <c r="U73" s="489"/>
      <c r="V73" s="489"/>
      <c r="W73" s="237"/>
      <c r="X73" s="237"/>
    </row>
    <row r="74" spans="1:24" ht="19.5" customHeight="1" thickTop="1" x14ac:dyDescent="0.3">
      <c r="A74" s="256" t="s">
        <v>1038</v>
      </c>
      <c r="B74" s="282" t="s">
        <v>1039</v>
      </c>
      <c r="C74" s="282"/>
      <c r="D74" s="282"/>
      <c r="E74" s="282"/>
      <c r="F74" s="494" t="s">
        <v>80</v>
      </c>
      <c r="G74" s="511"/>
      <c r="H74" s="512"/>
      <c r="I74" s="494" t="s">
        <v>1037</v>
      </c>
      <c r="J74" s="495"/>
      <c r="K74" s="495"/>
      <c r="L74" s="495"/>
      <c r="M74" s="496"/>
      <c r="N74" s="482" t="s">
        <v>81</v>
      </c>
      <c r="O74" s="483"/>
      <c r="P74" s="483"/>
      <c r="Q74" s="483"/>
      <c r="R74" s="482" t="s">
        <v>82</v>
      </c>
      <c r="S74" s="484"/>
      <c r="T74" s="485"/>
      <c r="U74" s="484" t="s">
        <v>83</v>
      </c>
      <c r="V74" s="486"/>
      <c r="W74" s="238"/>
      <c r="X74" s="237"/>
    </row>
    <row r="75" spans="1:24" ht="18" customHeight="1" x14ac:dyDescent="0.25">
      <c r="A75" s="93"/>
      <c r="B75" s="401"/>
      <c r="C75" s="401"/>
      <c r="D75" s="401"/>
      <c r="E75" s="401"/>
      <c r="F75" s="508"/>
      <c r="G75" s="509"/>
      <c r="H75" s="510"/>
      <c r="I75" s="490"/>
      <c r="J75" s="497"/>
      <c r="K75" s="497"/>
      <c r="L75" s="497"/>
      <c r="M75" s="498"/>
      <c r="N75" s="490"/>
      <c r="O75" s="491"/>
      <c r="P75" s="491"/>
      <c r="Q75" s="491"/>
      <c r="R75" s="490"/>
      <c r="S75" s="491"/>
      <c r="T75" s="492"/>
      <c r="U75" s="491">
        <f>R75-N75</f>
        <v>0</v>
      </c>
      <c r="V75" s="493"/>
      <c r="W75" s="239"/>
      <c r="X75" s="237"/>
    </row>
    <row r="76" spans="1:24" ht="18" customHeight="1" x14ac:dyDescent="0.25">
      <c r="A76" s="93"/>
      <c r="B76" s="401"/>
      <c r="C76" s="401"/>
      <c r="D76" s="401"/>
      <c r="E76" s="401"/>
      <c r="F76" s="508"/>
      <c r="G76" s="509"/>
      <c r="H76" s="510"/>
      <c r="I76" s="490"/>
      <c r="J76" s="497"/>
      <c r="K76" s="497"/>
      <c r="L76" s="497"/>
      <c r="M76" s="498"/>
      <c r="N76" s="490"/>
      <c r="O76" s="491"/>
      <c r="P76" s="491"/>
      <c r="Q76" s="491"/>
      <c r="R76" s="490"/>
      <c r="S76" s="491"/>
      <c r="T76" s="492"/>
      <c r="U76" s="491">
        <f t="shared" ref="U76:U83" si="1">R76-N76</f>
        <v>0</v>
      </c>
      <c r="V76" s="493"/>
      <c r="W76" s="239"/>
      <c r="X76" s="237"/>
    </row>
    <row r="77" spans="1:24" ht="18" customHeight="1" x14ac:dyDescent="0.25">
      <c r="A77" s="93"/>
      <c r="B77" s="401"/>
      <c r="C77" s="401"/>
      <c r="D77" s="401"/>
      <c r="E77" s="401"/>
      <c r="F77" s="508"/>
      <c r="G77" s="509"/>
      <c r="H77" s="510"/>
      <c r="I77" s="490"/>
      <c r="J77" s="497"/>
      <c r="K77" s="497"/>
      <c r="L77" s="497"/>
      <c r="M77" s="498"/>
      <c r="N77" s="490"/>
      <c r="O77" s="491"/>
      <c r="P77" s="491"/>
      <c r="Q77" s="491"/>
      <c r="R77" s="490"/>
      <c r="S77" s="491"/>
      <c r="T77" s="492"/>
      <c r="U77" s="491">
        <f t="shared" si="1"/>
        <v>0</v>
      </c>
      <c r="V77" s="493"/>
      <c r="W77" s="239"/>
      <c r="X77" s="237"/>
    </row>
    <row r="78" spans="1:24" ht="18" customHeight="1" x14ac:dyDescent="0.25">
      <c r="A78" s="93"/>
      <c r="B78" s="401"/>
      <c r="C78" s="401"/>
      <c r="D78" s="401"/>
      <c r="E78" s="401"/>
      <c r="F78" s="508"/>
      <c r="G78" s="509"/>
      <c r="H78" s="510"/>
      <c r="I78" s="490"/>
      <c r="J78" s="497"/>
      <c r="K78" s="497"/>
      <c r="L78" s="497"/>
      <c r="M78" s="498"/>
      <c r="N78" s="490"/>
      <c r="O78" s="491"/>
      <c r="P78" s="491"/>
      <c r="Q78" s="491"/>
      <c r="R78" s="490"/>
      <c r="S78" s="491"/>
      <c r="T78" s="492"/>
      <c r="U78" s="491">
        <f t="shared" si="1"/>
        <v>0</v>
      </c>
      <c r="V78" s="493"/>
      <c r="W78" s="239"/>
      <c r="X78" s="237"/>
    </row>
    <row r="79" spans="1:24" ht="18" customHeight="1" x14ac:dyDescent="0.25">
      <c r="A79" s="93"/>
      <c r="B79" s="401"/>
      <c r="C79" s="401"/>
      <c r="D79" s="401"/>
      <c r="E79" s="401"/>
      <c r="F79" s="508"/>
      <c r="G79" s="509"/>
      <c r="H79" s="510"/>
      <c r="I79" s="490"/>
      <c r="J79" s="497"/>
      <c r="K79" s="497"/>
      <c r="L79" s="497"/>
      <c r="M79" s="498"/>
      <c r="N79" s="490"/>
      <c r="O79" s="491"/>
      <c r="P79" s="491"/>
      <c r="Q79" s="491"/>
      <c r="R79" s="490"/>
      <c r="S79" s="491"/>
      <c r="T79" s="492"/>
      <c r="U79" s="491">
        <f t="shared" si="1"/>
        <v>0</v>
      </c>
      <c r="V79" s="493"/>
      <c r="W79" s="239"/>
      <c r="X79" s="237"/>
    </row>
    <row r="80" spans="1:24" ht="18" customHeight="1" x14ac:dyDescent="0.25">
      <c r="A80" s="93"/>
      <c r="B80" s="401"/>
      <c r="C80" s="401"/>
      <c r="D80" s="401"/>
      <c r="E80" s="401"/>
      <c r="F80" s="508"/>
      <c r="G80" s="509"/>
      <c r="H80" s="510"/>
      <c r="I80" s="490"/>
      <c r="J80" s="497"/>
      <c r="K80" s="497"/>
      <c r="L80" s="497"/>
      <c r="M80" s="498"/>
      <c r="N80" s="490"/>
      <c r="O80" s="491"/>
      <c r="P80" s="491"/>
      <c r="Q80" s="491"/>
      <c r="R80" s="490"/>
      <c r="S80" s="491"/>
      <c r="T80" s="492"/>
      <c r="U80" s="491">
        <f t="shared" si="1"/>
        <v>0</v>
      </c>
      <c r="V80" s="493"/>
      <c r="W80" s="239"/>
      <c r="X80" s="237"/>
    </row>
    <row r="81" spans="1:24" ht="18" customHeight="1" x14ac:dyDescent="0.25">
      <c r="A81" s="93"/>
      <c r="B81" s="401"/>
      <c r="C81" s="401"/>
      <c r="D81" s="401"/>
      <c r="E81" s="401"/>
      <c r="F81" s="508"/>
      <c r="G81" s="509"/>
      <c r="H81" s="510"/>
      <c r="I81" s="490"/>
      <c r="J81" s="497"/>
      <c r="K81" s="497"/>
      <c r="L81" s="497"/>
      <c r="M81" s="498"/>
      <c r="N81" s="490"/>
      <c r="O81" s="491"/>
      <c r="P81" s="491"/>
      <c r="Q81" s="491"/>
      <c r="R81" s="490"/>
      <c r="S81" s="491"/>
      <c r="T81" s="492"/>
      <c r="U81" s="491">
        <f t="shared" si="1"/>
        <v>0</v>
      </c>
      <c r="V81" s="493"/>
      <c r="W81" s="239"/>
      <c r="X81" s="237"/>
    </row>
    <row r="82" spans="1:24" ht="18" customHeight="1" x14ac:dyDescent="0.25">
      <c r="A82" s="93"/>
      <c r="B82" s="401"/>
      <c r="C82" s="401"/>
      <c r="D82" s="401"/>
      <c r="E82" s="401"/>
      <c r="F82" s="508"/>
      <c r="G82" s="509"/>
      <c r="H82" s="510"/>
      <c r="I82" s="490"/>
      <c r="J82" s="497"/>
      <c r="K82" s="497"/>
      <c r="L82" s="497"/>
      <c r="M82" s="498"/>
      <c r="N82" s="490"/>
      <c r="O82" s="491"/>
      <c r="P82" s="491"/>
      <c r="Q82" s="491"/>
      <c r="R82" s="490"/>
      <c r="S82" s="491"/>
      <c r="T82" s="492"/>
      <c r="U82" s="491">
        <f t="shared" si="1"/>
        <v>0</v>
      </c>
      <c r="V82" s="493"/>
      <c r="W82" s="239"/>
      <c r="X82" s="237"/>
    </row>
    <row r="83" spans="1:24" ht="18" customHeight="1" x14ac:dyDescent="0.25">
      <c r="A83" s="93"/>
      <c r="B83" s="401"/>
      <c r="C83" s="401"/>
      <c r="D83" s="401"/>
      <c r="E83" s="401"/>
      <c r="F83" s="508"/>
      <c r="G83" s="509"/>
      <c r="H83" s="510"/>
      <c r="I83" s="490"/>
      <c r="J83" s="497"/>
      <c r="K83" s="497"/>
      <c r="L83" s="497"/>
      <c r="M83" s="498"/>
      <c r="N83" s="490"/>
      <c r="O83" s="491"/>
      <c r="P83" s="491"/>
      <c r="Q83" s="491"/>
      <c r="R83" s="490"/>
      <c r="S83" s="491"/>
      <c r="T83" s="492"/>
      <c r="U83" s="491">
        <f t="shared" si="1"/>
        <v>0</v>
      </c>
      <c r="V83" s="493"/>
      <c r="W83" s="239"/>
      <c r="X83" s="237"/>
    </row>
    <row r="84" spans="1:24" ht="18" customHeight="1" thickBot="1" x14ac:dyDescent="0.3">
      <c r="A84" s="94"/>
      <c r="B84" s="402"/>
      <c r="C84" s="402"/>
      <c r="D84" s="402"/>
      <c r="E84" s="402"/>
      <c r="F84" s="505"/>
      <c r="G84" s="506"/>
      <c r="H84" s="507"/>
      <c r="I84" s="501"/>
      <c r="J84" s="503"/>
      <c r="K84" s="503"/>
      <c r="L84" s="503"/>
      <c r="M84" s="504"/>
      <c r="N84" s="501"/>
      <c r="O84" s="499"/>
      <c r="P84" s="499"/>
      <c r="Q84" s="499"/>
      <c r="R84" s="501"/>
      <c r="S84" s="499"/>
      <c r="T84" s="502"/>
      <c r="U84" s="499">
        <f>R84-N84</f>
        <v>0</v>
      </c>
      <c r="V84" s="500"/>
      <c r="W84" s="239"/>
      <c r="X84" s="237"/>
    </row>
    <row r="85" spans="1:24" ht="15.75" thickTop="1" x14ac:dyDescent="0.25">
      <c r="W85" s="237"/>
      <c r="X85" s="237"/>
    </row>
    <row r="86" spans="1:24" x14ac:dyDescent="0.25">
      <c r="W86" s="237"/>
      <c r="X86" s="237"/>
    </row>
    <row r="87" spans="1:24" x14ac:dyDescent="0.25">
      <c r="W87" s="237"/>
      <c r="X87" s="237"/>
    </row>
  </sheetData>
  <dataConsolidate>
    <dataRefs count="1">
      <dataRef ref="B2" sheet="Activitées"/>
    </dataRefs>
  </dataConsolidate>
  <mergeCells count="297">
    <mergeCell ref="B84:E84"/>
    <mergeCell ref="F84:H84"/>
    <mergeCell ref="I84:M84"/>
    <mergeCell ref="N84:Q84"/>
    <mergeCell ref="R84:T84"/>
    <mergeCell ref="U84:V84"/>
    <mergeCell ref="B83:E83"/>
    <mergeCell ref="F83:H83"/>
    <mergeCell ref="I83:M83"/>
    <mergeCell ref="N83:Q83"/>
    <mergeCell ref="R83:T83"/>
    <mergeCell ref="U83:V83"/>
    <mergeCell ref="B82:E82"/>
    <mergeCell ref="F82:H82"/>
    <mergeCell ref="I82:M82"/>
    <mergeCell ref="N82:Q82"/>
    <mergeCell ref="R82:T82"/>
    <mergeCell ref="U82:V82"/>
    <mergeCell ref="B81:E81"/>
    <mergeCell ref="F81:H81"/>
    <mergeCell ref="I81:M81"/>
    <mergeCell ref="N81:Q81"/>
    <mergeCell ref="R81:T81"/>
    <mergeCell ref="U81:V81"/>
    <mergeCell ref="B80:E80"/>
    <mergeCell ref="F80:H80"/>
    <mergeCell ref="I80:M80"/>
    <mergeCell ref="N80:Q80"/>
    <mergeCell ref="R80:T80"/>
    <mergeCell ref="U80:V80"/>
    <mergeCell ref="B79:E79"/>
    <mergeCell ref="F79:H79"/>
    <mergeCell ref="I79:M79"/>
    <mergeCell ref="N79:Q79"/>
    <mergeCell ref="R79:T79"/>
    <mergeCell ref="U79:V79"/>
    <mergeCell ref="B78:E78"/>
    <mergeCell ref="F78:H78"/>
    <mergeCell ref="I78:M78"/>
    <mergeCell ref="N78:Q78"/>
    <mergeCell ref="R78:T78"/>
    <mergeCell ref="U78:V78"/>
    <mergeCell ref="B77:E77"/>
    <mergeCell ref="F77:H77"/>
    <mergeCell ref="I77:M77"/>
    <mergeCell ref="N77:Q77"/>
    <mergeCell ref="R77:T77"/>
    <mergeCell ref="U77:V77"/>
    <mergeCell ref="B76:E76"/>
    <mergeCell ref="F76:H76"/>
    <mergeCell ref="I76:M76"/>
    <mergeCell ref="N76:Q76"/>
    <mergeCell ref="R76:T76"/>
    <mergeCell ref="U76:V76"/>
    <mergeCell ref="B75:E75"/>
    <mergeCell ref="F75:H75"/>
    <mergeCell ref="I75:M75"/>
    <mergeCell ref="N75:Q75"/>
    <mergeCell ref="R75:T75"/>
    <mergeCell ref="U75:V75"/>
    <mergeCell ref="A73:V73"/>
    <mergeCell ref="B74:E74"/>
    <mergeCell ref="F74:H74"/>
    <mergeCell ref="I74:M74"/>
    <mergeCell ref="N74:Q74"/>
    <mergeCell ref="R74:T74"/>
    <mergeCell ref="U74:V74"/>
    <mergeCell ref="A69:D69"/>
    <mergeCell ref="E69:V69"/>
    <mergeCell ref="A70:D70"/>
    <mergeCell ref="E70:V70"/>
    <mergeCell ref="A71:D71"/>
    <mergeCell ref="E71:V71"/>
    <mergeCell ref="A66:D66"/>
    <mergeCell ref="E66:V66"/>
    <mergeCell ref="A67:D67"/>
    <mergeCell ref="E67:V67"/>
    <mergeCell ref="A68:D68"/>
    <mergeCell ref="E68:V68"/>
    <mergeCell ref="B63:E63"/>
    <mergeCell ref="F63:H63"/>
    <mergeCell ref="M63:N63"/>
    <mergeCell ref="O63:S63"/>
    <mergeCell ref="T63:V63"/>
    <mergeCell ref="A65:V65"/>
    <mergeCell ref="B61:E61"/>
    <mergeCell ref="F61:H61"/>
    <mergeCell ref="M61:N61"/>
    <mergeCell ref="O61:S61"/>
    <mergeCell ref="T61:V61"/>
    <mergeCell ref="B62:E62"/>
    <mergeCell ref="F62:H62"/>
    <mergeCell ref="M62:N62"/>
    <mergeCell ref="O62:S62"/>
    <mergeCell ref="T62:V62"/>
    <mergeCell ref="G56:I56"/>
    <mergeCell ref="O56:S56"/>
    <mergeCell ref="T56:V56"/>
    <mergeCell ref="A59:V59"/>
    <mergeCell ref="B60:E60"/>
    <mergeCell ref="F60:H60"/>
    <mergeCell ref="M60:N60"/>
    <mergeCell ref="O60:S60"/>
    <mergeCell ref="T60:V60"/>
    <mergeCell ref="G54:I54"/>
    <mergeCell ref="O54:S54"/>
    <mergeCell ref="T54:V54"/>
    <mergeCell ref="G55:I55"/>
    <mergeCell ref="O55:S55"/>
    <mergeCell ref="T55:V55"/>
    <mergeCell ref="G52:I52"/>
    <mergeCell ref="O52:S52"/>
    <mergeCell ref="T52:V52"/>
    <mergeCell ref="G53:I53"/>
    <mergeCell ref="O53:S53"/>
    <mergeCell ref="T53:V53"/>
    <mergeCell ref="G50:I50"/>
    <mergeCell ref="O50:S50"/>
    <mergeCell ref="T50:V50"/>
    <mergeCell ref="G51:I51"/>
    <mergeCell ref="O51:S51"/>
    <mergeCell ref="T51:V51"/>
    <mergeCell ref="G48:I48"/>
    <mergeCell ref="O48:S48"/>
    <mergeCell ref="T48:V48"/>
    <mergeCell ref="G49:I49"/>
    <mergeCell ref="O49:S49"/>
    <mergeCell ref="T49:V49"/>
    <mergeCell ref="G46:I46"/>
    <mergeCell ref="O46:S46"/>
    <mergeCell ref="T46:V46"/>
    <mergeCell ref="G47:I47"/>
    <mergeCell ref="O47:S47"/>
    <mergeCell ref="T47:V47"/>
    <mergeCell ref="A42:V42"/>
    <mergeCell ref="A44:E44"/>
    <mergeCell ref="G44:M44"/>
    <mergeCell ref="O44:V44"/>
    <mergeCell ref="G45:I45"/>
    <mergeCell ref="O45:S45"/>
    <mergeCell ref="T45:V45"/>
    <mergeCell ref="A40:B40"/>
    <mergeCell ref="C40:F40"/>
    <mergeCell ref="G40:H40"/>
    <mergeCell ref="I40:J40"/>
    <mergeCell ref="K40:L40"/>
    <mergeCell ref="M40:O40"/>
    <mergeCell ref="P40:R40"/>
    <mergeCell ref="S40:T40"/>
    <mergeCell ref="U40:V40"/>
    <mergeCell ref="A39:B39"/>
    <mergeCell ref="C39:F39"/>
    <mergeCell ref="G39:H39"/>
    <mergeCell ref="I39:J39"/>
    <mergeCell ref="K39:L39"/>
    <mergeCell ref="M39:O39"/>
    <mergeCell ref="P39:R39"/>
    <mergeCell ref="S39:T39"/>
    <mergeCell ref="U39:V39"/>
    <mergeCell ref="P37:R37"/>
    <mergeCell ref="S37:T37"/>
    <mergeCell ref="U37:V37"/>
    <mergeCell ref="A38:B38"/>
    <mergeCell ref="C38:F38"/>
    <mergeCell ref="G38:H38"/>
    <mergeCell ref="I38:J38"/>
    <mergeCell ref="K38:L38"/>
    <mergeCell ref="M38:O38"/>
    <mergeCell ref="P38:R38"/>
    <mergeCell ref="A37:B37"/>
    <mergeCell ref="C37:F37"/>
    <mergeCell ref="G37:H37"/>
    <mergeCell ref="I37:J37"/>
    <mergeCell ref="K37:L37"/>
    <mergeCell ref="M37:O37"/>
    <mergeCell ref="S38:T38"/>
    <mergeCell ref="U38:V38"/>
    <mergeCell ref="A36:B36"/>
    <mergeCell ref="C36:F36"/>
    <mergeCell ref="G36:H36"/>
    <mergeCell ref="I36:J36"/>
    <mergeCell ref="K36:L36"/>
    <mergeCell ref="M36:O36"/>
    <mergeCell ref="P36:R36"/>
    <mergeCell ref="S36:T36"/>
    <mergeCell ref="U36:V36"/>
    <mergeCell ref="A35:B35"/>
    <mergeCell ref="C35:F35"/>
    <mergeCell ref="G35:H35"/>
    <mergeCell ref="I35:J35"/>
    <mergeCell ref="K35:L35"/>
    <mergeCell ref="M35:O35"/>
    <mergeCell ref="P35:R35"/>
    <mergeCell ref="S35:T35"/>
    <mergeCell ref="U35:V35"/>
    <mergeCell ref="A34:B34"/>
    <mergeCell ref="C34:F34"/>
    <mergeCell ref="G34:H34"/>
    <mergeCell ref="I34:J34"/>
    <mergeCell ref="K34:L34"/>
    <mergeCell ref="M34:O34"/>
    <mergeCell ref="P34:R34"/>
    <mergeCell ref="S34:T34"/>
    <mergeCell ref="U34:V34"/>
    <mergeCell ref="A33:B33"/>
    <mergeCell ref="C33:F33"/>
    <mergeCell ref="G33:H33"/>
    <mergeCell ref="I33:J33"/>
    <mergeCell ref="K33:L33"/>
    <mergeCell ref="M33:O33"/>
    <mergeCell ref="P33:R33"/>
    <mergeCell ref="S33:T33"/>
    <mergeCell ref="U33:V33"/>
    <mergeCell ref="B28:H28"/>
    <mergeCell ref="I28:O29"/>
    <mergeCell ref="P28:V29"/>
    <mergeCell ref="B29:H29"/>
    <mergeCell ref="A31:V31"/>
    <mergeCell ref="A32:B32"/>
    <mergeCell ref="C32:F32"/>
    <mergeCell ref="G32:H32"/>
    <mergeCell ref="I32:J32"/>
    <mergeCell ref="K32:L32"/>
    <mergeCell ref="M32:O32"/>
    <mergeCell ref="P32:R32"/>
    <mergeCell ref="S32:T32"/>
    <mergeCell ref="U32:V32"/>
    <mergeCell ref="A24:V24"/>
    <mergeCell ref="G27:T27"/>
    <mergeCell ref="D20:I20"/>
    <mergeCell ref="J20:L20"/>
    <mergeCell ref="M20:N20"/>
    <mergeCell ref="A21:C21"/>
    <mergeCell ref="D21:I21"/>
    <mergeCell ref="J21:L21"/>
    <mergeCell ref="M21:N21"/>
    <mergeCell ref="A18:C18"/>
    <mergeCell ref="D18:I18"/>
    <mergeCell ref="J18:L18"/>
    <mergeCell ref="M18:N18"/>
    <mergeCell ref="O18:V22"/>
    <mergeCell ref="A19:C19"/>
    <mergeCell ref="D19:I19"/>
    <mergeCell ref="J19:L19"/>
    <mergeCell ref="M19:N19"/>
    <mergeCell ref="A20:C20"/>
    <mergeCell ref="A22:C22"/>
    <mergeCell ref="D22:I22"/>
    <mergeCell ref="J22:L22"/>
    <mergeCell ref="M22:N22"/>
    <mergeCell ref="A14:C14"/>
    <mergeCell ref="D14:I14"/>
    <mergeCell ref="J14:N14"/>
    <mergeCell ref="A16:N16"/>
    <mergeCell ref="O16:V17"/>
    <mergeCell ref="A17:C17"/>
    <mergeCell ref="D17:I17"/>
    <mergeCell ref="J17:L17"/>
    <mergeCell ref="M17:N17"/>
    <mergeCell ref="A12:C12"/>
    <mergeCell ref="D12:I12"/>
    <mergeCell ref="J12:N12"/>
    <mergeCell ref="A13:C13"/>
    <mergeCell ref="D13:I13"/>
    <mergeCell ref="J13:N13"/>
    <mergeCell ref="A10:C10"/>
    <mergeCell ref="D10:I10"/>
    <mergeCell ref="J10:N10"/>
    <mergeCell ref="A11:C11"/>
    <mergeCell ref="D11:I11"/>
    <mergeCell ref="J11:N11"/>
    <mergeCell ref="V7:V8"/>
    <mergeCell ref="A8:C8"/>
    <mergeCell ref="D8:I8"/>
    <mergeCell ref="J8:N8"/>
    <mergeCell ref="A9:C9"/>
    <mergeCell ref="D9:I9"/>
    <mergeCell ref="J9:N9"/>
    <mergeCell ref="O7:O8"/>
    <mergeCell ref="P7:P8"/>
    <mergeCell ref="Q7:Q8"/>
    <mergeCell ref="R7:R8"/>
    <mergeCell ref="S7:S8"/>
    <mergeCell ref="T7:T8"/>
    <mergeCell ref="B4:D4"/>
    <mergeCell ref="E4:F4"/>
    <mergeCell ref="G4:I4"/>
    <mergeCell ref="J4:K4"/>
    <mergeCell ref="L4:M4"/>
    <mergeCell ref="A7:N7"/>
    <mergeCell ref="E1:M2"/>
    <mergeCell ref="O1:U1"/>
    <mergeCell ref="E3:F3"/>
    <mergeCell ref="G3:I3"/>
    <mergeCell ref="J3:K3"/>
    <mergeCell ref="L3:M3"/>
    <mergeCell ref="U7:U8"/>
  </mergeCells>
  <printOptions horizontalCentered="1"/>
  <pageMargins left="0.23622047244094491" right="0.23622047244094491" top="0.35433070866141736" bottom="0.35433070866141736" header="0.31496062992125984" footer="0.31496062992125984"/>
  <pageSetup scale="4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Check Box 5">
              <controlPr defaultSize="0" autoFill="0" autoLine="0" autoPict="0">
                <anchor moveWithCells="1">
                  <from>
                    <xdr:col>0</xdr:col>
                    <xdr:colOff>123825</xdr:colOff>
                    <xdr:row>24</xdr:row>
                    <xdr:rowOff>19050</xdr:rowOff>
                  </from>
                  <to>
                    <xdr:col>0</xdr:col>
                    <xdr:colOff>304800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6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19050</xdr:rowOff>
                  </from>
                  <to>
                    <xdr:col>0</xdr:col>
                    <xdr:colOff>304800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7">
              <controlPr defaultSize="0" autoFill="0" autoLine="0" autoPict="0">
                <anchor moveWithCells="1">
                  <from>
                    <xdr:col>0</xdr:col>
                    <xdr:colOff>123825</xdr:colOff>
                    <xdr:row>25</xdr:row>
                    <xdr:rowOff>314325</xdr:rowOff>
                  </from>
                  <to>
                    <xdr:col>0</xdr:col>
                    <xdr:colOff>314325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Check Box 8">
              <controlPr defaultSize="0" autoFill="0" autoLine="0" autoPict="0">
                <anchor moveWithCells="1">
                  <from>
                    <xdr:col>0</xdr:col>
                    <xdr:colOff>123825</xdr:colOff>
                    <xdr:row>26</xdr:row>
                    <xdr:rowOff>314325</xdr:rowOff>
                  </from>
                  <to>
                    <xdr:col>0</xdr:col>
                    <xdr:colOff>314325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Check Box 86">
              <controlPr defaultSize="0" autoFill="0" autoLine="0" autoPict="0">
                <anchor moveWithCells="1">
                  <from>
                    <xdr:col>21</xdr:col>
                    <xdr:colOff>28575</xdr:colOff>
                    <xdr:row>23</xdr:row>
                    <xdr:rowOff>200025</xdr:rowOff>
                  </from>
                  <to>
                    <xdr:col>21</xdr:col>
                    <xdr:colOff>295275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Check Box 6">
              <controlPr defaultSize="0" autoFill="0" autoLine="0" autoPict="0">
                <anchor moveWithCells="1">
                  <from>
                    <xdr:col>21</xdr:col>
                    <xdr:colOff>28575</xdr:colOff>
                    <xdr:row>25</xdr:row>
                    <xdr:rowOff>257175</xdr:rowOff>
                  </from>
                  <to>
                    <xdr:col>21</xdr:col>
                    <xdr:colOff>295275</xdr:colOff>
                    <xdr:row>27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Check Box 7">
              <controlPr defaultSize="0" autoFill="0" autoLine="0" autoPict="0">
                <anchor moveWithCells="1">
                  <from>
                    <xdr:col>20</xdr:col>
                    <xdr:colOff>257175</xdr:colOff>
                    <xdr:row>23</xdr:row>
                    <xdr:rowOff>200025</xdr:rowOff>
                  </from>
                  <to>
                    <xdr:col>20</xdr:col>
                    <xdr:colOff>523875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Check Box 8">
              <controlPr defaultSize="0" autoFill="0" autoLine="0" autoPict="0">
                <anchor moveWithCells="1">
                  <from>
                    <xdr:col>20</xdr:col>
                    <xdr:colOff>257175</xdr:colOff>
                    <xdr:row>25</xdr:row>
                    <xdr:rowOff>257175</xdr:rowOff>
                  </from>
                  <to>
                    <xdr:col>20</xdr:col>
                    <xdr:colOff>523875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614D678-32BA-4A3E-B2FD-42970C855DA7}">
          <x14:formula1>
            <xm:f>Calcul!$G$2:$G$13</xm:f>
          </x14:formula1>
          <xm:sqref>L4:M4</xm:sqref>
        </x14:dataValidation>
        <x14:dataValidation type="list" allowBlank="1" showInputMessage="1" showErrorMessage="1" xr:uid="{958889D8-8436-432A-A662-3538A7798933}">
          <x14:formula1>
            <xm:f>Activitées!$B$2:$B$59</xm:f>
          </x14:formula1>
          <xm:sqref>I75:M84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478CC-DC05-4876-820E-C230815F3E49}">
  <sheetPr codeName="Feuil5"/>
  <dimension ref="A1:XFD71"/>
  <sheetViews>
    <sheetView topLeftCell="A13" zoomScale="85" zoomScaleNormal="85" workbookViewId="0">
      <selection activeCell="H37" sqref="H37"/>
    </sheetView>
  </sheetViews>
  <sheetFormatPr baseColWidth="10" defaultRowHeight="15" x14ac:dyDescent="0.25"/>
  <cols>
    <col min="1" max="1" width="10.5703125" bestFit="1" customWidth="1"/>
    <col min="3" max="3" width="10.42578125" bestFit="1" customWidth="1"/>
    <col min="4" max="4" width="5.28515625" bestFit="1" customWidth="1"/>
    <col min="5" max="5" width="6.42578125" bestFit="1" customWidth="1"/>
    <col min="6" max="6" width="14.42578125" style="248" bestFit="1" customWidth="1"/>
    <col min="7" max="7" width="14.42578125" style="254" bestFit="1" customWidth="1"/>
    <col min="8" max="8" width="39.140625" style="248" customWidth="1"/>
    <col min="9" max="10" width="7.85546875" bestFit="1" customWidth="1"/>
    <col min="11" max="11" width="7.140625" bestFit="1" customWidth="1"/>
    <col min="12" max="12" width="23.85546875" bestFit="1" customWidth="1"/>
    <col min="13" max="13" width="7.85546875" bestFit="1" customWidth="1"/>
    <col min="14" max="14" width="7.5703125" bestFit="1" customWidth="1"/>
    <col min="15" max="15" width="11.5703125" bestFit="1" customWidth="1"/>
    <col min="16" max="16" width="6.140625" bestFit="1" customWidth="1"/>
    <col min="17" max="17" width="12.5703125" bestFit="1" customWidth="1"/>
    <col min="18" max="18" width="16.42578125" bestFit="1" customWidth="1"/>
    <col min="19" max="19" width="12.5703125" bestFit="1" customWidth="1"/>
    <col min="20" max="20" width="11.42578125" style="248"/>
    <col min="21" max="21" width="8.140625" bestFit="1" customWidth="1"/>
    <col min="22" max="22" width="12.42578125" bestFit="1" customWidth="1"/>
    <col min="23" max="23" width="14.7109375" bestFit="1" customWidth="1"/>
    <col min="24" max="24" width="10.42578125" bestFit="1" customWidth="1"/>
    <col min="25" max="25" width="13.85546875" bestFit="1" customWidth="1"/>
    <col min="26" max="26" width="13.42578125" bestFit="1" customWidth="1"/>
  </cols>
  <sheetData>
    <row r="1" spans="1:26 16384:16384" s="248" customFormat="1" x14ac:dyDescent="0.25">
      <c r="A1" s="249" t="s">
        <v>1011</v>
      </c>
      <c r="B1" s="248" t="s">
        <v>1012</v>
      </c>
      <c r="C1" s="248" t="s">
        <v>1013</v>
      </c>
      <c r="D1" s="248" t="s">
        <v>13</v>
      </c>
      <c r="E1" s="248" t="s">
        <v>1014</v>
      </c>
      <c r="F1" s="249" t="s">
        <v>1015</v>
      </c>
      <c r="G1" s="253" t="s">
        <v>1016</v>
      </c>
      <c r="H1" s="249" t="s">
        <v>1017</v>
      </c>
      <c r="I1" s="252" t="s">
        <v>1018</v>
      </c>
      <c r="J1" s="248" t="s">
        <v>1019</v>
      </c>
      <c r="K1" s="248" t="s">
        <v>1020</v>
      </c>
      <c r="L1" s="248" t="s">
        <v>1021</v>
      </c>
      <c r="M1" s="248" t="s">
        <v>1022</v>
      </c>
      <c r="N1" s="248" t="s">
        <v>1023</v>
      </c>
      <c r="O1" s="248" t="s">
        <v>1024</v>
      </c>
      <c r="P1" s="248" t="s">
        <v>1025</v>
      </c>
      <c r="Q1" s="248" t="s">
        <v>1026</v>
      </c>
      <c r="R1" s="248" t="s">
        <v>1027</v>
      </c>
      <c r="S1" s="248" t="s">
        <v>1028</v>
      </c>
      <c r="T1" s="249" t="s">
        <v>1029</v>
      </c>
      <c r="U1" s="248" t="s">
        <v>1030</v>
      </c>
      <c r="V1" s="248" t="s">
        <v>1031</v>
      </c>
      <c r="W1" s="248" t="s">
        <v>1032</v>
      </c>
      <c r="X1" s="248" t="s">
        <v>1033</v>
      </c>
      <c r="Y1" s="248" t="s">
        <v>1034</v>
      </c>
      <c r="Z1" s="248" t="s">
        <v>1035</v>
      </c>
    </row>
    <row r="2" spans="1:26 16384:16384" x14ac:dyDescent="0.25">
      <c r="A2" s="260">
        <f>Dimanche!$G$3</f>
        <v>0</v>
      </c>
      <c r="F2" s="248">
        <f>Dimanche!A75</f>
        <v>0</v>
      </c>
      <c r="G2" s="259">
        <f>Dimanche!G4</f>
        <v>0</v>
      </c>
      <c r="H2" s="248">
        <f>Dimanche!F75</f>
        <v>0</v>
      </c>
      <c r="I2" s="252" t="s">
        <v>1036</v>
      </c>
      <c r="T2" s="248">
        <f>Dimanche!U75</f>
        <v>0</v>
      </c>
      <c r="XFD2" s="247">
        <f>SUM(A2:XFC2)</f>
        <v>0</v>
      </c>
    </row>
    <row r="3" spans="1:26 16384:16384" x14ac:dyDescent="0.25">
      <c r="A3" s="260">
        <f>Dimanche!$G$3</f>
        <v>0</v>
      </c>
      <c r="F3" s="248">
        <f>Dimanche!A76</f>
        <v>0</v>
      </c>
      <c r="G3" s="259">
        <f>Dimanche!G4</f>
        <v>0</v>
      </c>
      <c r="H3" s="248">
        <f>Dimanche!F76</f>
        <v>0</v>
      </c>
      <c r="I3" s="252" t="s">
        <v>1036</v>
      </c>
      <c r="T3" s="248">
        <f>Dimanche!U76</f>
        <v>0</v>
      </c>
      <c r="XFD3" s="247">
        <f t="shared" ref="XFD3:XFD11" si="0">SUM(A3:XFC3)</f>
        <v>0</v>
      </c>
    </row>
    <row r="4" spans="1:26 16384:16384" x14ac:dyDescent="0.25">
      <c r="A4" s="260">
        <f>Dimanche!$G$3</f>
        <v>0</v>
      </c>
      <c r="F4" s="248">
        <f>Dimanche!A77</f>
        <v>0</v>
      </c>
      <c r="G4" s="259">
        <f>Dimanche!G4</f>
        <v>0</v>
      </c>
      <c r="H4" s="248">
        <f>Dimanche!F77</f>
        <v>0</v>
      </c>
      <c r="I4" s="252" t="s">
        <v>1036</v>
      </c>
      <c r="T4" s="248">
        <f>Dimanche!U77</f>
        <v>0</v>
      </c>
      <c r="XFD4" s="247">
        <f t="shared" si="0"/>
        <v>0</v>
      </c>
    </row>
    <row r="5" spans="1:26 16384:16384" x14ac:dyDescent="0.25">
      <c r="A5" s="260">
        <f>Dimanche!$G$3</f>
        <v>0</v>
      </c>
      <c r="F5" s="248">
        <f>Dimanche!A78</f>
        <v>0</v>
      </c>
      <c r="G5" s="259">
        <f>Dimanche!G4</f>
        <v>0</v>
      </c>
      <c r="H5" s="248">
        <f>Dimanche!F78</f>
        <v>0</v>
      </c>
      <c r="I5" s="252" t="s">
        <v>1036</v>
      </c>
      <c r="T5" s="248">
        <f>Dimanche!U78</f>
        <v>0</v>
      </c>
      <c r="XFD5" s="247">
        <f t="shared" si="0"/>
        <v>0</v>
      </c>
    </row>
    <row r="6" spans="1:26 16384:16384" x14ac:dyDescent="0.25">
      <c r="A6" s="260">
        <f>Dimanche!$G$3</f>
        <v>0</v>
      </c>
      <c r="F6" s="248">
        <f>Dimanche!A79</f>
        <v>0</v>
      </c>
      <c r="G6" s="259">
        <f>Dimanche!G4</f>
        <v>0</v>
      </c>
      <c r="H6" s="248">
        <f>Dimanche!F79</f>
        <v>0</v>
      </c>
      <c r="I6" s="252" t="s">
        <v>1036</v>
      </c>
      <c r="T6" s="248">
        <f>Dimanche!U79</f>
        <v>0</v>
      </c>
      <c r="XFD6" s="247">
        <f t="shared" si="0"/>
        <v>0</v>
      </c>
    </row>
    <row r="7" spans="1:26 16384:16384" x14ac:dyDescent="0.25">
      <c r="A7" s="260">
        <f>Dimanche!$G$3</f>
        <v>0</v>
      </c>
      <c r="F7" s="248">
        <f>Dimanche!A80</f>
        <v>0</v>
      </c>
      <c r="G7" s="259">
        <f>Dimanche!G4</f>
        <v>0</v>
      </c>
      <c r="H7" s="248">
        <f>Dimanche!F80</f>
        <v>0</v>
      </c>
      <c r="I7" s="252" t="s">
        <v>1036</v>
      </c>
      <c r="T7" s="248">
        <f>Dimanche!U80</f>
        <v>0</v>
      </c>
      <c r="XFD7" s="247">
        <f t="shared" si="0"/>
        <v>0</v>
      </c>
    </row>
    <row r="8" spans="1:26 16384:16384" x14ac:dyDescent="0.25">
      <c r="A8" s="260">
        <f>Dimanche!$G$3</f>
        <v>0</v>
      </c>
      <c r="F8" s="248">
        <f>Dimanche!A81</f>
        <v>0</v>
      </c>
      <c r="G8" s="259">
        <f>Dimanche!G4</f>
        <v>0</v>
      </c>
      <c r="H8" s="248">
        <f>Dimanche!F81</f>
        <v>0</v>
      </c>
      <c r="I8" s="252" t="s">
        <v>1036</v>
      </c>
      <c r="T8" s="248">
        <f>Dimanche!U81</f>
        <v>0</v>
      </c>
      <c r="XFD8" s="247">
        <f t="shared" si="0"/>
        <v>0</v>
      </c>
    </row>
    <row r="9" spans="1:26 16384:16384" x14ac:dyDescent="0.25">
      <c r="A9" s="260">
        <f>Dimanche!$G$3</f>
        <v>0</v>
      </c>
      <c r="F9" s="248">
        <f>Dimanche!A82</f>
        <v>0</v>
      </c>
      <c r="G9" s="259">
        <f>Dimanche!G4</f>
        <v>0</v>
      </c>
      <c r="H9" s="248">
        <f>Dimanche!F82</f>
        <v>0</v>
      </c>
      <c r="I9" s="252" t="s">
        <v>1036</v>
      </c>
      <c r="T9" s="248">
        <f>Dimanche!U82</f>
        <v>0</v>
      </c>
      <c r="XFD9" s="247">
        <f t="shared" si="0"/>
        <v>0</v>
      </c>
    </row>
    <row r="10" spans="1:26 16384:16384" x14ac:dyDescent="0.25">
      <c r="A10" s="260">
        <f>Dimanche!$G$3</f>
        <v>0</v>
      </c>
      <c r="F10" s="248">
        <f>Dimanche!A83</f>
        <v>0</v>
      </c>
      <c r="G10" s="259">
        <f>Dimanche!G4</f>
        <v>0</v>
      </c>
      <c r="H10" s="248">
        <f>Dimanche!F83</f>
        <v>0</v>
      </c>
      <c r="I10" s="252" t="s">
        <v>1036</v>
      </c>
      <c r="T10" s="248">
        <f>Dimanche!U83</f>
        <v>0</v>
      </c>
      <c r="XFD10" s="247">
        <f t="shared" si="0"/>
        <v>0</v>
      </c>
    </row>
    <row r="11" spans="1:26 16384:16384" x14ac:dyDescent="0.25">
      <c r="A11" s="260">
        <f>Dimanche!$G$3</f>
        <v>0</v>
      </c>
      <c r="F11" s="248">
        <f>Dimanche!A84</f>
        <v>0</v>
      </c>
      <c r="G11" s="259">
        <f>Dimanche!G4</f>
        <v>0</v>
      </c>
      <c r="H11" s="248">
        <f>Dimanche!F84</f>
        <v>0</v>
      </c>
      <c r="I11" s="252" t="s">
        <v>1036</v>
      </c>
      <c r="T11" s="248">
        <f>Dimanche!U84</f>
        <v>0</v>
      </c>
      <c r="XFD11" s="247">
        <f t="shared" si="0"/>
        <v>0</v>
      </c>
    </row>
    <row r="12" spans="1:26 16384:16384" s="251" customFormat="1" x14ac:dyDescent="0.25">
      <c r="A12" s="250">
        <f>Lundi!$G$3</f>
        <v>1</v>
      </c>
      <c r="F12" s="261">
        <f>Lundi!A75</f>
        <v>0</v>
      </c>
      <c r="G12" s="262">
        <f>Dimanche!G4</f>
        <v>0</v>
      </c>
      <c r="H12" s="261">
        <f>Lundi!F75</f>
        <v>0</v>
      </c>
      <c r="I12" s="258" t="s">
        <v>1036</v>
      </c>
      <c r="T12" s="261">
        <f>Lundi!U75</f>
        <v>0</v>
      </c>
    </row>
    <row r="13" spans="1:26 16384:16384" x14ac:dyDescent="0.25">
      <c r="A13" s="260">
        <f>Lundi!$G$3</f>
        <v>1</v>
      </c>
      <c r="F13" s="248">
        <f>Lundi!A76</f>
        <v>0</v>
      </c>
      <c r="G13" s="259">
        <f>Dimanche!G4</f>
        <v>0</v>
      </c>
      <c r="H13" s="248">
        <f>Lundi!F76</f>
        <v>0</v>
      </c>
      <c r="I13" s="252" t="s">
        <v>1036</v>
      </c>
      <c r="T13" s="248">
        <f>Lundi!U76</f>
        <v>0</v>
      </c>
    </row>
    <row r="14" spans="1:26 16384:16384" x14ac:dyDescent="0.25">
      <c r="A14" s="260">
        <f>Lundi!$G$3</f>
        <v>1</v>
      </c>
      <c r="F14" s="248">
        <f>Lundi!A77</f>
        <v>0</v>
      </c>
      <c r="G14" s="259">
        <f>Dimanche!G4</f>
        <v>0</v>
      </c>
      <c r="H14" s="248">
        <f>Lundi!F77</f>
        <v>0</v>
      </c>
      <c r="I14" s="252" t="s">
        <v>1036</v>
      </c>
      <c r="T14" s="248">
        <f>Lundi!U77</f>
        <v>0</v>
      </c>
    </row>
    <row r="15" spans="1:26 16384:16384" x14ac:dyDescent="0.25">
      <c r="A15" s="260">
        <f>Lundi!$G$3</f>
        <v>1</v>
      </c>
      <c r="F15" s="248">
        <f>Lundi!A78</f>
        <v>0</v>
      </c>
      <c r="G15" s="259">
        <f>Dimanche!G4</f>
        <v>0</v>
      </c>
      <c r="H15" s="248">
        <f>Lundi!F78</f>
        <v>0</v>
      </c>
      <c r="I15" s="252" t="s">
        <v>1036</v>
      </c>
      <c r="T15" s="248">
        <f>Lundi!U78</f>
        <v>0</v>
      </c>
    </row>
    <row r="16" spans="1:26 16384:16384" x14ac:dyDescent="0.25">
      <c r="A16" s="260">
        <f>Lundi!$G$3</f>
        <v>1</v>
      </c>
      <c r="F16" s="248">
        <f>Lundi!A79</f>
        <v>0</v>
      </c>
      <c r="G16" s="259">
        <f>Dimanche!G4</f>
        <v>0</v>
      </c>
      <c r="H16" s="248">
        <f>Lundi!F79</f>
        <v>0</v>
      </c>
      <c r="I16" s="252" t="s">
        <v>1036</v>
      </c>
      <c r="T16" s="248">
        <f>Lundi!U79</f>
        <v>0</v>
      </c>
    </row>
    <row r="17" spans="1:20" x14ac:dyDescent="0.25">
      <c r="A17" s="260">
        <f>Lundi!$G$3</f>
        <v>1</v>
      </c>
      <c r="F17" s="248">
        <f>Lundi!A80</f>
        <v>0</v>
      </c>
      <c r="G17" s="259">
        <f>Dimanche!G4</f>
        <v>0</v>
      </c>
      <c r="H17" s="248">
        <f>Lundi!F80</f>
        <v>0</v>
      </c>
      <c r="I17" s="252" t="s">
        <v>1036</v>
      </c>
      <c r="T17" s="248">
        <f>Lundi!U80</f>
        <v>0</v>
      </c>
    </row>
    <row r="18" spans="1:20" x14ac:dyDescent="0.25">
      <c r="A18" s="260">
        <f>Lundi!$G$3</f>
        <v>1</v>
      </c>
      <c r="F18" s="248">
        <f>Lundi!A81</f>
        <v>0</v>
      </c>
      <c r="G18" s="259">
        <f>Dimanche!G4</f>
        <v>0</v>
      </c>
      <c r="H18" s="248">
        <f>Lundi!F81</f>
        <v>0</v>
      </c>
      <c r="I18" s="252" t="s">
        <v>1036</v>
      </c>
      <c r="T18" s="248">
        <f>Lundi!U81</f>
        <v>0</v>
      </c>
    </row>
    <row r="19" spans="1:20" x14ac:dyDescent="0.25">
      <c r="A19" s="260">
        <f>Lundi!$G$3</f>
        <v>1</v>
      </c>
      <c r="F19" s="248">
        <f>Lundi!A82</f>
        <v>0</v>
      </c>
      <c r="G19" s="259">
        <f>Dimanche!G4</f>
        <v>0</v>
      </c>
      <c r="H19" s="248">
        <f>Lundi!F82</f>
        <v>0</v>
      </c>
      <c r="I19" s="252" t="s">
        <v>1036</v>
      </c>
      <c r="T19" s="248">
        <f>Lundi!U82</f>
        <v>0</v>
      </c>
    </row>
    <row r="20" spans="1:20" x14ac:dyDescent="0.25">
      <c r="A20" s="260">
        <f>Lundi!$G$3</f>
        <v>1</v>
      </c>
      <c r="F20" s="248">
        <f>Lundi!A83</f>
        <v>0</v>
      </c>
      <c r="G20" s="259">
        <f>Dimanche!G4</f>
        <v>0</v>
      </c>
      <c r="H20" s="248">
        <f>Lundi!F83</f>
        <v>0</v>
      </c>
      <c r="I20" s="252" t="s">
        <v>1036</v>
      </c>
      <c r="T20" s="248">
        <f>Lundi!U83</f>
        <v>0</v>
      </c>
    </row>
    <row r="21" spans="1:20" x14ac:dyDescent="0.25">
      <c r="A21" s="260">
        <f>Lundi!$G$3</f>
        <v>1</v>
      </c>
      <c r="F21" s="248">
        <f>Lundi!A84</f>
        <v>0</v>
      </c>
      <c r="G21" s="259">
        <f>Dimanche!G4</f>
        <v>0</v>
      </c>
      <c r="H21" s="248">
        <f>Lundi!F84</f>
        <v>0</v>
      </c>
      <c r="I21" s="252" t="s">
        <v>1036</v>
      </c>
      <c r="T21" s="248">
        <f>Lundi!U84</f>
        <v>0</v>
      </c>
    </row>
    <row r="22" spans="1:20" s="251" customFormat="1" x14ac:dyDescent="0.25">
      <c r="A22" s="250">
        <f>Mardi!$G$3</f>
        <v>2</v>
      </c>
      <c r="F22" s="261">
        <f>Mardi!A75</f>
        <v>0</v>
      </c>
      <c r="G22" s="262">
        <f>Dimanche!G4</f>
        <v>0</v>
      </c>
      <c r="H22" s="261">
        <f>Mardi!F75</f>
        <v>0</v>
      </c>
      <c r="I22" s="258" t="s">
        <v>1036</v>
      </c>
      <c r="T22" s="261">
        <f>Mardi!U75</f>
        <v>0</v>
      </c>
    </row>
    <row r="23" spans="1:20" x14ac:dyDescent="0.25">
      <c r="A23" s="260">
        <f>Mardi!$G$3</f>
        <v>2</v>
      </c>
      <c r="F23" s="248">
        <f>Mardi!A76</f>
        <v>0</v>
      </c>
      <c r="G23" s="259">
        <f>Dimanche!G4</f>
        <v>0</v>
      </c>
      <c r="H23" s="248">
        <f>Mardi!F76</f>
        <v>0</v>
      </c>
      <c r="I23" s="252" t="s">
        <v>1036</v>
      </c>
      <c r="T23" s="248">
        <f>Mardi!U76</f>
        <v>0</v>
      </c>
    </row>
    <row r="24" spans="1:20" x14ac:dyDescent="0.25">
      <c r="A24" s="260">
        <f>Mardi!$G$3</f>
        <v>2</v>
      </c>
      <c r="F24" s="248">
        <f>Mardi!A77</f>
        <v>0</v>
      </c>
      <c r="G24" s="259">
        <f>Dimanche!G4</f>
        <v>0</v>
      </c>
      <c r="H24" s="248">
        <f>Mardi!F77</f>
        <v>0</v>
      </c>
      <c r="I24" s="252" t="s">
        <v>1036</v>
      </c>
      <c r="T24" s="248">
        <f>Mardi!U77</f>
        <v>0</v>
      </c>
    </row>
    <row r="25" spans="1:20" x14ac:dyDescent="0.25">
      <c r="A25" s="260">
        <f>Mardi!$G$3</f>
        <v>2</v>
      </c>
      <c r="F25" s="248">
        <f>Mardi!A78</f>
        <v>0</v>
      </c>
      <c r="G25" s="259">
        <f>Dimanche!G4</f>
        <v>0</v>
      </c>
      <c r="H25" s="248">
        <f>Mardi!F78</f>
        <v>0</v>
      </c>
      <c r="I25" s="252" t="s">
        <v>1036</v>
      </c>
      <c r="T25" s="248">
        <f>Mardi!U78</f>
        <v>0</v>
      </c>
    </row>
    <row r="26" spans="1:20" x14ac:dyDescent="0.25">
      <c r="A26" s="260">
        <f>Mardi!$G$3</f>
        <v>2</v>
      </c>
      <c r="F26" s="248">
        <f>Mardi!A79</f>
        <v>0</v>
      </c>
      <c r="G26" s="259">
        <f>Dimanche!G4</f>
        <v>0</v>
      </c>
      <c r="H26" s="248">
        <f>Mardi!F79</f>
        <v>0</v>
      </c>
      <c r="I26" s="252" t="s">
        <v>1036</v>
      </c>
      <c r="S26" s="255"/>
      <c r="T26" s="248">
        <f>Mardi!U79</f>
        <v>0</v>
      </c>
    </row>
    <row r="27" spans="1:20" x14ac:dyDescent="0.25">
      <c r="A27" s="260">
        <f>Mardi!$G$3</f>
        <v>2</v>
      </c>
      <c r="F27" s="248">
        <f>Mardi!A80</f>
        <v>0</v>
      </c>
      <c r="G27" s="259">
        <f>Dimanche!G4</f>
        <v>0</v>
      </c>
      <c r="H27" s="248">
        <f>Mardi!F80</f>
        <v>0</v>
      </c>
      <c r="I27" s="252" t="s">
        <v>1036</v>
      </c>
      <c r="T27" s="248">
        <f>Mardi!U80</f>
        <v>0</v>
      </c>
    </row>
    <row r="28" spans="1:20" x14ac:dyDescent="0.25">
      <c r="A28" s="260">
        <f>Mardi!$G$3</f>
        <v>2</v>
      </c>
      <c r="F28" s="248">
        <f>Mardi!A81</f>
        <v>0</v>
      </c>
      <c r="G28" s="259">
        <f>Dimanche!G4</f>
        <v>0</v>
      </c>
      <c r="H28" s="248">
        <f>Mardi!F81</f>
        <v>0</v>
      </c>
      <c r="I28" s="252" t="s">
        <v>1036</v>
      </c>
      <c r="T28" s="248">
        <f>Mardi!U81</f>
        <v>0</v>
      </c>
    </row>
    <row r="29" spans="1:20" x14ac:dyDescent="0.25">
      <c r="A29" s="260">
        <f>Mardi!$G$3</f>
        <v>2</v>
      </c>
      <c r="F29" s="248">
        <f>Mardi!A82</f>
        <v>0</v>
      </c>
      <c r="G29" s="259">
        <f>Dimanche!G4</f>
        <v>0</v>
      </c>
      <c r="H29" s="248">
        <f>Mardi!F82</f>
        <v>0</v>
      </c>
      <c r="I29" s="252" t="s">
        <v>1036</v>
      </c>
      <c r="T29" s="248">
        <f>Mardi!U82</f>
        <v>0</v>
      </c>
    </row>
    <row r="30" spans="1:20" x14ac:dyDescent="0.25">
      <c r="A30" s="260">
        <f>Mardi!$G$3</f>
        <v>2</v>
      </c>
      <c r="F30" s="248">
        <f>Mardi!A83</f>
        <v>0</v>
      </c>
      <c r="G30" s="259">
        <f>Dimanche!G4</f>
        <v>0</v>
      </c>
      <c r="H30" s="248">
        <f>Mardi!F83</f>
        <v>0</v>
      </c>
      <c r="I30" s="252" t="s">
        <v>1036</v>
      </c>
      <c r="T30" s="248">
        <f>Mardi!U83</f>
        <v>0</v>
      </c>
    </row>
    <row r="31" spans="1:20" x14ac:dyDescent="0.25">
      <c r="A31" s="260">
        <f>Mardi!$G$3</f>
        <v>2</v>
      </c>
      <c r="F31" s="248">
        <f>Mardi!A84</f>
        <v>0</v>
      </c>
      <c r="G31" s="259">
        <f>Dimanche!G4</f>
        <v>0</v>
      </c>
      <c r="H31" s="248">
        <f>Mardi!F84</f>
        <v>0</v>
      </c>
      <c r="I31" s="252" t="s">
        <v>1036</v>
      </c>
      <c r="T31" s="248">
        <f>Mardi!U84</f>
        <v>0</v>
      </c>
    </row>
    <row r="32" spans="1:20" s="251" customFormat="1" x14ac:dyDescent="0.25">
      <c r="A32" s="250">
        <f>Mercredi!$G$3</f>
        <v>3</v>
      </c>
      <c r="F32" s="261">
        <f>Mercredi!A75</f>
        <v>0</v>
      </c>
      <c r="G32" s="262">
        <f>Dimanche!G4</f>
        <v>0</v>
      </c>
      <c r="H32" s="261">
        <f>Mercredi!F75</f>
        <v>0</v>
      </c>
      <c r="I32" s="258" t="s">
        <v>1036</v>
      </c>
      <c r="T32" s="261">
        <f>Mercredi!U75</f>
        <v>0</v>
      </c>
    </row>
    <row r="33" spans="1:20" x14ac:dyDescent="0.25">
      <c r="A33" s="260">
        <f>Mercredi!$G$3</f>
        <v>3</v>
      </c>
      <c r="F33" s="248">
        <f>Mercredi!A76</f>
        <v>0</v>
      </c>
      <c r="G33" s="259">
        <f>Dimanche!G4</f>
        <v>0</v>
      </c>
      <c r="H33" s="248">
        <f>Mercredi!F76</f>
        <v>0</v>
      </c>
      <c r="I33" s="252" t="s">
        <v>1036</v>
      </c>
      <c r="T33" s="248">
        <f>Mercredi!U76</f>
        <v>0</v>
      </c>
    </row>
    <row r="34" spans="1:20" x14ac:dyDescent="0.25">
      <c r="A34" s="260">
        <f>Mercredi!$G$3</f>
        <v>3</v>
      </c>
      <c r="F34" s="248">
        <f>Mercredi!A77</f>
        <v>0</v>
      </c>
      <c r="G34" s="259">
        <f>Dimanche!G4</f>
        <v>0</v>
      </c>
      <c r="H34" s="248">
        <f>Mercredi!F77</f>
        <v>0</v>
      </c>
      <c r="I34" s="252" t="s">
        <v>1036</v>
      </c>
      <c r="T34" s="248">
        <f>Mercredi!U77</f>
        <v>0</v>
      </c>
    </row>
    <row r="35" spans="1:20" x14ac:dyDescent="0.25">
      <c r="A35" s="260">
        <f>Mercredi!$G$3</f>
        <v>3</v>
      </c>
      <c r="F35" s="248">
        <f>Mercredi!A78</f>
        <v>0</v>
      </c>
      <c r="G35" s="259">
        <f>Dimanche!G4</f>
        <v>0</v>
      </c>
      <c r="H35" s="248">
        <f>Mercredi!F78</f>
        <v>0</v>
      </c>
      <c r="I35" s="252" t="s">
        <v>1036</v>
      </c>
      <c r="T35" s="248">
        <f>Mercredi!U78</f>
        <v>0</v>
      </c>
    </row>
    <row r="36" spans="1:20" x14ac:dyDescent="0.25">
      <c r="A36" s="260">
        <f>Mercredi!$G$3</f>
        <v>3</v>
      </c>
      <c r="F36" s="248">
        <f>Mercredi!A79</f>
        <v>0</v>
      </c>
      <c r="G36" s="259">
        <f>Dimanche!G4</f>
        <v>0</v>
      </c>
      <c r="H36" s="248">
        <f>Mercredi!F79</f>
        <v>0</v>
      </c>
      <c r="I36" s="252" t="s">
        <v>1036</v>
      </c>
      <c r="T36" s="248">
        <f>Mercredi!U79</f>
        <v>0</v>
      </c>
    </row>
    <row r="37" spans="1:20" x14ac:dyDescent="0.25">
      <c r="A37" s="260">
        <f>Mercredi!$G$3</f>
        <v>3</v>
      </c>
      <c r="F37" s="248">
        <f>Mercredi!A80</f>
        <v>0</v>
      </c>
      <c r="G37" s="259">
        <f>Dimanche!G4</f>
        <v>0</v>
      </c>
      <c r="H37" s="248">
        <f>Mercredi!F80</f>
        <v>0</v>
      </c>
      <c r="I37" s="252" t="s">
        <v>1036</v>
      </c>
      <c r="T37" s="248">
        <f>Mercredi!U80</f>
        <v>0</v>
      </c>
    </row>
    <row r="38" spans="1:20" x14ac:dyDescent="0.25">
      <c r="A38" s="260">
        <f>Mercredi!$G$3</f>
        <v>3</v>
      </c>
      <c r="F38" s="248">
        <f>Mercredi!A81</f>
        <v>0</v>
      </c>
      <c r="G38" s="259">
        <f>Dimanche!G4</f>
        <v>0</v>
      </c>
      <c r="H38" s="248">
        <f>Mercredi!F81</f>
        <v>0</v>
      </c>
      <c r="I38" s="252" t="s">
        <v>1036</v>
      </c>
      <c r="T38" s="248">
        <f>Mercredi!U81</f>
        <v>0</v>
      </c>
    </row>
    <row r="39" spans="1:20" x14ac:dyDescent="0.25">
      <c r="A39" s="260">
        <f>Mercredi!$G$3</f>
        <v>3</v>
      </c>
      <c r="F39" s="248">
        <f>Mercredi!A82</f>
        <v>0</v>
      </c>
      <c r="G39" s="259">
        <f>Dimanche!G4</f>
        <v>0</v>
      </c>
      <c r="H39" s="248">
        <f>Mercredi!F82</f>
        <v>0</v>
      </c>
      <c r="I39" s="252" t="s">
        <v>1036</v>
      </c>
      <c r="T39" s="248">
        <f>Mercredi!U82</f>
        <v>0</v>
      </c>
    </row>
    <row r="40" spans="1:20" x14ac:dyDescent="0.25">
      <c r="A40" s="260">
        <f>Mercredi!$G$3</f>
        <v>3</v>
      </c>
      <c r="F40" s="248">
        <f>Mercredi!A83</f>
        <v>0</v>
      </c>
      <c r="G40" s="259">
        <f>Dimanche!G4</f>
        <v>0</v>
      </c>
      <c r="H40" s="248">
        <f>Mercredi!F83</f>
        <v>0</v>
      </c>
      <c r="I40" s="252" t="s">
        <v>1036</v>
      </c>
      <c r="T40" s="248">
        <f>Mercredi!U83</f>
        <v>0</v>
      </c>
    </row>
    <row r="41" spans="1:20" x14ac:dyDescent="0.25">
      <c r="A41" s="260">
        <f>Mercredi!$G$3</f>
        <v>3</v>
      </c>
      <c r="F41" s="248">
        <f>Mercredi!A84</f>
        <v>0</v>
      </c>
      <c r="G41" s="259">
        <f>Dimanche!G4</f>
        <v>0</v>
      </c>
      <c r="H41" s="248">
        <f>Mercredi!F84</f>
        <v>0</v>
      </c>
      <c r="I41" s="252" t="s">
        <v>1036</v>
      </c>
      <c r="T41" s="248">
        <f>Mercredi!U84</f>
        <v>0</v>
      </c>
    </row>
    <row r="42" spans="1:20" s="251" customFormat="1" x14ac:dyDescent="0.25">
      <c r="A42" s="250">
        <f>Jeudi!$G$3</f>
        <v>4</v>
      </c>
      <c r="F42" s="261">
        <f>Jeudi!A75</f>
        <v>0</v>
      </c>
      <c r="G42" s="262">
        <f>Dimanche!G4</f>
        <v>0</v>
      </c>
      <c r="H42" s="261">
        <f>Jeudi!F75</f>
        <v>0</v>
      </c>
      <c r="I42" s="258" t="s">
        <v>1036</v>
      </c>
      <c r="T42" s="261">
        <f>Jeudi!U75</f>
        <v>0</v>
      </c>
    </row>
    <row r="43" spans="1:20" x14ac:dyDescent="0.25">
      <c r="A43" s="260">
        <f>Jeudi!$G$3</f>
        <v>4</v>
      </c>
      <c r="F43" s="248">
        <f>Jeudi!A76</f>
        <v>0</v>
      </c>
      <c r="G43" s="259">
        <f>Dimanche!G4</f>
        <v>0</v>
      </c>
      <c r="H43" s="248">
        <f>Jeudi!F76</f>
        <v>0</v>
      </c>
      <c r="I43" s="252" t="s">
        <v>1036</v>
      </c>
      <c r="T43" s="248">
        <f>Jeudi!U76</f>
        <v>0</v>
      </c>
    </row>
    <row r="44" spans="1:20" x14ac:dyDescent="0.25">
      <c r="A44" s="260">
        <f>Jeudi!$G$3</f>
        <v>4</v>
      </c>
      <c r="F44" s="248">
        <f>Jeudi!A77</f>
        <v>0</v>
      </c>
      <c r="G44" s="259">
        <f>Dimanche!G4</f>
        <v>0</v>
      </c>
      <c r="H44" s="248">
        <f>Jeudi!F77</f>
        <v>0</v>
      </c>
      <c r="I44" s="252" t="s">
        <v>1036</v>
      </c>
      <c r="T44" s="248">
        <f>Jeudi!U77</f>
        <v>0</v>
      </c>
    </row>
    <row r="45" spans="1:20" x14ac:dyDescent="0.25">
      <c r="A45" s="260">
        <f>Jeudi!$G$3</f>
        <v>4</v>
      </c>
      <c r="F45" s="248">
        <f>Jeudi!A78</f>
        <v>0</v>
      </c>
      <c r="G45" s="259">
        <f>Dimanche!G4</f>
        <v>0</v>
      </c>
      <c r="H45" s="248">
        <f>Jeudi!F78</f>
        <v>0</v>
      </c>
      <c r="I45" s="252" t="s">
        <v>1036</v>
      </c>
      <c r="T45" s="248">
        <f>Jeudi!U78</f>
        <v>0</v>
      </c>
    </row>
    <row r="46" spans="1:20" x14ac:dyDescent="0.25">
      <c r="A46" s="260">
        <f>Jeudi!$G$3</f>
        <v>4</v>
      </c>
      <c r="F46" s="248">
        <f>Jeudi!A79</f>
        <v>0</v>
      </c>
      <c r="G46" s="259">
        <f>Dimanche!G4</f>
        <v>0</v>
      </c>
      <c r="H46" s="248">
        <f>Jeudi!F79</f>
        <v>0</v>
      </c>
      <c r="I46" s="252" t="s">
        <v>1036</v>
      </c>
      <c r="T46" s="248">
        <f>Jeudi!U79</f>
        <v>0</v>
      </c>
    </row>
    <row r="47" spans="1:20" x14ac:dyDescent="0.25">
      <c r="A47" s="260">
        <f>Jeudi!$G$3</f>
        <v>4</v>
      </c>
      <c r="F47" s="248">
        <f>Jeudi!A80</f>
        <v>0</v>
      </c>
      <c r="G47" s="259">
        <f>Dimanche!G4</f>
        <v>0</v>
      </c>
      <c r="H47" s="248">
        <f>Jeudi!F80</f>
        <v>0</v>
      </c>
      <c r="I47" s="252" t="s">
        <v>1036</v>
      </c>
      <c r="T47" s="248">
        <f>Jeudi!U80</f>
        <v>0</v>
      </c>
    </row>
    <row r="48" spans="1:20" x14ac:dyDescent="0.25">
      <c r="A48" s="260">
        <f>Jeudi!$G$3</f>
        <v>4</v>
      </c>
      <c r="F48" s="248">
        <f>Jeudi!A81</f>
        <v>0</v>
      </c>
      <c r="G48" s="259">
        <f>Dimanche!G4</f>
        <v>0</v>
      </c>
      <c r="H48" s="248">
        <f>Jeudi!F81</f>
        <v>0</v>
      </c>
      <c r="I48" s="252" t="s">
        <v>1036</v>
      </c>
      <c r="T48" s="248">
        <f>Jeudi!U81</f>
        <v>0</v>
      </c>
    </row>
    <row r="49" spans="1:20" x14ac:dyDescent="0.25">
      <c r="A49" s="260">
        <f>Jeudi!$G$3</f>
        <v>4</v>
      </c>
      <c r="F49" s="248">
        <f>Jeudi!A82</f>
        <v>0</v>
      </c>
      <c r="G49" s="259">
        <f>Dimanche!G4</f>
        <v>0</v>
      </c>
      <c r="H49" s="248">
        <f>Jeudi!F82</f>
        <v>0</v>
      </c>
      <c r="I49" s="252" t="s">
        <v>1036</v>
      </c>
      <c r="T49" s="248">
        <f>Jeudi!U82</f>
        <v>0</v>
      </c>
    </row>
    <row r="50" spans="1:20" x14ac:dyDescent="0.25">
      <c r="A50" s="260">
        <f>Jeudi!$G$3</f>
        <v>4</v>
      </c>
      <c r="F50" s="248">
        <f>Jeudi!A83</f>
        <v>0</v>
      </c>
      <c r="G50" s="259">
        <f>Dimanche!G4</f>
        <v>0</v>
      </c>
      <c r="H50" s="248">
        <f>Jeudi!F83</f>
        <v>0</v>
      </c>
      <c r="I50" s="252" t="s">
        <v>1036</v>
      </c>
      <c r="T50" s="248">
        <f>Jeudi!U83</f>
        <v>0</v>
      </c>
    </row>
    <row r="51" spans="1:20" x14ac:dyDescent="0.25">
      <c r="A51" s="260">
        <f>Jeudi!$G$3</f>
        <v>4</v>
      </c>
      <c r="F51" s="248">
        <f>Jeudi!A84</f>
        <v>0</v>
      </c>
      <c r="G51" s="259">
        <f>Dimanche!G4</f>
        <v>0</v>
      </c>
      <c r="H51" s="248">
        <f>Jeudi!F84</f>
        <v>0</v>
      </c>
      <c r="I51" s="252" t="s">
        <v>1036</v>
      </c>
      <c r="T51" s="248">
        <f>Jeudi!U84</f>
        <v>0</v>
      </c>
    </row>
    <row r="52" spans="1:20" s="251" customFormat="1" x14ac:dyDescent="0.25">
      <c r="A52" s="250">
        <f>Vendredi!$G$3</f>
        <v>5</v>
      </c>
      <c r="F52" s="261">
        <f>Vendredi!A75</f>
        <v>0</v>
      </c>
      <c r="G52" s="262">
        <f>Dimanche!G4</f>
        <v>0</v>
      </c>
      <c r="H52" s="261">
        <f>Vendredi!F75</f>
        <v>0</v>
      </c>
      <c r="I52" s="258" t="s">
        <v>1036</v>
      </c>
      <c r="T52" s="261">
        <f>Vendredi!U75</f>
        <v>0</v>
      </c>
    </row>
    <row r="53" spans="1:20" x14ac:dyDescent="0.25">
      <c r="A53" s="260">
        <f>Vendredi!$G$3</f>
        <v>5</v>
      </c>
      <c r="F53" s="248">
        <f>Vendredi!A76</f>
        <v>0</v>
      </c>
      <c r="G53" s="259">
        <f>Dimanche!G4</f>
        <v>0</v>
      </c>
      <c r="H53" s="248">
        <f>Vendredi!F76</f>
        <v>0</v>
      </c>
      <c r="I53" s="252" t="s">
        <v>1036</v>
      </c>
      <c r="T53" s="248">
        <f>Vendredi!U76</f>
        <v>0</v>
      </c>
    </row>
    <row r="54" spans="1:20" x14ac:dyDescent="0.25">
      <c r="A54" s="260">
        <f>Vendredi!$G$3</f>
        <v>5</v>
      </c>
      <c r="F54" s="248">
        <f>Vendredi!A77</f>
        <v>0</v>
      </c>
      <c r="G54" s="259">
        <f>Dimanche!G4</f>
        <v>0</v>
      </c>
      <c r="H54" s="248">
        <f>Vendredi!F77</f>
        <v>0</v>
      </c>
      <c r="I54" s="252" t="s">
        <v>1036</v>
      </c>
      <c r="T54" s="248">
        <f>Vendredi!U77</f>
        <v>0</v>
      </c>
    </row>
    <row r="55" spans="1:20" x14ac:dyDescent="0.25">
      <c r="A55" s="260">
        <f>Vendredi!$G$3</f>
        <v>5</v>
      </c>
      <c r="F55" s="248">
        <f>Vendredi!A78</f>
        <v>0</v>
      </c>
      <c r="G55" s="259">
        <f>Dimanche!G4</f>
        <v>0</v>
      </c>
      <c r="H55" s="248">
        <f>Vendredi!F78</f>
        <v>0</v>
      </c>
      <c r="I55" s="252" t="s">
        <v>1036</v>
      </c>
      <c r="T55" s="248">
        <f>Vendredi!U78</f>
        <v>0</v>
      </c>
    </row>
    <row r="56" spans="1:20" x14ac:dyDescent="0.25">
      <c r="A56" s="260">
        <f>Vendredi!$G$3</f>
        <v>5</v>
      </c>
      <c r="F56" s="248">
        <f>Vendredi!A79</f>
        <v>0</v>
      </c>
      <c r="G56" s="259">
        <f>Dimanche!G4</f>
        <v>0</v>
      </c>
      <c r="H56" s="248">
        <f>Vendredi!F79</f>
        <v>0</v>
      </c>
      <c r="I56" s="252" t="s">
        <v>1036</v>
      </c>
      <c r="T56" s="248">
        <f>Vendredi!U79</f>
        <v>0</v>
      </c>
    </row>
    <row r="57" spans="1:20" x14ac:dyDescent="0.25">
      <c r="A57" s="260">
        <f>Vendredi!$G$3</f>
        <v>5</v>
      </c>
      <c r="F57" s="248">
        <f>Vendredi!A80</f>
        <v>0</v>
      </c>
      <c r="G57" s="259">
        <f>Dimanche!G4</f>
        <v>0</v>
      </c>
      <c r="H57" s="248">
        <f>Vendredi!F80</f>
        <v>0</v>
      </c>
      <c r="I57" s="252" t="s">
        <v>1036</v>
      </c>
      <c r="T57" s="248">
        <f>Vendredi!U80</f>
        <v>0</v>
      </c>
    </row>
    <row r="58" spans="1:20" x14ac:dyDescent="0.25">
      <c r="A58" s="260">
        <f>Vendredi!$G$3</f>
        <v>5</v>
      </c>
      <c r="F58" s="248">
        <f>Vendredi!A81</f>
        <v>0</v>
      </c>
      <c r="G58" s="259">
        <f>Dimanche!G4</f>
        <v>0</v>
      </c>
      <c r="H58" s="248">
        <f>Vendredi!F81</f>
        <v>0</v>
      </c>
      <c r="I58" s="252" t="s">
        <v>1036</v>
      </c>
      <c r="T58" s="248">
        <f>Vendredi!U81</f>
        <v>0</v>
      </c>
    </row>
    <row r="59" spans="1:20" x14ac:dyDescent="0.25">
      <c r="A59" s="260">
        <f>Vendredi!$G$3</f>
        <v>5</v>
      </c>
      <c r="F59" s="248">
        <f>Vendredi!A82</f>
        <v>0</v>
      </c>
      <c r="G59" s="259">
        <f>Dimanche!G4</f>
        <v>0</v>
      </c>
      <c r="H59" s="248">
        <f>Vendredi!F82</f>
        <v>0</v>
      </c>
      <c r="I59" s="252" t="s">
        <v>1036</v>
      </c>
      <c r="T59" s="248">
        <f>Vendredi!U82</f>
        <v>0</v>
      </c>
    </row>
    <row r="60" spans="1:20" x14ac:dyDescent="0.25">
      <c r="A60" s="260">
        <f>Vendredi!$G$3</f>
        <v>5</v>
      </c>
      <c r="F60" s="248">
        <f>Vendredi!A83</f>
        <v>0</v>
      </c>
      <c r="G60" s="259">
        <f>Dimanche!G4</f>
        <v>0</v>
      </c>
      <c r="H60" s="248">
        <f>Vendredi!F83</f>
        <v>0</v>
      </c>
      <c r="I60" s="252" t="s">
        <v>1036</v>
      </c>
      <c r="T60" s="248">
        <f>Vendredi!U83</f>
        <v>0</v>
      </c>
    </row>
    <row r="61" spans="1:20" x14ac:dyDescent="0.25">
      <c r="A61" s="260">
        <f>Vendredi!$G$3</f>
        <v>5</v>
      </c>
      <c r="F61" s="248">
        <f>Vendredi!A84</f>
        <v>0</v>
      </c>
      <c r="G61" s="259">
        <f>Dimanche!G4</f>
        <v>0</v>
      </c>
      <c r="H61" s="248">
        <f>Vendredi!F84</f>
        <v>0</v>
      </c>
      <c r="I61" s="252" t="s">
        <v>1036</v>
      </c>
      <c r="T61" s="248">
        <f>Vendredi!U84</f>
        <v>0</v>
      </c>
    </row>
    <row r="62" spans="1:20" s="251" customFormat="1" x14ac:dyDescent="0.25">
      <c r="A62" s="250">
        <f>Samedi!$G$3</f>
        <v>6</v>
      </c>
      <c r="F62" s="261">
        <f>Samedi!A75</f>
        <v>0</v>
      </c>
      <c r="G62" s="262">
        <f>Dimanche!G4</f>
        <v>0</v>
      </c>
      <c r="H62" s="261">
        <f>Samedi!F75</f>
        <v>0</v>
      </c>
      <c r="I62" s="258" t="s">
        <v>1036</v>
      </c>
      <c r="T62" s="261">
        <f>Samedi!U75</f>
        <v>0</v>
      </c>
    </row>
    <row r="63" spans="1:20" x14ac:dyDescent="0.25">
      <c r="A63" s="260">
        <f>Samedi!$G$3</f>
        <v>6</v>
      </c>
      <c r="F63" s="248">
        <f>Samedi!A76</f>
        <v>0</v>
      </c>
      <c r="G63" s="259">
        <f>Dimanche!G4</f>
        <v>0</v>
      </c>
      <c r="H63" s="248">
        <f>Samedi!F76</f>
        <v>0</v>
      </c>
      <c r="I63" s="252" t="s">
        <v>1036</v>
      </c>
      <c r="T63" s="248">
        <f>Samedi!U76</f>
        <v>0</v>
      </c>
    </row>
    <row r="64" spans="1:20" x14ac:dyDescent="0.25">
      <c r="A64" s="260">
        <f>Samedi!$G$3</f>
        <v>6</v>
      </c>
      <c r="F64" s="248">
        <f>Samedi!A77</f>
        <v>0</v>
      </c>
      <c r="G64" s="259">
        <f>Dimanche!G4</f>
        <v>0</v>
      </c>
      <c r="H64" s="248">
        <f>Samedi!F77</f>
        <v>0</v>
      </c>
      <c r="I64" s="252" t="s">
        <v>1036</v>
      </c>
      <c r="T64" s="248">
        <f>Samedi!U77</f>
        <v>0</v>
      </c>
    </row>
    <row r="65" spans="1:20" x14ac:dyDescent="0.25">
      <c r="A65" s="260">
        <f>Samedi!$G$3</f>
        <v>6</v>
      </c>
      <c r="F65" s="248">
        <f>Samedi!A78</f>
        <v>0</v>
      </c>
      <c r="G65" s="259">
        <f>Dimanche!G4</f>
        <v>0</v>
      </c>
      <c r="H65" s="248">
        <f>Samedi!F78</f>
        <v>0</v>
      </c>
      <c r="I65" s="252" t="s">
        <v>1036</v>
      </c>
      <c r="T65" s="248">
        <f>Samedi!U78</f>
        <v>0</v>
      </c>
    </row>
    <row r="66" spans="1:20" x14ac:dyDescent="0.25">
      <c r="A66" s="260">
        <f>Samedi!$G$3</f>
        <v>6</v>
      </c>
      <c r="F66" s="248">
        <f>Samedi!A79</f>
        <v>0</v>
      </c>
      <c r="G66" s="259">
        <f>Dimanche!G4</f>
        <v>0</v>
      </c>
      <c r="H66" s="248">
        <f>Samedi!F79</f>
        <v>0</v>
      </c>
      <c r="I66" s="252" t="s">
        <v>1036</v>
      </c>
      <c r="T66" s="248">
        <f>Samedi!U79</f>
        <v>0</v>
      </c>
    </row>
    <row r="67" spans="1:20" x14ac:dyDescent="0.25">
      <c r="A67" s="260">
        <f>Samedi!$G$3</f>
        <v>6</v>
      </c>
      <c r="F67" s="248">
        <f>Samedi!A80</f>
        <v>0</v>
      </c>
      <c r="G67" s="259">
        <f>Dimanche!G4</f>
        <v>0</v>
      </c>
      <c r="H67" s="248">
        <f>Samedi!F80</f>
        <v>0</v>
      </c>
      <c r="I67" s="252" t="s">
        <v>1036</v>
      </c>
      <c r="T67" s="248">
        <f>Samedi!U80</f>
        <v>0</v>
      </c>
    </row>
    <row r="68" spans="1:20" x14ac:dyDescent="0.25">
      <c r="A68" s="260">
        <f>Samedi!$G$3</f>
        <v>6</v>
      </c>
      <c r="F68" s="248">
        <f>Samedi!A81</f>
        <v>0</v>
      </c>
      <c r="G68" s="259">
        <f>Dimanche!G4</f>
        <v>0</v>
      </c>
      <c r="H68" s="248">
        <f>Samedi!F81</f>
        <v>0</v>
      </c>
      <c r="I68" s="252" t="s">
        <v>1036</v>
      </c>
      <c r="T68" s="248">
        <f>Samedi!U81</f>
        <v>0</v>
      </c>
    </row>
    <row r="69" spans="1:20" x14ac:dyDescent="0.25">
      <c r="A69" s="260">
        <f>Samedi!$G$3</f>
        <v>6</v>
      </c>
      <c r="F69" s="248">
        <f>Samedi!A82</f>
        <v>0</v>
      </c>
      <c r="G69" s="259">
        <f>Dimanche!G4</f>
        <v>0</v>
      </c>
      <c r="H69" s="248">
        <f>Samedi!F82</f>
        <v>0</v>
      </c>
      <c r="I69" s="252" t="s">
        <v>1036</v>
      </c>
      <c r="T69" s="248">
        <f>Samedi!U82</f>
        <v>0</v>
      </c>
    </row>
    <row r="70" spans="1:20" x14ac:dyDescent="0.25">
      <c r="A70" s="260">
        <f>Samedi!$G$3</f>
        <v>6</v>
      </c>
      <c r="F70" s="248">
        <f>Samedi!A83</f>
        <v>0</v>
      </c>
      <c r="G70" s="259">
        <f>Dimanche!G4</f>
        <v>0</v>
      </c>
      <c r="H70" s="248">
        <f>Samedi!F83</f>
        <v>0</v>
      </c>
      <c r="I70" s="252" t="s">
        <v>1036</v>
      </c>
      <c r="T70" s="248">
        <f>Samedi!U83</f>
        <v>0</v>
      </c>
    </row>
    <row r="71" spans="1:20" x14ac:dyDescent="0.25">
      <c r="A71" s="260">
        <f>Samedi!$G$3</f>
        <v>6</v>
      </c>
      <c r="F71" s="248">
        <f>Samedi!A84</f>
        <v>0</v>
      </c>
      <c r="G71" s="259">
        <f>Dimanche!G4</f>
        <v>0</v>
      </c>
      <c r="H71" s="248">
        <f>Samedi!F84</f>
        <v>0</v>
      </c>
      <c r="I71" s="252" t="s">
        <v>1036</v>
      </c>
      <c r="T71" s="248">
        <f>Samedi!U84</f>
        <v>0</v>
      </c>
    </row>
  </sheetData>
  <phoneticPr fontId="29" type="noConversion"/>
  <dataValidations disablePrompts="1" count="1">
    <dataValidation type="list" allowBlank="1" showInputMessage="1" showErrorMessage="1" sqref="S2:S11" xr:uid="{54A268FE-A06E-4F8D-AC2B-AEEFB70DB431}">
      <formula1>Taux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6ED18-0774-4592-AE54-638338F3F5FA}">
  <sheetPr codeName="Feuil2"/>
  <dimension ref="A1:G55"/>
  <sheetViews>
    <sheetView topLeftCell="A2" workbookViewId="0">
      <selection activeCell="B59" sqref="B59"/>
    </sheetView>
  </sheetViews>
  <sheetFormatPr baseColWidth="10" defaultColWidth="11.5703125" defaultRowHeight="16.5" x14ac:dyDescent="0.25"/>
  <cols>
    <col min="1" max="1" width="10.28515625" style="85" bestFit="1" customWidth="1"/>
    <col min="2" max="6" width="11.5703125" style="85"/>
    <col min="7" max="7" width="27.85546875" style="85" bestFit="1" customWidth="1"/>
    <col min="8" max="16384" width="11.5703125" style="85"/>
  </cols>
  <sheetData>
    <row r="1" spans="1:7" x14ac:dyDescent="0.25">
      <c r="A1" s="86"/>
      <c r="G1" s="87" t="s">
        <v>84</v>
      </c>
    </row>
    <row r="2" spans="1:7" x14ac:dyDescent="0.25">
      <c r="A2" s="84">
        <v>44563</v>
      </c>
      <c r="G2" s="85" t="s">
        <v>85</v>
      </c>
    </row>
    <row r="3" spans="1:7" x14ac:dyDescent="0.25">
      <c r="A3" s="84">
        <v>44570</v>
      </c>
      <c r="G3" s="85" t="s">
        <v>86</v>
      </c>
    </row>
    <row r="4" spans="1:7" x14ac:dyDescent="0.25">
      <c r="A4" s="84">
        <v>44577</v>
      </c>
      <c r="G4" s="85" t="s">
        <v>87</v>
      </c>
    </row>
    <row r="5" spans="1:7" x14ac:dyDescent="0.25">
      <c r="A5" s="84">
        <v>44584</v>
      </c>
      <c r="G5" s="85" t="s">
        <v>88</v>
      </c>
    </row>
    <row r="6" spans="1:7" x14ac:dyDescent="0.25">
      <c r="A6" s="84">
        <v>44591</v>
      </c>
      <c r="G6" s="85" t="s">
        <v>89</v>
      </c>
    </row>
    <row r="7" spans="1:7" x14ac:dyDescent="0.25">
      <c r="A7" s="84">
        <v>44598</v>
      </c>
      <c r="G7" s="85" t="s">
        <v>90</v>
      </c>
    </row>
    <row r="8" spans="1:7" x14ac:dyDescent="0.25">
      <c r="A8" s="84">
        <v>44605</v>
      </c>
      <c r="G8" s="85" t="s">
        <v>91</v>
      </c>
    </row>
    <row r="9" spans="1:7" x14ac:dyDescent="0.25">
      <c r="A9" s="84">
        <v>44612</v>
      </c>
      <c r="G9" s="85" t="s">
        <v>92</v>
      </c>
    </row>
    <row r="10" spans="1:7" x14ac:dyDescent="0.25">
      <c r="A10" s="84">
        <v>44619</v>
      </c>
      <c r="G10" s="85" t="s">
        <v>93</v>
      </c>
    </row>
    <row r="11" spans="1:7" x14ac:dyDescent="0.25">
      <c r="A11" s="84">
        <v>44626</v>
      </c>
      <c r="G11" s="85" t="s">
        <v>94</v>
      </c>
    </row>
    <row r="12" spans="1:7" x14ac:dyDescent="0.25">
      <c r="A12" s="84">
        <v>44633</v>
      </c>
      <c r="G12" s="85" t="s">
        <v>95</v>
      </c>
    </row>
    <row r="13" spans="1:7" x14ac:dyDescent="0.25">
      <c r="A13" s="84">
        <v>44640</v>
      </c>
      <c r="G13" s="85" t="s">
        <v>96</v>
      </c>
    </row>
    <row r="14" spans="1:7" x14ac:dyDescent="0.25">
      <c r="A14" s="84">
        <v>44647</v>
      </c>
    </row>
    <row r="15" spans="1:7" x14ac:dyDescent="0.25">
      <c r="A15" s="84">
        <v>44654</v>
      </c>
    </row>
    <row r="16" spans="1:7" x14ac:dyDescent="0.25">
      <c r="A16" s="84">
        <v>44661</v>
      </c>
    </row>
    <row r="17" spans="1:1" x14ac:dyDescent="0.25">
      <c r="A17" s="84">
        <v>44668</v>
      </c>
    </row>
    <row r="18" spans="1:1" x14ac:dyDescent="0.25">
      <c r="A18" s="84">
        <v>44675</v>
      </c>
    </row>
    <row r="19" spans="1:1" x14ac:dyDescent="0.25">
      <c r="A19" s="84">
        <v>44682</v>
      </c>
    </row>
    <row r="20" spans="1:1" x14ac:dyDescent="0.25">
      <c r="A20" s="84">
        <v>44689</v>
      </c>
    </row>
    <row r="21" spans="1:1" x14ac:dyDescent="0.25">
      <c r="A21" s="84">
        <v>44696</v>
      </c>
    </row>
    <row r="22" spans="1:1" x14ac:dyDescent="0.25">
      <c r="A22" s="84">
        <v>44703</v>
      </c>
    </row>
    <row r="23" spans="1:1" x14ac:dyDescent="0.25">
      <c r="A23" s="84">
        <v>44710</v>
      </c>
    </row>
    <row r="24" spans="1:1" x14ac:dyDescent="0.25">
      <c r="A24" s="84">
        <v>44717</v>
      </c>
    </row>
    <row r="25" spans="1:1" x14ac:dyDescent="0.25">
      <c r="A25" s="84">
        <v>44724</v>
      </c>
    </row>
    <row r="26" spans="1:1" x14ac:dyDescent="0.25">
      <c r="A26" s="84">
        <v>44731</v>
      </c>
    </row>
    <row r="27" spans="1:1" x14ac:dyDescent="0.25">
      <c r="A27" s="84">
        <v>44738</v>
      </c>
    </row>
    <row r="28" spans="1:1" x14ac:dyDescent="0.25">
      <c r="A28" s="84">
        <v>44745</v>
      </c>
    </row>
    <row r="29" spans="1:1" x14ac:dyDescent="0.25">
      <c r="A29" s="84">
        <v>44752</v>
      </c>
    </row>
    <row r="30" spans="1:1" x14ac:dyDescent="0.25">
      <c r="A30" s="84">
        <v>44759</v>
      </c>
    </row>
    <row r="31" spans="1:1" x14ac:dyDescent="0.25">
      <c r="A31" s="84">
        <v>44766</v>
      </c>
    </row>
    <row r="32" spans="1:1" x14ac:dyDescent="0.25">
      <c r="A32" s="84">
        <v>44773</v>
      </c>
    </row>
    <row r="33" spans="1:1" x14ac:dyDescent="0.25">
      <c r="A33" s="84">
        <v>44780</v>
      </c>
    </row>
    <row r="34" spans="1:1" x14ac:dyDescent="0.25">
      <c r="A34" s="84">
        <v>44787</v>
      </c>
    </row>
    <row r="35" spans="1:1" x14ac:dyDescent="0.25">
      <c r="A35" s="84">
        <v>44794</v>
      </c>
    </row>
    <row r="36" spans="1:1" x14ac:dyDescent="0.25">
      <c r="A36" s="84">
        <v>44801</v>
      </c>
    </row>
    <row r="37" spans="1:1" x14ac:dyDescent="0.25">
      <c r="A37" s="84">
        <v>44808</v>
      </c>
    </row>
    <row r="38" spans="1:1" x14ac:dyDescent="0.25">
      <c r="A38" s="84">
        <v>44815</v>
      </c>
    </row>
    <row r="39" spans="1:1" x14ac:dyDescent="0.25">
      <c r="A39" s="84">
        <v>44822</v>
      </c>
    </row>
    <row r="40" spans="1:1" x14ac:dyDescent="0.25">
      <c r="A40" s="84">
        <v>44829</v>
      </c>
    </row>
    <row r="41" spans="1:1" x14ac:dyDescent="0.25">
      <c r="A41" s="84">
        <v>44836</v>
      </c>
    </row>
    <row r="42" spans="1:1" x14ac:dyDescent="0.25">
      <c r="A42" s="84">
        <v>44843</v>
      </c>
    </row>
    <row r="43" spans="1:1" x14ac:dyDescent="0.25">
      <c r="A43" s="84">
        <v>44850</v>
      </c>
    </row>
    <row r="44" spans="1:1" x14ac:dyDescent="0.25">
      <c r="A44" s="84">
        <v>44857</v>
      </c>
    </row>
    <row r="45" spans="1:1" x14ac:dyDescent="0.25">
      <c r="A45" s="84">
        <v>44864</v>
      </c>
    </row>
    <row r="46" spans="1:1" x14ac:dyDescent="0.25">
      <c r="A46" s="84">
        <v>44871</v>
      </c>
    </row>
    <row r="47" spans="1:1" x14ac:dyDescent="0.25">
      <c r="A47" s="84">
        <v>44878</v>
      </c>
    </row>
    <row r="48" spans="1:1" x14ac:dyDescent="0.25">
      <c r="A48" s="84">
        <v>44885</v>
      </c>
    </row>
    <row r="49" spans="1:1" x14ac:dyDescent="0.25">
      <c r="A49" s="84">
        <v>44892</v>
      </c>
    </row>
    <row r="50" spans="1:1" x14ac:dyDescent="0.25">
      <c r="A50" s="84">
        <v>44899</v>
      </c>
    </row>
    <row r="51" spans="1:1" x14ac:dyDescent="0.25">
      <c r="A51" s="84">
        <v>44906</v>
      </c>
    </row>
    <row r="52" spans="1:1" x14ac:dyDescent="0.25">
      <c r="A52" s="84">
        <v>44913</v>
      </c>
    </row>
    <row r="53" spans="1:1" x14ac:dyDescent="0.25">
      <c r="A53" s="84">
        <v>44920</v>
      </c>
    </row>
    <row r="54" spans="1:1" x14ac:dyDescent="0.25">
      <c r="A54" s="84"/>
    </row>
    <row r="55" spans="1:1" x14ac:dyDescent="0.25">
      <c r="A55" s="84"/>
    </row>
  </sheetData>
  <pageMargins left="0.7" right="0.7" top="0.75" bottom="0.75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FA0F8-B233-477F-BCAB-394F945657DF}">
  <sheetPr codeName="Feuil3"/>
  <dimension ref="A1:H278"/>
  <sheetViews>
    <sheetView topLeftCell="A13" workbookViewId="0">
      <selection activeCell="B59" sqref="B59"/>
    </sheetView>
  </sheetViews>
  <sheetFormatPr baseColWidth="10" defaultColWidth="11.42578125" defaultRowHeight="15" x14ac:dyDescent="0.25"/>
  <cols>
    <col min="1" max="1" width="6.7109375" bestFit="1" customWidth="1"/>
    <col min="2" max="2" width="41.140625" bestFit="1" customWidth="1"/>
    <col min="3" max="3" width="19" bestFit="1" customWidth="1"/>
    <col min="4" max="4" width="15" bestFit="1" customWidth="1"/>
    <col min="5" max="5" width="5" bestFit="1" customWidth="1"/>
    <col min="6" max="6" width="21.7109375" bestFit="1" customWidth="1"/>
    <col min="7" max="7" width="18.7109375" bestFit="1" customWidth="1"/>
    <col min="8" max="8" width="8.140625" bestFit="1" customWidth="1"/>
  </cols>
  <sheetData>
    <row r="1" spans="1:8" ht="17.25" thickTop="1" thickBot="1" x14ac:dyDescent="0.3">
      <c r="A1" s="95">
        <v>102</v>
      </c>
      <c r="B1" s="96" t="s">
        <v>97</v>
      </c>
      <c r="C1" s="96" t="s">
        <v>98</v>
      </c>
      <c r="D1" s="96" t="s">
        <v>99</v>
      </c>
      <c r="E1" s="97">
        <v>2021</v>
      </c>
      <c r="F1" s="96" t="s">
        <v>100</v>
      </c>
      <c r="G1" s="98"/>
      <c r="H1" s="99">
        <v>18.5</v>
      </c>
    </row>
    <row r="2" spans="1:8" ht="17.25" thickTop="1" thickBot="1" x14ac:dyDescent="0.3">
      <c r="A2" s="95">
        <v>120</v>
      </c>
      <c r="B2" s="100" t="s">
        <v>101</v>
      </c>
      <c r="C2" s="100" t="s">
        <v>102</v>
      </c>
      <c r="D2" s="101" t="s">
        <v>103</v>
      </c>
      <c r="E2" s="102">
        <v>2010</v>
      </c>
      <c r="F2" s="103" t="s">
        <v>104</v>
      </c>
      <c r="G2" s="98" t="s">
        <v>105</v>
      </c>
      <c r="H2" s="99">
        <v>18.5</v>
      </c>
    </row>
    <row r="3" spans="1:8" ht="17.25" thickTop="1" thickBot="1" x14ac:dyDescent="0.3">
      <c r="A3" s="104">
        <v>128</v>
      </c>
      <c r="B3" s="100" t="s">
        <v>97</v>
      </c>
      <c r="C3" s="100" t="s">
        <v>102</v>
      </c>
      <c r="D3" s="101" t="s">
        <v>99</v>
      </c>
      <c r="E3" s="105">
        <v>2011</v>
      </c>
      <c r="F3" s="103" t="s">
        <v>106</v>
      </c>
      <c r="G3" s="98" t="s">
        <v>107</v>
      </c>
      <c r="H3" s="99">
        <v>18.5</v>
      </c>
    </row>
    <row r="4" spans="1:8" ht="17.25" thickTop="1" thickBot="1" x14ac:dyDescent="0.3">
      <c r="A4" s="104">
        <v>132</v>
      </c>
      <c r="B4" s="100" t="s">
        <v>97</v>
      </c>
      <c r="C4" s="100" t="s">
        <v>98</v>
      </c>
      <c r="D4" s="101" t="s">
        <v>99</v>
      </c>
      <c r="E4" s="102">
        <v>2012</v>
      </c>
      <c r="F4" s="103" t="s">
        <v>108</v>
      </c>
      <c r="G4" s="98" t="s">
        <v>109</v>
      </c>
      <c r="H4" s="99">
        <v>18.5</v>
      </c>
    </row>
    <row r="5" spans="1:8" ht="17.25" thickTop="1" thickBot="1" x14ac:dyDescent="0.3">
      <c r="A5" s="104">
        <v>135</v>
      </c>
      <c r="B5" s="100" t="s">
        <v>97</v>
      </c>
      <c r="C5" s="100" t="s">
        <v>110</v>
      </c>
      <c r="D5" s="101" t="s">
        <v>111</v>
      </c>
      <c r="E5" s="102">
        <v>2012</v>
      </c>
      <c r="F5" s="103" t="s">
        <v>112</v>
      </c>
      <c r="G5" s="98" t="s">
        <v>113</v>
      </c>
      <c r="H5" s="99">
        <v>18.5</v>
      </c>
    </row>
    <row r="6" spans="1:8" ht="17.25" thickTop="1" thickBot="1" x14ac:dyDescent="0.3">
      <c r="A6" s="104">
        <v>136</v>
      </c>
      <c r="B6" s="100" t="s">
        <v>101</v>
      </c>
      <c r="C6" s="100" t="s">
        <v>98</v>
      </c>
      <c r="D6" s="101" t="s">
        <v>103</v>
      </c>
      <c r="E6" s="105">
        <v>2012</v>
      </c>
      <c r="F6" s="103" t="s">
        <v>114</v>
      </c>
      <c r="G6" s="98" t="s">
        <v>115</v>
      </c>
      <c r="H6" s="99">
        <v>18.5</v>
      </c>
    </row>
    <row r="7" spans="1:8" ht="17.25" thickTop="1" thickBot="1" x14ac:dyDescent="0.3">
      <c r="A7" s="104" t="s">
        <v>116</v>
      </c>
      <c r="B7" s="100" t="s">
        <v>117</v>
      </c>
      <c r="C7" s="100" t="s">
        <v>98</v>
      </c>
      <c r="D7" s="101" t="s">
        <v>103</v>
      </c>
      <c r="E7" s="105">
        <v>2013</v>
      </c>
      <c r="F7" s="103" t="s">
        <v>118</v>
      </c>
      <c r="G7" s="98" t="s">
        <v>119</v>
      </c>
      <c r="H7" s="99">
        <v>18.5</v>
      </c>
    </row>
    <row r="8" spans="1:8" ht="17.25" thickTop="1" thickBot="1" x14ac:dyDescent="0.3">
      <c r="A8" s="104">
        <v>140</v>
      </c>
      <c r="B8" s="100" t="s">
        <v>97</v>
      </c>
      <c r="C8" s="100" t="s">
        <v>98</v>
      </c>
      <c r="D8" s="101" t="s">
        <v>99</v>
      </c>
      <c r="E8" s="105">
        <v>2010</v>
      </c>
      <c r="F8" s="103" t="s">
        <v>120</v>
      </c>
      <c r="G8" s="98" t="s">
        <v>121</v>
      </c>
      <c r="H8" s="99">
        <v>18.5</v>
      </c>
    </row>
    <row r="9" spans="1:8" ht="17.25" thickTop="1" thickBot="1" x14ac:dyDescent="0.3">
      <c r="A9" s="104" t="s">
        <v>122</v>
      </c>
      <c r="B9" s="100" t="s">
        <v>97</v>
      </c>
      <c r="C9" s="100" t="s">
        <v>102</v>
      </c>
      <c r="D9" s="101" t="s">
        <v>99</v>
      </c>
      <c r="E9" s="105">
        <v>2013</v>
      </c>
      <c r="F9" s="103" t="s">
        <v>123</v>
      </c>
      <c r="G9" s="98" t="s">
        <v>124</v>
      </c>
      <c r="H9" s="99">
        <v>18.5</v>
      </c>
    </row>
    <row r="10" spans="1:8" ht="17.25" thickTop="1" thickBot="1" x14ac:dyDescent="0.3">
      <c r="A10" s="104" t="s">
        <v>125</v>
      </c>
      <c r="B10" s="100" t="s">
        <v>126</v>
      </c>
      <c r="C10" s="100" t="s">
        <v>98</v>
      </c>
      <c r="D10" s="101" t="s">
        <v>103</v>
      </c>
      <c r="E10" s="102">
        <v>2011</v>
      </c>
      <c r="F10" s="103" t="s">
        <v>127</v>
      </c>
      <c r="G10" s="98" t="s">
        <v>128</v>
      </c>
      <c r="H10" s="99">
        <v>18.5</v>
      </c>
    </row>
    <row r="11" spans="1:8" ht="17.25" thickTop="1" thickBot="1" x14ac:dyDescent="0.3">
      <c r="A11" s="106">
        <v>143</v>
      </c>
      <c r="B11" s="107" t="s">
        <v>97</v>
      </c>
      <c r="C11" s="107" t="s">
        <v>110</v>
      </c>
      <c r="D11" s="108" t="s">
        <v>129</v>
      </c>
      <c r="E11" s="102">
        <v>2015</v>
      </c>
      <c r="F11" s="103" t="s">
        <v>130</v>
      </c>
      <c r="G11" s="98" t="s">
        <v>131</v>
      </c>
      <c r="H11" s="99">
        <v>18.5</v>
      </c>
    </row>
    <row r="12" spans="1:8" ht="17.25" thickTop="1" thickBot="1" x14ac:dyDescent="0.3">
      <c r="A12" s="104">
        <v>144</v>
      </c>
      <c r="B12" s="100" t="s">
        <v>97</v>
      </c>
      <c r="C12" s="100" t="s">
        <v>98</v>
      </c>
      <c r="D12" s="101" t="s">
        <v>99</v>
      </c>
      <c r="E12" s="105">
        <v>2013</v>
      </c>
      <c r="F12" s="103" t="s">
        <v>132</v>
      </c>
      <c r="G12" s="98" t="s">
        <v>133</v>
      </c>
      <c r="H12" s="99">
        <v>18.5</v>
      </c>
    </row>
    <row r="13" spans="1:8" ht="17.25" thickTop="1" thickBot="1" x14ac:dyDescent="0.3">
      <c r="A13" s="106">
        <v>145</v>
      </c>
      <c r="B13" s="107" t="s">
        <v>126</v>
      </c>
      <c r="C13" s="107" t="s">
        <v>134</v>
      </c>
      <c r="D13" s="108" t="s">
        <v>103</v>
      </c>
      <c r="E13" s="102">
        <v>2015</v>
      </c>
      <c r="F13" s="103" t="s">
        <v>135</v>
      </c>
      <c r="G13" s="98" t="s">
        <v>136</v>
      </c>
      <c r="H13" s="99">
        <v>18.5</v>
      </c>
    </row>
    <row r="14" spans="1:8" ht="17.25" thickTop="1" thickBot="1" x14ac:dyDescent="0.3">
      <c r="A14" s="106">
        <v>146</v>
      </c>
      <c r="B14" s="107" t="s">
        <v>137</v>
      </c>
      <c r="C14" s="107" t="s">
        <v>134</v>
      </c>
      <c r="D14" s="108" t="s">
        <v>138</v>
      </c>
      <c r="E14" s="105">
        <v>2015</v>
      </c>
      <c r="F14" s="103" t="s">
        <v>139</v>
      </c>
      <c r="G14" s="98" t="s">
        <v>140</v>
      </c>
      <c r="H14" s="99">
        <v>45</v>
      </c>
    </row>
    <row r="15" spans="1:8" ht="17.25" thickTop="1" thickBot="1" x14ac:dyDescent="0.3">
      <c r="A15" s="104">
        <v>147</v>
      </c>
      <c r="B15" s="100" t="s">
        <v>97</v>
      </c>
      <c r="C15" s="100" t="s">
        <v>110</v>
      </c>
      <c r="D15" s="101" t="s">
        <v>129</v>
      </c>
      <c r="E15" s="102">
        <v>2015</v>
      </c>
      <c r="F15" s="103" t="s">
        <v>141</v>
      </c>
      <c r="G15" s="98" t="s">
        <v>142</v>
      </c>
      <c r="H15" s="99">
        <v>18.5</v>
      </c>
    </row>
    <row r="16" spans="1:8" ht="17.25" thickTop="1" thickBot="1" x14ac:dyDescent="0.3">
      <c r="A16" s="104">
        <v>148</v>
      </c>
      <c r="B16" s="100" t="s">
        <v>97</v>
      </c>
      <c r="C16" s="100" t="s">
        <v>98</v>
      </c>
      <c r="D16" s="101" t="s">
        <v>99</v>
      </c>
      <c r="E16" s="102">
        <v>2012</v>
      </c>
      <c r="F16" s="103" t="s">
        <v>143</v>
      </c>
      <c r="G16" s="98" t="s">
        <v>144</v>
      </c>
      <c r="H16" s="99">
        <v>18.5</v>
      </c>
    </row>
    <row r="17" spans="1:8" ht="17.25" thickTop="1" thickBot="1" x14ac:dyDescent="0.3">
      <c r="A17" s="104">
        <v>149</v>
      </c>
      <c r="B17" s="100" t="s">
        <v>97</v>
      </c>
      <c r="C17" s="100" t="s">
        <v>134</v>
      </c>
      <c r="D17" s="101" t="s">
        <v>103</v>
      </c>
      <c r="E17" s="102">
        <v>2016</v>
      </c>
      <c r="F17" s="103" t="s">
        <v>145</v>
      </c>
      <c r="G17" s="98" t="s">
        <v>146</v>
      </c>
      <c r="H17" s="99">
        <v>18.5</v>
      </c>
    </row>
    <row r="18" spans="1:8" ht="17.25" thickTop="1" thickBot="1" x14ac:dyDescent="0.3">
      <c r="A18" s="104">
        <v>150</v>
      </c>
      <c r="B18" s="100" t="s">
        <v>97</v>
      </c>
      <c r="C18" s="100" t="s">
        <v>98</v>
      </c>
      <c r="D18" s="101" t="s">
        <v>99</v>
      </c>
      <c r="E18" s="102">
        <v>2016</v>
      </c>
      <c r="F18" s="103" t="s">
        <v>147</v>
      </c>
      <c r="G18" s="98" t="s">
        <v>148</v>
      </c>
      <c r="H18" s="99">
        <v>18.5</v>
      </c>
    </row>
    <row r="19" spans="1:8" ht="17.25" thickTop="1" thickBot="1" x14ac:dyDescent="0.3">
      <c r="A19" s="104">
        <v>151</v>
      </c>
      <c r="B19" s="100" t="s">
        <v>97</v>
      </c>
      <c r="C19" s="100" t="s">
        <v>110</v>
      </c>
      <c r="D19" s="101" t="s">
        <v>129</v>
      </c>
      <c r="E19" s="102">
        <v>2016</v>
      </c>
      <c r="F19" s="103" t="s">
        <v>149</v>
      </c>
      <c r="G19" s="98" t="s">
        <v>150</v>
      </c>
      <c r="H19" s="99">
        <v>18.5</v>
      </c>
    </row>
    <row r="20" spans="1:8" ht="17.25" thickTop="1" thickBot="1" x14ac:dyDescent="0.3">
      <c r="A20" s="104" t="s">
        <v>151</v>
      </c>
      <c r="B20" s="100" t="s">
        <v>97</v>
      </c>
      <c r="C20" s="100" t="s">
        <v>98</v>
      </c>
      <c r="D20" s="101" t="s">
        <v>99</v>
      </c>
      <c r="E20" s="102">
        <v>2016</v>
      </c>
      <c r="F20" s="103" t="s">
        <v>152</v>
      </c>
      <c r="G20" s="98" t="s">
        <v>153</v>
      </c>
      <c r="H20" s="99">
        <v>18.5</v>
      </c>
    </row>
    <row r="21" spans="1:8" ht="17.25" thickTop="1" thickBot="1" x14ac:dyDescent="0.3">
      <c r="A21" s="104">
        <v>153</v>
      </c>
      <c r="B21" s="100" t="s">
        <v>126</v>
      </c>
      <c r="C21" s="100" t="s">
        <v>154</v>
      </c>
      <c r="D21" s="101">
        <v>1500</v>
      </c>
      <c r="E21" s="102">
        <v>2016</v>
      </c>
      <c r="F21" s="103" t="s">
        <v>155</v>
      </c>
      <c r="G21" s="98" t="s">
        <v>156</v>
      </c>
      <c r="H21" s="99">
        <v>18.5</v>
      </c>
    </row>
    <row r="22" spans="1:8" ht="17.25" thickTop="1" thickBot="1" x14ac:dyDescent="0.3">
      <c r="A22" s="104">
        <v>154</v>
      </c>
      <c r="B22" s="100" t="s">
        <v>97</v>
      </c>
      <c r="C22" s="100" t="s">
        <v>98</v>
      </c>
      <c r="D22" s="101" t="s">
        <v>99</v>
      </c>
      <c r="E22" s="102">
        <v>2017</v>
      </c>
      <c r="F22" s="103" t="s">
        <v>157</v>
      </c>
      <c r="G22" s="98" t="s">
        <v>158</v>
      </c>
      <c r="H22" s="99">
        <v>18.5</v>
      </c>
    </row>
    <row r="23" spans="1:8" ht="17.25" thickTop="1" thickBot="1" x14ac:dyDescent="0.3">
      <c r="A23" s="104">
        <v>155</v>
      </c>
      <c r="B23" s="100" t="s">
        <v>97</v>
      </c>
      <c r="C23" s="100" t="s">
        <v>98</v>
      </c>
      <c r="D23" s="101" t="s">
        <v>99</v>
      </c>
      <c r="E23" s="102">
        <v>2015</v>
      </c>
      <c r="F23" s="103" t="s">
        <v>159</v>
      </c>
      <c r="G23" s="98" t="s">
        <v>160</v>
      </c>
      <c r="H23" s="99">
        <v>18.5</v>
      </c>
    </row>
    <row r="24" spans="1:8" ht="17.25" thickTop="1" thickBot="1" x14ac:dyDescent="0.3">
      <c r="A24" s="104">
        <v>156</v>
      </c>
      <c r="B24" s="100" t="s">
        <v>97</v>
      </c>
      <c r="C24" s="100" t="s">
        <v>98</v>
      </c>
      <c r="D24" s="109" t="s">
        <v>99</v>
      </c>
      <c r="E24" s="102">
        <v>2017</v>
      </c>
      <c r="F24" s="103" t="s">
        <v>161</v>
      </c>
      <c r="G24" s="98" t="s">
        <v>162</v>
      </c>
      <c r="H24" s="99">
        <v>18.5</v>
      </c>
    </row>
    <row r="25" spans="1:8" ht="17.25" thickTop="1" thickBot="1" x14ac:dyDescent="0.3">
      <c r="A25" s="104">
        <v>157</v>
      </c>
      <c r="B25" s="100" t="s">
        <v>97</v>
      </c>
      <c r="C25" s="100" t="s">
        <v>98</v>
      </c>
      <c r="D25" s="110" t="s">
        <v>99</v>
      </c>
      <c r="E25" s="111">
        <v>2015</v>
      </c>
      <c r="F25" s="112" t="s">
        <v>163</v>
      </c>
      <c r="G25" s="113" t="s">
        <v>164</v>
      </c>
      <c r="H25" s="99">
        <v>18.5</v>
      </c>
    </row>
    <row r="26" spans="1:8" ht="17.25" thickTop="1" thickBot="1" x14ac:dyDescent="0.3">
      <c r="A26" s="104">
        <v>158</v>
      </c>
      <c r="B26" s="100" t="s">
        <v>97</v>
      </c>
      <c r="C26" s="100" t="s">
        <v>98</v>
      </c>
      <c r="D26" s="110" t="s">
        <v>99</v>
      </c>
      <c r="E26" s="111">
        <v>2018</v>
      </c>
      <c r="F26" s="112" t="s">
        <v>165</v>
      </c>
      <c r="G26" s="113" t="s">
        <v>166</v>
      </c>
      <c r="H26" s="99">
        <v>18.5</v>
      </c>
    </row>
    <row r="27" spans="1:8" ht="17.25" thickTop="1" thickBot="1" x14ac:dyDescent="0.3">
      <c r="A27" s="104">
        <v>159</v>
      </c>
      <c r="B27" s="100" t="s">
        <v>97</v>
      </c>
      <c r="C27" s="100" t="s">
        <v>98</v>
      </c>
      <c r="D27" s="110" t="s">
        <v>167</v>
      </c>
      <c r="E27" s="111">
        <v>2018</v>
      </c>
      <c r="F27" s="112" t="s">
        <v>168</v>
      </c>
      <c r="G27" s="113" t="s">
        <v>169</v>
      </c>
      <c r="H27" s="99">
        <v>18.5</v>
      </c>
    </row>
    <row r="28" spans="1:8" ht="17.25" thickTop="1" thickBot="1" x14ac:dyDescent="0.3">
      <c r="A28" s="104">
        <v>161</v>
      </c>
      <c r="B28" s="100" t="s">
        <v>97</v>
      </c>
      <c r="C28" s="100" t="s">
        <v>110</v>
      </c>
      <c r="D28" s="101" t="s">
        <v>111</v>
      </c>
      <c r="E28" s="111">
        <v>2018</v>
      </c>
      <c r="F28" s="112" t="s">
        <v>170</v>
      </c>
      <c r="G28" s="113" t="s">
        <v>171</v>
      </c>
      <c r="H28" s="99">
        <v>18.5</v>
      </c>
    </row>
    <row r="29" spans="1:8" ht="17.25" thickTop="1" thickBot="1" x14ac:dyDescent="0.3">
      <c r="A29" s="104">
        <v>162</v>
      </c>
      <c r="B29" s="100" t="s">
        <v>97</v>
      </c>
      <c r="C29" s="100" t="s">
        <v>98</v>
      </c>
      <c r="D29" s="101" t="s">
        <v>103</v>
      </c>
      <c r="E29" s="111">
        <v>2018</v>
      </c>
      <c r="F29" s="112" t="s">
        <v>172</v>
      </c>
      <c r="G29" s="113" t="s">
        <v>173</v>
      </c>
      <c r="H29" s="99">
        <v>18.5</v>
      </c>
    </row>
    <row r="30" spans="1:8" ht="17.25" thickTop="1" thickBot="1" x14ac:dyDescent="0.3">
      <c r="A30" s="104">
        <v>163</v>
      </c>
      <c r="B30" s="100" t="s">
        <v>97</v>
      </c>
      <c r="C30" s="100" t="s">
        <v>110</v>
      </c>
      <c r="D30" s="110" t="s">
        <v>111</v>
      </c>
      <c r="E30" s="111">
        <v>2019</v>
      </c>
      <c r="F30" s="112" t="s">
        <v>174</v>
      </c>
      <c r="G30" s="113" t="s">
        <v>175</v>
      </c>
      <c r="H30" s="99">
        <v>18.5</v>
      </c>
    </row>
    <row r="31" spans="1:8" ht="17.25" thickTop="1" thickBot="1" x14ac:dyDescent="0.3">
      <c r="A31" s="104">
        <v>164</v>
      </c>
      <c r="B31" s="100" t="s">
        <v>97</v>
      </c>
      <c r="C31" s="100" t="s">
        <v>98</v>
      </c>
      <c r="D31" s="101" t="s">
        <v>99</v>
      </c>
      <c r="E31" s="102">
        <v>2018</v>
      </c>
      <c r="F31" s="103" t="s">
        <v>176</v>
      </c>
      <c r="G31" s="98" t="s">
        <v>177</v>
      </c>
      <c r="H31" s="99">
        <v>18.5</v>
      </c>
    </row>
    <row r="32" spans="1:8" ht="17.25" thickTop="1" thickBot="1" x14ac:dyDescent="0.3">
      <c r="A32" s="104" t="s">
        <v>178</v>
      </c>
      <c r="B32" s="100" t="s">
        <v>97</v>
      </c>
      <c r="C32" s="100" t="s">
        <v>98</v>
      </c>
      <c r="D32" s="101" t="s">
        <v>103</v>
      </c>
      <c r="E32" s="102">
        <v>2016</v>
      </c>
      <c r="F32" s="103" t="s">
        <v>179</v>
      </c>
      <c r="G32" s="98" t="s">
        <v>180</v>
      </c>
      <c r="H32" s="99">
        <v>18.5</v>
      </c>
    </row>
    <row r="33" spans="1:8" ht="17.25" thickTop="1" thickBot="1" x14ac:dyDescent="0.3">
      <c r="A33" s="104" t="s">
        <v>181</v>
      </c>
      <c r="B33" s="100" t="s">
        <v>97</v>
      </c>
      <c r="C33" s="100" t="s">
        <v>98</v>
      </c>
      <c r="D33" s="101" t="s">
        <v>182</v>
      </c>
      <c r="E33" s="102">
        <v>2019</v>
      </c>
      <c r="F33" s="103" t="s">
        <v>183</v>
      </c>
      <c r="G33" s="98" t="s">
        <v>184</v>
      </c>
      <c r="H33" s="99">
        <v>18.5</v>
      </c>
    </row>
    <row r="34" spans="1:8" ht="17.25" thickTop="1" thickBot="1" x14ac:dyDescent="0.3">
      <c r="A34" s="104">
        <v>167</v>
      </c>
      <c r="B34" s="100" t="s">
        <v>97</v>
      </c>
      <c r="C34" s="100" t="s">
        <v>98</v>
      </c>
      <c r="D34" s="101" t="s">
        <v>99</v>
      </c>
      <c r="E34" s="102">
        <v>2019</v>
      </c>
      <c r="F34" s="103" t="s">
        <v>185</v>
      </c>
      <c r="G34" s="98" t="s">
        <v>186</v>
      </c>
      <c r="H34" s="99">
        <v>18.5</v>
      </c>
    </row>
    <row r="35" spans="1:8" ht="17.25" thickTop="1" thickBot="1" x14ac:dyDescent="0.3">
      <c r="A35" s="104">
        <v>168</v>
      </c>
      <c r="B35" s="100" t="s">
        <v>97</v>
      </c>
      <c r="C35" s="100" t="s">
        <v>98</v>
      </c>
      <c r="D35" s="101" t="s">
        <v>99</v>
      </c>
      <c r="E35" s="102">
        <v>2019</v>
      </c>
      <c r="F35" s="103" t="s">
        <v>187</v>
      </c>
      <c r="G35" s="98" t="s">
        <v>188</v>
      </c>
      <c r="H35" s="99">
        <v>18.5</v>
      </c>
    </row>
    <row r="36" spans="1:8" ht="17.25" thickTop="1" thickBot="1" x14ac:dyDescent="0.3">
      <c r="A36" s="114" t="s">
        <v>189</v>
      </c>
      <c r="B36" s="115" t="s">
        <v>97</v>
      </c>
      <c r="C36" s="115" t="s">
        <v>190</v>
      </c>
      <c r="D36" s="116" t="s">
        <v>99</v>
      </c>
      <c r="E36" s="117">
        <v>2019</v>
      </c>
      <c r="F36" s="118" t="s">
        <v>191</v>
      </c>
      <c r="G36" s="119" t="s">
        <v>192</v>
      </c>
      <c r="H36" s="99">
        <v>18.5</v>
      </c>
    </row>
    <row r="37" spans="1:8" ht="17.25" thickTop="1" thickBot="1" x14ac:dyDescent="0.3">
      <c r="A37" s="104">
        <v>170</v>
      </c>
      <c r="B37" s="120" t="s">
        <v>97</v>
      </c>
      <c r="C37" s="120" t="s">
        <v>98</v>
      </c>
      <c r="D37" s="121" t="s">
        <v>99</v>
      </c>
      <c r="E37" s="122">
        <v>2019</v>
      </c>
      <c r="F37" s="123" t="s">
        <v>193</v>
      </c>
      <c r="G37" s="124" t="s">
        <v>194</v>
      </c>
      <c r="H37" s="99">
        <v>18.5</v>
      </c>
    </row>
    <row r="38" spans="1:8" ht="17.25" thickTop="1" thickBot="1" x14ac:dyDescent="0.3">
      <c r="A38" s="104">
        <v>171</v>
      </c>
      <c r="B38" s="120" t="s">
        <v>97</v>
      </c>
      <c r="C38" s="120" t="s">
        <v>190</v>
      </c>
      <c r="D38" s="121" t="s">
        <v>99</v>
      </c>
      <c r="E38" s="122">
        <v>2017</v>
      </c>
      <c r="F38" s="123" t="s">
        <v>195</v>
      </c>
      <c r="G38" s="124" t="s">
        <v>196</v>
      </c>
      <c r="H38" s="99">
        <v>18.5</v>
      </c>
    </row>
    <row r="39" spans="1:8" ht="17.25" thickTop="1" thickBot="1" x14ac:dyDescent="0.3">
      <c r="A39" s="104">
        <v>172</v>
      </c>
      <c r="B39" s="120" t="s">
        <v>97</v>
      </c>
      <c r="C39" s="120" t="s">
        <v>98</v>
      </c>
      <c r="D39" s="121" t="s">
        <v>103</v>
      </c>
      <c r="E39" s="122">
        <v>2016</v>
      </c>
      <c r="F39" s="123" t="s">
        <v>197</v>
      </c>
      <c r="G39" s="124" t="s">
        <v>198</v>
      </c>
      <c r="H39" s="99">
        <v>18.5</v>
      </c>
    </row>
    <row r="40" spans="1:8" ht="17.25" thickTop="1" thickBot="1" x14ac:dyDescent="0.3">
      <c r="A40" s="104">
        <v>173</v>
      </c>
      <c r="B40" s="120" t="s">
        <v>97</v>
      </c>
      <c r="C40" s="120" t="s">
        <v>98</v>
      </c>
      <c r="D40" s="121" t="s">
        <v>103</v>
      </c>
      <c r="E40" s="122">
        <v>2016</v>
      </c>
      <c r="F40" s="123" t="s">
        <v>199</v>
      </c>
      <c r="G40" s="124" t="s">
        <v>200</v>
      </c>
      <c r="H40" s="99">
        <v>18.5</v>
      </c>
    </row>
    <row r="41" spans="1:8" ht="17.25" thickTop="1" thickBot="1" x14ac:dyDescent="0.3">
      <c r="A41" s="104">
        <v>174</v>
      </c>
      <c r="B41" s="120" t="s">
        <v>97</v>
      </c>
      <c r="C41" s="120" t="s">
        <v>98</v>
      </c>
      <c r="D41" s="121" t="s">
        <v>99</v>
      </c>
      <c r="E41" s="122">
        <v>2019</v>
      </c>
      <c r="F41" s="123" t="s">
        <v>201</v>
      </c>
      <c r="G41" s="124" t="s">
        <v>202</v>
      </c>
      <c r="H41" s="99">
        <v>18.5</v>
      </c>
    </row>
    <row r="42" spans="1:8" ht="17.25" thickTop="1" thickBot="1" x14ac:dyDescent="0.3">
      <c r="A42" s="104">
        <v>175</v>
      </c>
      <c r="B42" s="120" t="s">
        <v>97</v>
      </c>
      <c r="C42" s="120" t="s">
        <v>190</v>
      </c>
      <c r="D42" s="121" t="s">
        <v>103</v>
      </c>
      <c r="E42" s="122">
        <v>2019</v>
      </c>
      <c r="F42" s="123" t="s">
        <v>203</v>
      </c>
      <c r="G42" s="124" t="s">
        <v>204</v>
      </c>
      <c r="H42" s="99">
        <v>18.5</v>
      </c>
    </row>
    <row r="43" spans="1:8" ht="17.25" thickTop="1" thickBot="1" x14ac:dyDescent="0.3">
      <c r="A43" s="104">
        <v>176</v>
      </c>
      <c r="B43" s="120" t="s">
        <v>205</v>
      </c>
      <c r="C43" s="120" t="s">
        <v>110</v>
      </c>
      <c r="D43" s="121" t="s">
        <v>111</v>
      </c>
      <c r="E43" s="122">
        <v>2020</v>
      </c>
      <c r="F43" s="123" t="s">
        <v>206</v>
      </c>
      <c r="G43" s="125" t="s">
        <v>207</v>
      </c>
      <c r="H43" s="99">
        <v>18.5</v>
      </c>
    </row>
    <row r="44" spans="1:8" ht="17.25" thickTop="1" thickBot="1" x14ac:dyDescent="0.3">
      <c r="A44" s="104">
        <v>177</v>
      </c>
      <c r="B44" s="120" t="s">
        <v>208</v>
      </c>
      <c r="C44" s="120" t="s">
        <v>98</v>
      </c>
      <c r="D44" s="121" t="s">
        <v>209</v>
      </c>
      <c r="E44" s="122">
        <v>2007</v>
      </c>
      <c r="F44" s="123" t="s">
        <v>210</v>
      </c>
      <c r="G44" s="125" t="s">
        <v>211</v>
      </c>
      <c r="H44" s="99">
        <v>18.5</v>
      </c>
    </row>
    <row r="45" spans="1:8" ht="17.25" thickTop="1" thickBot="1" x14ac:dyDescent="0.3">
      <c r="A45" s="104" t="s">
        <v>212</v>
      </c>
      <c r="B45" s="120" t="s">
        <v>97</v>
      </c>
      <c r="C45" s="120" t="s">
        <v>98</v>
      </c>
      <c r="D45" s="121" t="s">
        <v>103</v>
      </c>
      <c r="E45" s="122">
        <v>2020</v>
      </c>
      <c r="F45" s="123" t="s">
        <v>213</v>
      </c>
      <c r="G45" s="125" t="s">
        <v>214</v>
      </c>
      <c r="H45" s="99">
        <v>18.5</v>
      </c>
    </row>
    <row r="46" spans="1:8" ht="17.25" thickTop="1" thickBot="1" x14ac:dyDescent="0.3">
      <c r="A46" s="104">
        <v>179</v>
      </c>
      <c r="B46" s="120" t="s">
        <v>97</v>
      </c>
      <c r="C46" s="120" t="s">
        <v>98</v>
      </c>
      <c r="D46" s="121" t="s">
        <v>99</v>
      </c>
      <c r="E46" s="122">
        <v>2018</v>
      </c>
      <c r="F46" s="123" t="s">
        <v>215</v>
      </c>
      <c r="G46" s="125" t="s">
        <v>216</v>
      </c>
      <c r="H46" s="99">
        <v>18.5</v>
      </c>
    </row>
    <row r="47" spans="1:8" ht="17.25" thickTop="1" thickBot="1" x14ac:dyDescent="0.3">
      <c r="A47" s="104">
        <v>180</v>
      </c>
      <c r="B47" s="120" t="s">
        <v>208</v>
      </c>
      <c r="C47" s="120" t="s">
        <v>217</v>
      </c>
      <c r="D47" s="120" t="s">
        <v>218</v>
      </c>
      <c r="E47" s="122">
        <v>2008</v>
      </c>
      <c r="F47" s="120" t="s">
        <v>219</v>
      </c>
      <c r="G47" s="126" t="s">
        <v>220</v>
      </c>
      <c r="H47" s="99">
        <v>18.5</v>
      </c>
    </row>
    <row r="48" spans="1:8" ht="17.25" thickTop="1" thickBot="1" x14ac:dyDescent="0.3">
      <c r="A48" s="104">
        <v>181</v>
      </c>
      <c r="B48" s="120" t="s">
        <v>208</v>
      </c>
      <c r="C48" s="120" t="s">
        <v>221</v>
      </c>
      <c r="D48" s="120" t="s">
        <v>222</v>
      </c>
      <c r="E48" s="122">
        <v>2009</v>
      </c>
      <c r="F48" s="120" t="s">
        <v>223</v>
      </c>
      <c r="G48" s="126" t="s">
        <v>224</v>
      </c>
      <c r="H48" s="99">
        <v>18.5</v>
      </c>
    </row>
    <row r="49" spans="1:8" ht="17.25" thickTop="1" thickBot="1" x14ac:dyDescent="0.3">
      <c r="A49" s="104">
        <v>182</v>
      </c>
      <c r="B49" s="120" t="s">
        <v>97</v>
      </c>
      <c r="C49" s="120" t="s">
        <v>98</v>
      </c>
      <c r="D49" s="120" t="s">
        <v>99</v>
      </c>
      <c r="E49" s="122">
        <v>2020</v>
      </c>
      <c r="F49" s="120" t="s">
        <v>225</v>
      </c>
      <c r="G49" s="126" t="s">
        <v>226</v>
      </c>
      <c r="H49" s="99">
        <v>18.5</v>
      </c>
    </row>
    <row r="50" spans="1:8" ht="17.25" thickTop="1" thickBot="1" x14ac:dyDescent="0.3">
      <c r="A50" s="114" t="s">
        <v>227</v>
      </c>
      <c r="B50" s="115" t="s">
        <v>97</v>
      </c>
      <c r="C50" s="115" t="s">
        <v>98</v>
      </c>
      <c r="D50" s="116" t="s">
        <v>103</v>
      </c>
      <c r="E50" s="117">
        <v>2020</v>
      </c>
      <c r="F50" s="118" t="s">
        <v>228</v>
      </c>
      <c r="G50" s="119" t="s">
        <v>229</v>
      </c>
      <c r="H50" s="99"/>
    </row>
    <row r="51" spans="1:8" ht="17.25" thickTop="1" thickBot="1" x14ac:dyDescent="0.3">
      <c r="A51" s="104">
        <v>184</v>
      </c>
      <c r="B51" s="120" t="s">
        <v>97</v>
      </c>
      <c r="C51" s="120" t="s">
        <v>190</v>
      </c>
      <c r="D51" s="120" t="s">
        <v>99</v>
      </c>
      <c r="E51" s="122">
        <v>2020</v>
      </c>
      <c r="F51" s="120" t="s">
        <v>230</v>
      </c>
      <c r="G51" s="126" t="s">
        <v>231</v>
      </c>
      <c r="H51" s="99">
        <v>18.5</v>
      </c>
    </row>
    <row r="52" spans="1:8" ht="17.25" thickTop="1" thickBot="1" x14ac:dyDescent="0.3">
      <c r="A52" s="104">
        <v>185</v>
      </c>
      <c r="B52" s="127" t="s">
        <v>97</v>
      </c>
      <c r="C52" s="127" t="s">
        <v>98</v>
      </c>
      <c r="D52" s="127" t="s">
        <v>99</v>
      </c>
      <c r="E52" s="128">
        <v>2019</v>
      </c>
      <c r="F52" s="129" t="s">
        <v>232</v>
      </c>
      <c r="G52" s="124" t="s">
        <v>233</v>
      </c>
      <c r="H52" s="99">
        <v>18.5</v>
      </c>
    </row>
    <row r="53" spans="1:8" ht="17.25" thickTop="1" thickBot="1" x14ac:dyDescent="0.3">
      <c r="A53" s="104">
        <v>186</v>
      </c>
      <c r="B53" s="127" t="s">
        <v>97</v>
      </c>
      <c r="C53" s="127" t="s">
        <v>98</v>
      </c>
      <c r="D53" s="127" t="s">
        <v>99</v>
      </c>
      <c r="E53" s="128">
        <v>2020</v>
      </c>
      <c r="F53" s="129" t="s">
        <v>234</v>
      </c>
      <c r="G53" s="124" t="s">
        <v>235</v>
      </c>
      <c r="H53" s="99">
        <v>18.5</v>
      </c>
    </row>
    <row r="54" spans="1:8" ht="17.25" thickTop="1" thickBot="1" x14ac:dyDescent="0.3">
      <c r="A54" s="104">
        <v>187</v>
      </c>
      <c r="B54" s="120" t="s">
        <v>208</v>
      </c>
      <c r="C54" s="120" t="s">
        <v>221</v>
      </c>
      <c r="D54" s="120" t="s">
        <v>236</v>
      </c>
      <c r="E54" s="122">
        <v>2010</v>
      </c>
      <c r="F54" s="129" t="s">
        <v>237</v>
      </c>
      <c r="G54" s="124" t="s">
        <v>238</v>
      </c>
      <c r="H54" s="99">
        <v>18.5</v>
      </c>
    </row>
    <row r="55" spans="1:8" ht="17.25" thickTop="1" thickBot="1" x14ac:dyDescent="0.3">
      <c r="A55" s="104">
        <v>188</v>
      </c>
      <c r="B55" s="120" t="s">
        <v>97</v>
      </c>
      <c r="C55" s="120" t="s">
        <v>221</v>
      </c>
      <c r="D55" s="120" t="s">
        <v>239</v>
      </c>
      <c r="E55" s="122">
        <v>2021</v>
      </c>
      <c r="F55" s="129" t="s">
        <v>240</v>
      </c>
      <c r="G55" s="124" t="s">
        <v>241</v>
      </c>
      <c r="H55" s="99">
        <v>18.5</v>
      </c>
    </row>
    <row r="56" spans="1:8" ht="17.25" thickTop="1" thickBot="1" x14ac:dyDescent="0.3">
      <c r="A56" s="104">
        <v>189</v>
      </c>
      <c r="B56" s="120" t="s">
        <v>97</v>
      </c>
      <c r="C56" s="120" t="s">
        <v>190</v>
      </c>
      <c r="D56" s="120" t="s">
        <v>99</v>
      </c>
      <c r="E56" s="122">
        <v>2019</v>
      </c>
      <c r="F56" s="129" t="s">
        <v>242</v>
      </c>
      <c r="G56" s="124"/>
      <c r="H56" s="99">
        <v>18.5</v>
      </c>
    </row>
    <row r="57" spans="1:8" ht="17.25" thickTop="1" thickBot="1" x14ac:dyDescent="0.3">
      <c r="A57" s="104">
        <v>190</v>
      </c>
      <c r="B57" s="120" t="s">
        <v>97</v>
      </c>
      <c r="C57" s="120" t="s">
        <v>98</v>
      </c>
      <c r="D57" s="120" t="s">
        <v>103</v>
      </c>
      <c r="E57" s="122">
        <v>2021</v>
      </c>
      <c r="F57" s="129" t="s">
        <v>243</v>
      </c>
      <c r="G57" s="124" t="s">
        <v>244</v>
      </c>
      <c r="H57" s="99">
        <v>18.5</v>
      </c>
    </row>
    <row r="58" spans="1:8" ht="17.25" thickTop="1" thickBot="1" x14ac:dyDescent="0.3">
      <c r="A58" s="114" t="s">
        <v>245</v>
      </c>
      <c r="B58" s="115" t="s">
        <v>97</v>
      </c>
      <c r="C58" s="115" t="s">
        <v>98</v>
      </c>
      <c r="D58" s="116" t="s">
        <v>103</v>
      </c>
      <c r="E58" s="117">
        <v>2018</v>
      </c>
      <c r="F58" s="118" t="s">
        <v>246</v>
      </c>
      <c r="G58" s="119" t="s">
        <v>247</v>
      </c>
      <c r="H58" s="99"/>
    </row>
    <row r="59" spans="1:8" ht="17.25" thickTop="1" thickBot="1" x14ac:dyDescent="0.3">
      <c r="A59" s="104">
        <v>192</v>
      </c>
      <c r="B59" s="120" t="s">
        <v>97</v>
      </c>
      <c r="C59" s="120" t="s">
        <v>98</v>
      </c>
      <c r="D59" s="120" t="s">
        <v>248</v>
      </c>
      <c r="E59" s="122">
        <v>1999</v>
      </c>
      <c r="F59" s="129" t="s">
        <v>249</v>
      </c>
      <c r="G59" s="124" t="s">
        <v>250</v>
      </c>
      <c r="H59" s="99">
        <v>18.5</v>
      </c>
    </row>
    <row r="60" spans="1:8" ht="17.25" thickTop="1" thickBot="1" x14ac:dyDescent="0.3">
      <c r="A60" s="104">
        <v>193</v>
      </c>
      <c r="B60" s="120" t="s">
        <v>97</v>
      </c>
      <c r="C60" s="120" t="s">
        <v>221</v>
      </c>
      <c r="D60" s="120" t="s">
        <v>251</v>
      </c>
      <c r="E60" s="122">
        <v>2021</v>
      </c>
      <c r="F60" s="129" t="s">
        <v>252</v>
      </c>
      <c r="G60" s="125" t="s">
        <v>253</v>
      </c>
      <c r="H60" s="99">
        <v>18.5</v>
      </c>
    </row>
    <row r="61" spans="1:8" ht="17.25" thickTop="1" thickBot="1" x14ac:dyDescent="0.3">
      <c r="A61" s="104">
        <v>194</v>
      </c>
      <c r="B61" s="120" t="s">
        <v>97</v>
      </c>
      <c r="C61" s="120" t="s">
        <v>221</v>
      </c>
      <c r="D61" s="120" t="s">
        <v>251</v>
      </c>
      <c r="E61" s="122">
        <v>2021</v>
      </c>
      <c r="F61" s="129" t="s">
        <v>254</v>
      </c>
      <c r="G61" s="125" t="s">
        <v>255</v>
      </c>
      <c r="H61" s="99">
        <v>18.5</v>
      </c>
    </row>
    <row r="62" spans="1:8" ht="17.25" thickTop="1" thickBot="1" x14ac:dyDescent="0.3">
      <c r="A62" s="104">
        <v>195</v>
      </c>
      <c r="B62" s="120" t="s">
        <v>97</v>
      </c>
      <c r="C62" s="127" t="s">
        <v>98</v>
      </c>
      <c r="D62" s="127" t="s">
        <v>103</v>
      </c>
      <c r="E62" s="122">
        <v>2021</v>
      </c>
      <c r="F62" s="129" t="s">
        <v>256</v>
      </c>
      <c r="G62" s="125" t="s">
        <v>257</v>
      </c>
      <c r="H62" s="99">
        <v>18.5</v>
      </c>
    </row>
    <row r="63" spans="1:8" ht="17.25" thickTop="1" thickBot="1" x14ac:dyDescent="0.3">
      <c r="A63" s="104">
        <v>196</v>
      </c>
      <c r="B63" s="120" t="s">
        <v>97</v>
      </c>
      <c r="C63" s="127" t="s">
        <v>98</v>
      </c>
      <c r="D63" s="127" t="s">
        <v>103</v>
      </c>
      <c r="E63" s="122">
        <v>2021</v>
      </c>
      <c r="F63" s="129" t="s">
        <v>258</v>
      </c>
      <c r="G63" s="125" t="s">
        <v>259</v>
      </c>
      <c r="H63" s="99">
        <v>18.5</v>
      </c>
    </row>
    <row r="64" spans="1:8" ht="17.25" thickTop="1" thickBot="1" x14ac:dyDescent="0.3">
      <c r="A64" s="104">
        <v>197</v>
      </c>
      <c r="B64" s="120" t="s">
        <v>97</v>
      </c>
      <c r="C64" s="120" t="s">
        <v>98</v>
      </c>
      <c r="D64" s="120" t="s">
        <v>99</v>
      </c>
      <c r="E64" s="122">
        <v>2021</v>
      </c>
      <c r="F64" s="129" t="s">
        <v>258</v>
      </c>
      <c r="G64" s="125" t="s">
        <v>260</v>
      </c>
      <c r="H64" s="99">
        <v>18.5</v>
      </c>
    </row>
    <row r="65" spans="1:8" ht="17.25" thickTop="1" thickBot="1" x14ac:dyDescent="0.3">
      <c r="A65" s="104">
        <v>210</v>
      </c>
      <c r="B65" s="100" t="s">
        <v>261</v>
      </c>
      <c r="C65" s="100" t="s">
        <v>262</v>
      </c>
      <c r="D65" s="101" t="s">
        <v>263</v>
      </c>
      <c r="E65" s="130">
        <v>1985</v>
      </c>
      <c r="F65" s="103" t="s">
        <v>264</v>
      </c>
      <c r="G65" s="98" t="s">
        <v>265</v>
      </c>
      <c r="H65" s="99">
        <v>70</v>
      </c>
    </row>
    <row r="66" spans="1:8" ht="17.25" thickTop="1" thickBot="1" x14ac:dyDescent="0.3">
      <c r="A66" s="104">
        <v>213</v>
      </c>
      <c r="B66" s="100" t="s">
        <v>266</v>
      </c>
      <c r="C66" s="100" t="s">
        <v>98</v>
      </c>
      <c r="D66" s="101" t="s">
        <v>267</v>
      </c>
      <c r="E66" s="131">
        <v>1997</v>
      </c>
      <c r="F66" s="103" t="s">
        <v>268</v>
      </c>
      <c r="G66" s="98" t="s">
        <v>269</v>
      </c>
      <c r="H66" s="99">
        <v>70</v>
      </c>
    </row>
    <row r="67" spans="1:8" ht="17.25" thickTop="1" thickBot="1" x14ac:dyDescent="0.3">
      <c r="A67" s="104">
        <v>214</v>
      </c>
      <c r="B67" s="100" t="s">
        <v>270</v>
      </c>
      <c r="C67" s="100" t="s">
        <v>271</v>
      </c>
      <c r="D67" s="101" t="s">
        <v>272</v>
      </c>
      <c r="E67" s="130">
        <v>2012</v>
      </c>
      <c r="F67" s="103" t="s">
        <v>273</v>
      </c>
      <c r="G67" s="98" t="s">
        <v>274</v>
      </c>
      <c r="H67" s="99">
        <v>101.71</v>
      </c>
    </row>
    <row r="68" spans="1:8" ht="17.25" thickTop="1" thickBot="1" x14ac:dyDescent="0.3">
      <c r="A68" s="104">
        <v>215</v>
      </c>
      <c r="B68" s="100" t="s">
        <v>275</v>
      </c>
      <c r="C68" s="100" t="s">
        <v>271</v>
      </c>
      <c r="D68" s="101" t="s">
        <v>272</v>
      </c>
      <c r="E68" s="131">
        <v>2012</v>
      </c>
      <c r="F68" s="103" t="s">
        <v>276</v>
      </c>
      <c r="G68" s="98" t="s">
        <v>277</v>
      </c>
      <c r="H68" s="99">
        <v>135</v>
      </c>
    </row>
    <row r="69" spans="1:8" ht="17.25" thickTop="1" thickBot="1" x14ac:dyDescent="0.3">
      <c r="A69" s="104">
        <v>216</v>
      </c>
      <c r="B69" s="100" t="s">
        <v>266</v>
      </c>
      <c r="C69" s="100" t="s">
        <v>262</v>
      </c>
      <c r="D69" s="101" t="s">
        <v>278</v>
      </c>
      <c r="E69" s="130">
        <v>1995</v>
      </c>
      <c r="F69" s="103" t="s">
        <v>279</v>
      </c>
      <c r="G69" s="98" t="s">
        <v>280</v>
      </c>
      <c r="H69" s="99">
        <v>70</v>
      </c>
    </row>
    <row r="70" spans="1:8" ht="17.25" thickTop="1" thickBot="1" x14ac:dyDescent="0.3">
      <c r="A70" s="104">
        <v>217</v>
      </c>
      <c r="B70" s="100" t="s">
        <v>270</v>
      </c>
      <c r="C70" s="100" t="s">
        <v>271</v>
      </c>
      <c r="D70" s="101" t="s">
        <v>272</v>
      </c>
      <c r="E70" s="130">
        <v>2013</v>
      </c>
      <c r="F70" s="103" t="s">
        <v>281</v>
      </c>
      <c r="G70" s="98" t="s">
        <v>282</v>
      </c>
      <c r="H70" s="99">
        <v>101.71</v>
      </c>
    </row>
    <row r="71" spans="1:8" ht="17.25" thickTop="1" thickBot="1" x14ac:dyDescent="0.3">
      <c r="A71" s="104">
        <v>218</v>
      </c>
      <c r="B71" s="100" t="s">
        <v>266</v>
      </c>
      <c r="C71" s="100" t="s">
        <v>262</v>
      </c>
      <c r="D71" s="101" t="s">
        <v>278</v>
      </c>
      <c r="E71" s="130">
        <v>1998</v>
      </c>
      <c r="F71" s="103" t="s">
        <v>283</v>
      </c>
      <c r="G71" s="98" t="s">
        <v>284</v>
      </c>
      <c r="H71" s="99">
        <v>70</v>
      </c>
    </row>
    <row r="72" spans="1:8" ht="17.25" thickTop="1" thickBot="1" x14ac:dyDescent="0.3">
      <c r="A72" s="104">
        <v>219</v>
      </c>
      <c r="B72" s="100" t="s">
        <v>285</v>
      </c>
      <c r="C72" s="100" t="s">
        <v>271</v>
      </c>
      <c r="D72" s="101" t="s">
        <v>286</v>
      </c>
      <c r="E72" s="105">
        <v>2015</v>
      </c>
      <c r="F72" s="132" t="s">
        <v>287</v>
      </c>
      <c r="G72" s="133" t="s">
        <v>288</v>
      </c>
      <c r="H72" s="99">
        <v>135</v>
      </c>
    </row>
    <row r="73" spans="1:8" ht="17.25" thickTop="1" thickBot="1" x14ac:dyDescent="0.3">
      <c r="A73" s="104">
        <v>220</v>
      </c>
      <c r="B73" s="100" t="s">
        <v>285</v>
      </c>
      <c r="C73" s="100" t="s">
        <v>271</v>
      </c>
      <c r="D73" s="101" t="s">
        <v>286</v>
      </c>
      <c r="E73" s="105">
        <v>2016</v>
      </c>
      <c r="F73" s="132" t="s">
        <v>289</v>
      </c>
      <c r="G73" s="133" t="s">
        <v>290</v>
      </c>
      <c r="H73" s="99">
        <v>135</v>
      </c>
    </row>
    <row r="74" spans="1:8" ht="17.25" thickTop="1" thickBot="1" x14ac:dyDescent="0.3">
      <c r="A74" s="104">
        <v>221</v>
      </c>
      <c r="B74" s="100" t="s">
        <v>261</v>
      </c>
      <c r="C74" s="100" t="s">
        <v>291</v>
      </c>
      <c r="D74" s="101" t="s">
        <v>292</v>
      </c>
      <c r="E74" s="111">
        <v>2004</v>
      </c>
      <c r="F74" s="100" t="s">
        <v>293</v>
      </c>
      <c r="G74" s="134" t="s">
        <v>294</v>
      </c>
      <c r="H74" s="99">
        <v>70</v>
      </c>
    </row>
    <row r="75" spans="1:8" ht="17.25" thickTop="1" thickBot="1" x14ac:dyDescent="0.3">
      <c r="A75" s="104">
        <v>222</v>
      </c>
      <c r="B75" s="100" t="s">
        <v>295</v>
      </c>
      <c r="C75" s="100" t="s">
        <v>271</v>
      </c>
      <c r="D75" s="101" t="s">
        <v>286</v>
      </c>
      <c r="E75" s="111">
        <v>2017</v>
      </c>
      <c r="F75" s="100" t="s">
        <v>296</v>
      </c>
      <c r="G75" s="134" t="s">
        <v>297</v>
      </c>
      <c r="H75" s="99">
        <v>135</v>
      </c>
    </row>
    <row r="76" spans="1:8" ht="17.25" thickTop="1" thickBot="1" x14ac:dyDescent="0.3">
      <c r="A76" s="104">
        <v>224</v>
      </c>
      <c r="B76" s="100" t="s">
        <v>285</v>
      </c>
      <c r="C76" s="100" t="s">
        <v>271</v>
      </c>
      <c r="D76" s="101" t="s">
        <v>272</v>
      </c>
      <c r="E76" s="111">
        <v>2018</v>
      </c>
      <c r="F76" s="100" t="s">
        <v>298</v>
      </c>
      <c r="G76" s="134" t="s">
        <v>299</v>
      </c>
      <c r="H76" s="99">
        <v>135</v>
      </c>
    </row>
    <row r="77" spans="1:8" ht="17.25" thickTop="1" thickBot="1" x14ac:dyDescent="0.3">
      <c r="A77" s="135">
        <v>225</v>
      </c>
      <c r="B77" s="112" t="s">
        <v>300</v>
      </c>
      <c r="C77" s="112" t="s">
        <v>271</v>
      </c>
      <c r="D77" s="136" t="s">
        <v>301</v>
      </c>
      <c r="E77" s="102">
        <v>2012</v>
      </c>
      <c r="F77" s="137" t="s">
        <v>302</v>
      </c>
      <c r="G77" s="133" t="s">
        <v>303</v>
      </c>
      <c r="H77" s="99">
        <v>135</v>
      </c>
    </row>
    <row r="78" spans="1:8" ht="17.25" thickTop="1" thickBot="1" x14ac:dyDescent="0.3">
      <c r="A78" s="135">
        <v>226</v>
      </c>
      <c r="B78" s="136" t="s">
        <v>285</v>
      </c>
      <c r="C78" s="112" t="s">
        <v>271</v>
      </c>
      <c r="D78" s="136" t="s">
        <v>272</v>
      </c>
      <c r="E78" s="130">
        <v>2019</v>
      </c>
      <c r="F78" s="103" t="s">
        <v>304</v>
      </c>
      <c r="G78" s="98" t="s">
        <v>305</v>
      </c>
      <c r="H78" s="99">
        <v>135</v>
      </c>
    </row>
    <row r="79" spans="1:8" ht="17.25" thickTop="1" thickBot="1" x14ac:dyDescent="0.3">
      <c r="A79" s="135">
        <v>227</v>
      </c>
      <c r="B79" s="112" t="s">
        <v>270</v>
      </c>
      <c r="C79" s="112" t="s">
        <v>271</v>
      </c>
      <c r="D79" s="136" t="s">
        <v>306</v>
      </c>
      <c r="E79" s="130">
        <v>2019</v>
      </c>
      <c r="F79" s="103" t="s">
        <v>307</v>
      </c>
      <c r="G79" s="98" t="s">
        <v>308</v>
      </c>
      <c r="H79" s="99">
        <v>101.71</v>
      </c>
    </row>
    <row r="80" spans="1:8" ht="17.25" thickTop="1" thickBot="1" x14ac:dyDescent="0.3">
      <c r="A80" s="135">
        <v>228</v>
      </c>
      <c r="B80" s="138" t="s">
        <v>266</v>
      </c>
      <c r="C80" s="112" t="s">
        <v>271</v>
      </c>
      <c r="D80" s="136" t="s">
        <v>309</v>
      </c>
      <c r="E80" s="102">
        <v>2008</v>
      </c>
      <c r="F80" s="137" t="s">
        <v>310</v>
      </c>
      <c r="G80" s="133" t="s">
        <v>311</v>
      </c>
      <c r="H80" s="99">
        <v>70</v>
      </c>
    </row>
    <row r="81" spans="1:8" ht="17.25" thickTop="1" thickBot="1" x14ac:dyDescent="0.3">
      <c r="A81" s="135">
        <v>229</v>
      </c>
      <c r="B81" s="113" t="s">
        <v>312</v>
      </c>
      <c r="C81" s="112" t="s">
        <v>262</v>
      </c>
      <c r="D81" s="136"/>
      <c r="E81" s="130">
        <v>2009</v>
      </c>
      <c r="F81" s="103" t="s">
        <v>313</v>
      </c>
      <c r="G81" s="98" t="s">
        <v>314</v>
      </c>
      <c r="H81" s="99">
        <v>70</v>
      </c>
    </row>
    <row r="82" spans="1:8" ht="17.25" thickTop="1" thickBot="1" x14ac:dyDescent="0.3">
      <c r="A82" s="104">
        <v>230</v>
      </c>
      <c r="B82" s="139" t="s">
        <v>315</v>
      </c>
      <c r="C82" s="100" t="s">
        <v>271</v>
      </c>
      <c r="D82" s="101" t="s">
        <v>286</v>
      </c>
      <c r="E82" s="105">
        <v>2020</v>
      </c>
      <c r="F82" s="132" t="s">
        <v>316</v>
      </c>
      <c r="G82" s="133" t="s">
        <v>317</v>
      </c>
      <c r="H82" s="99">
        <v>135</v>
      </c>
    </row>
    <row r="83" spans="1:8" ht="17.25" thickTop="1" thickBot="1" x14ac:dyDescent="0.3">
      <c r="A83" s="104">
        <v>231</v>
      </c>
      <c r="B83" s="139" t="s">
        <v>318</v>
      </c>
      <c r="C83" s="100" t="s">
        <v>262</v>
      </c>
      <c r="D83" s="101" t="s">
        <v>319</v>
      </c>
      <c r="E83" s="105">
        <v>2013</v>
      </c>
      <c r="F83" s="132" t="s">
        <v>320</v>
      </c>
      <c r="G83" s="133" t="s">
        <v>321</v>
      </c>
      <c r="H83" s="99">
        <v>70</v>
      </c>
    </row>
    <row r="84" spans="1:8" ht="17.25" thickTop="1" thickBot="1" x14ac:dyDescent="0.3">
      <c r="A84" s="104">
        <v>232</v>
      </c>
      <c r="B84" s="139" t="s">
        <v>322</v>
      </c>
      <c r="C84" s="100" t="s">
        <v>221</v>
      </c>
      <c r="D84" s="101" t="s">
        <v>42</v>
      </c>
      <c r="E84" s="105">
        <v>2007</v>
      </c>
      <c r="F84" s="132" t="s">
        <v>323</v>
      </c>
      <c r="G84" s="133" t="s">
        <v>324</v>
      </c>
      <c r="H84" s="99">
        <v>0</v>
      </c>
    </row>
    <row r="85" spans="1:8" ht="17.25" thickTop="1" thickBot="1" x14ac:dyDescent="0.3">
      <c r="A85" s="104">
        <v>233</v>
      </c>
      <c r="B85" s="120" t="s">
        <v>325</v>
      </c>
      <c r="C85" s="120" t="s">
        <v>271</v>
      </c>
      <c r="D85" s="121" t="s">
        <v>326</v>
      </c>
      <c r="E85" s="122">
        <v>2013</v>
      </c>
      <c r="F85" s="140" t="s">
        <v>327</v>
      </c>
      <c r="G85" s="141" t="s">
        <v>328</v>
      </c>
      <c r="H85" s="99">
        <v>70</v>
      </c>
    </row>
    <row r="86" spans="1:8" ht="17.25" thickTop="1" thickBot="1" x14ac:dyDescent="0.3">
      <c r="A86" s="104">
        <v>234</v>
      </c>
      <c r="B86" s="120" t="s">
        <v>315</v>
      </c>
      <c r="C86" s="120" t="s">
        <v>271</v>
      </c>
      <c r="D86" s="121" t="s">
        <v>329</v>
      </c>
      <c r="E86" s="122">
        <v>2021</v>
      </c>
      <c r="F86" s="140" t="s">
        <v>330</v>
      </c>
      <c r="G86" s="141" t="s">
        <v>331</v>
      </c>
      <c r="H86" s="99">
        <v>135</v>
      </c>
    </row>
    <row r="87" spans="1:8" ht="17.25" thickTop="1" thickBot="1" x14ac:dyDescent="0.3">
      <c r="A87" s="104">
        <v>235</v>
      </c>
      <c r="B87" s="120" t="s">
        <v>332</v>
      </c>
      <c r="C87" s="120" t="s">
        <v>271</v>
      </c>
      <c r="D87" s="121" t="s">
        <v>333</v>
      </c>
      <c r="E87" s="122">
        <v>2022</v>
      </c>
      <c r="F87" s="140" t="s">
        <v>334</v>
      </c>
      <c r="G87" s="142" t="s">
        <v>335</v>
      </c>
      <c r="H87" s="99">
        <v>135</v>
      </c>
    </row>
    <row r="88" spans="1:8" ht="17.25" thickTop="1" thickBot="1" x14ac:dyDescent="0.3">
      <c r="A88" s="104">
        <v>236</v>
      </c>
      <c r="B88" s="120" t="s">
        <v>336</v>
      </c>
      <c r="C88" s="120" t="s">
        <v>262</v>
      </c>
      <c r="D88" s="143" t="s">
        <v>319</v>
      </c>
      <c r="E88" s="122">
        <v>2007</v>
      </c>
      <c r="F88" s="140" t="s">
        <v>337</v>
      </c>
      <c r="G88" s="141" t="s">
        <v>338</v>
      </c>
      <c r="H88" s="99">
        <v>18.5</v>
      </c>
    </row>
    <row r="89" spans="1:8" ht="17.25" thickTop="1" thickBot="1" x14ac:dyDescent="0.3">
      <c r="A89" s="104">
        <v>237</v>
      </c>
      <c r="B89" s="120" t="s">
        <v>325</v>
      </c>
      <c r="C89" s="120" t="s">
        <v>339</v>
      </c>
      <c r="D89" s="121" t="s">
        <v>340</v>
      </c>
      <c r="E89" s="122">
        <v>2010</v>
      </c>
      <c r="F89" s="140" t="s">
        <v>341</v>
      </c>
      <c r="G89" s="141" t="s">
        <v>342</v>
      </c>
      <c r="H89" s="99">
        <v>80</v>
      </c>
    </row>
    <row r="90" spans="1:8" ht="17.25" thickTop="1" thickBot="1" x14ac:dyDescent="0.3">
      <c r="A90" s="104">
        <v>306</v>
      </c>
      <c r="B90" s="100" t="s">
        <v>343</v>
      </c>
      <c r="C90" s="100" t="s">
        <v>344</v>
      </c>
      <c r="D90" s="101" t="s">
        <v>345</v>
      </c>
      <c r="E90" s="105">
        <v>2000</v>
      </c>
      <c r="F90" s="144" t="s">
        <v>346</v>
      </c>
      <c r="G90" s="145" t="s">
        <v>347</v>
      </c>
      <c r="H90" s="99">
        <v>54</v>
      </c>
    </row>
    <row r="91" spans="1:8" ht="17.25" thickTop="1" thickBot="1" x14ac:dyDescent="0.3">
      <c r="A91" s="135">
        <v>313</v>
      </c>
      <c r="B91" s="113" t="s">
        <v>348</v>
      </c>
      <c r="C91" s="112" t="s">
        <v>349</v>
      </c>
      <c r="D91" s="136" t="s">
        <v>350</v>
      </c>
      <c r="E91" s="102">
        <v>2006</v>
      </c>
      <c r="F91" s="137" t="s">
        <v>351</v>
      </c>
      <c r="G91" s="133" t="s">
        <v>352</v>
      </c>
      <c r="H91" s="99">
        <v>94</v>
      </c>
    </row>
    <row r="92" spans="1:8" ht="17.25" thickTop="1" thickBot="1" x14ac:dyDescent="0.3">
      <c r="A92" s="104">
        <v>314</v>
      </c>
      <c r="B92" s="100" t="s">
        <v>348</v>
      </c>
      <c r="C92" s="100" t="s">
        <v>349</v>
      </c>
      <c r="D92" s="101" t="s">
        <v>353</v>
      </c>
      <c r="E92" s="102">
        <v>2005</v>
      </c>
      <c r="F92" s="137" t="s">
        <v>354</v>
      </c>
      <c r="G92" s="133" t="s">
        <v>355</v>
      </c>
      <c r="H92" s="99">
        <v>94</v>
      </c>
    </row>
    <row r="93" spans="1:8" ht="17.25" thickTop="1" thickBot="1" x14ac:dyDescent="0.3">
      <c r="A93" s="104">
        <v>317</v>
      </c>
      <c r="B93" s="100" t="s">
        <v>356</v>
      </c>
      <c r="C93" s="100" t="s">
        <v>349</v>
      </c>
      <c r="D93" s="101" t="s">
        <v>357</v>
      </c>
      <c r="E93" s="102">
        <v>2009</v>
      </c>
      <c r="F93" s="137" t="s">
        <v>358</v>
      </c>
      <c r="G93" s="133" t="s">
        <v>359</v>
      </c>
      <c r="H93" s="99">
        <v>110</v>
      </c>
    </row>
    <row r="94" spans="1:8" ht="17.25" thickTop="1" thickBot="1" x14ac:dyDescent="0.3">
      <c r="A94" s="104">
        <v>319</v>
      </c>
      <c r="B94" s="100" t="s">
        <v>360</v>
      </c>
      <c r="C94" s="100" t="s">
        <v>349</v>
      </c>
      <c r="D94" s="101" t="s">
        <v>361</v>
      </c>
      <c r="E94" s="102">
        <v>2009</v>
      </c>
      <c r="F94" s="137" t="s">
        <v>362</v>
      </c>
      <c r="G94" s="133" t="s">
        <v>363</v>
      </c>
      <c r="H94" s="99">
        <v>130</v>
      </c>
    </row>
    <row r="95" spans="1:8" ht="17.25" thickTop="1" thickBot="1" x14ac:dyDescent="0.3">
      <c r="A95" s="104">
        <v>320</v>
      </c>
      <c r="B95" s="100" t="s">
        <v>348</v>
      </c>
      <c r="C95" s="100" t="s">
        <v>349</v>
      </c>
      <c r="D95" s="101" t="s">
        <v>364</v>
      </c>
      <c r="E95" s="102">
        <v>2009</v>
      </c>
      <c r="F95" s="137" t="s">
        <v>365</v>
      </c>
      <c r="G95" s="133" t="s">
        <v>366</v>
      </c>
      <c r="H95" s="99">
        <v>85</v>
      </c>
    </row>
    <row r="96" spans="1:8" ht="17.25" thickTop="1" thickBot="1" x14ac:dyDescent="0.3">
      <c r="A96" s="104">
        <v>322</v>
      </c>
      <c r="B96" s="100" t="s">
        <v>367</v>
      </c>
      <c r="C96" s="100" t="s">
        <v>349</v>
      </c>
      <c r="D96" s="101" t="s">
        <v>368</v>
      </c>
      <c r="E96" s="102">
        <v>2010</v>
      </c>
      <c r="F96" s="137" t="s">
        <v>369</v>
      </c>
      <c r="G96" s="133" t="s">
        <v>370</v>
      </c>
      <c r="H96" s="99">
        <v>66</v>
      </c>
    </row>
    <row r="97" spans="1:8" ht="17.25" thickTop="1" thickBot="1" x14ac:dyDescent="0.3">
      <c r="A97" s="104">
        <v>324</v>
      </c>
      <c r="B97" s="100" t="s">
        <v>371</v>
      </c>
      <c r="C97" s="100" t="s">
        <v>349</v>
      </c>
      <c r="D97" s="101" t="s">
        <v>372</v>
      </c>
      <c r="E97" s="102">
        <v>2011</v>
      </c>
      <c r="F97" s="137" t="s">
        <v>373</v>
      </c>
      <c r="G97" s="133" t="s">
        <v>374</v>
      </c>
      <c r="H97" s="99">
        <v>110</v>
      </c>
    </row>
    <row r="98" spans="1:8" ht="17.25" thickTop="1" thickBot="1" x14ac:dyDescent="0.3">
      <c r="A98" s="104">
        <v>327</v>
      </c>
      <c r="B98" s="100" t="s">
        <v>375</v>
      </c>
      <c r="C98" s="100" t="s">
        <v>376</v>
      </c>
      <c r="D98" s="101" t="s">
        <v>377</v>
      </c>
      <c r="E98" s="102">
        <v>2010</v>
      </c>
      <c r="F98" s="137" t="s">
        <v>378</v>
      </c>
      <c r="G98" s="133" t="s">
        <v>379</v>
      </c>
      <c r="H98" s="99">
        <v>110</v>
      </c>
    </row>
    <row r="99" spans="1:8" ht="17.25" thickTop="1" thickBot="1" x14ac:dyDescent="0.3">
      <c r="A99" s="104">
        <v>328</v>
      </c>
      <c r="B99" s="100" t="s">
        <v>371</v>
      </c>
      <c r="C99" s="100" t="s">
        <v>349</v>
      </c>
      <c r="D99" s="101" t="s">
        <v>361</v>
      </c>
      <c r="E99" s="102">
        <v>2011</v>
      </c>
      <c r="F99" s="137" t="s">
        <v>380</v>
      </c>
      <c r="G99" s="133" t="s">
        <v>381</v>
      </c>
      <c r="H99" s="99">
        <v>130</v>
      </c>
    </row>
    <row r="100" spans="1:8" ht="17.25" thickTop="1" thickBot="1" x14ac:dyDescent="0.3">
      <c r="A100" s="104">
        <v>329</v>
      </c>
      <c r="B100" s="100" t="s">
        <v>382</v>
      </c>
      <c r="C100" s="100" t="s">
        <v>349</v>
      </c>
      <c r="D100" s="101" t="s">
        <v>383</v>
      </c>
      <c r="E100" s="102">
        <v>2011</v>
      </c>
      <c r="F100" s="137" t="s">
        <v>384</v>
      </c>
      <c r="G100" s="133" t="s">
        <v>385</v>
      </c>
      <c r="H100" s="99">
        <v>110</v>
      </c>
    </row>
    <row r="101" spans="1:8" ht="17.25" thickTop="1" thickBot="1" x14ac:dyDescent="0.3">
      <c r="A101" s="104">
        <v>330</v>
      </c>
      <c r="B101" s="100" t="s">
        <v>343</v>
      </c>
      <c r="C101" s="100" t="s">
        <v>386</v>
      </c>
      <c r="D101" s="101" t="s">
        <v>387</v>
      </c>
      <c r="E101" s="102">
        <v>2011</v>
      </c>
      <c r="F101" s="137" t="s">
        <v>388</v>
      </c>
      <c r="G101" s="133" t="s">
        <v>389</v>
      </c>
      <c r="H101" s="99">
        <v>77.5</v>
      </c>
    </row>
    <row r="102" spans="1:8" ht="17.25" thickTop="1" thickBot="1" x14ac:dyDescent="0.3">
      <c r="A102" s="104">
        <v>331</v>
      </c>
      <c r="B102" s="100" t="s">
        <v>343</v>
      </c>
      <c r="C102" s="100" t="s">
        <v>386</v>
      </c>
      <c r="D102" s="101" t="s">
        <v>387</v>
      </c>
      <c r="E102" s="102">
        <v>2011</v>
      </c>
      <c r="F102" s="137" t="s">
        <v>390</v>
      </c>
      <c r="G102" s="133" t="s">
        <v>391</v>
      </c>
      <c r="H102" s="99">
        <v>77.5</v>
      </c>
    </row>
    <row r="103" spans="1:8" ht="17.25" thickTop="1" thickBot="1" x14ac:dyDescent="0.3">
      <c r="A103" s="104">
        <v>332</v>
      </c>
      <c r="B103" s="100" t="s">
        <v>371</v>
      </c>
      <c r="C103" s="100" t="s">
        <v>349</v>
      </c>
      <c r="D103" s="101" t="s">
        <v>392</v>
      </c>
      <c r="E103" s="102">
        <v>2012</v>
      </c>
      <c r="F103" s="137" t="s">
        <v>393</v>
      </c>
      <c r="G103" s="133" t="s">
        <v>394</v>
      </c>
      <c r="H103" s="99">
        <v>157.5</v>
      </c>
    </row>
    <row r="104" spans="1:8" ht="17.25" thickTop="1" thickBot="1" x14ac:dyDescent="0.3">
      <c r="A104" s="104">
        <v>333</v>
      </c>
      <c r="B104" s="100" t="s">
        <v>395</v>
      </c>
      <c r="C104" s="100" t="s">
        <v>349</v>
      </c>
      <c r="D104" s="101" t="s">
        <v>396</v>
      </c>
      <c r="E104" s="102">
        <v>2012</v>
      </c>
      <c r="F104" s="137" t="s">
        <v>397</v>
      </c>
      <c r="G104" s="133" t="s">
        <v>398</v>
      </c>
      <c r="H104" s="99">
        <v>160</v>
      </c>
    </row>
    <row r="105" spans="1:8" ht="17.25" thickTop="1" thickBot="1" x14ac:dyDescent="0.3">
      <c r="A105" s="146" t="s">
        <v>399</v>
      </c>
      <c r="B105" s="147" t="s">
        <v>395</v>
      </c>
      <c r="C105" s="147" t="s">
        <v>349</v>
      </c>
      <c r="D105" s="148" t="s">
        <v>400</v>
      </c>
      <c r="E105" s="102">
        <v>2003</v>
      </c>
      <c r="F105" s="137" t="s">
        <v>401</v>
      </c>
      <c r="G105" s="133" t="s">
        <v>402</v>
      </c>
      <c r="H105" s="99">
        <v>160</v>
      </c>
    </row>
    <row r="106" spans="1:8" ht="17.25" thickTop="1" thickBot="1" x14ac:dyDescent="0.3">
      <c r="A106" s="104">
        <v>335</v>
      </c>
      <c r="B106" s="100" t="s">
        <v>367</v>
      </c>
      <c r="C106" s="100" t="s">
        <v>349</v>
      </c>
      <c r="D106" s="109" t="s">
        <v>403</v>
      </c>
      <c r="E106" s="102">
        <v>2012</v>
      </c>
      <c r="F106" s="137" t="s">
        <v>404</v>
      </c>
      <c r="G106" s="133" t="s">
        <v>405</v>
      </c>
      <c r="H106" s="99">
        <v>85</v>
      </c>
    </row>
    <row r="107" spans="1:8" ht="17.25" thickTop="1" thickBot="1" x14ac:dyDescent="0.3">
      <c r="A107" s="104">
        <v>336</v>
      </c>
      <c r="B107" s="100" t="s">
        <v>406</v>
      </c>
      <c r="C107" s="100" t="s">
        <v>349</v>
      </c>
      <c r="D107" s="101" t="s">
        <v>364</v>
      </c>
      <c r="E107" s="102">
        <v>2009</v>
      </c>
      <c r="F107" s="137" t="s">
        <v>407</v>
      </c>
      <c r="G107" s="133" t="s">
        <v>408</v>
      </c>
      <c r="H107" s="99">
        <v>85</v>
      </c>
    </row>
    <row r="108" spans="1:8" ht="17.25" thickTop="1" thickBot="1" x14ac:dyDescent="0.3">
      <c r="A108" s="104">
        <v>337</v>
      </c>
      <c r="B108" s="100" t="s">
        <v>371</v>
      </c>
      <c r="C108" s="100" t="s">
        <v>349</v>
      </c>
      <c r="D108" s="101" t="s">
        <v>409</v>
      </c>
      <c r="E108" s="102">
        <v>2013</v>
      </c>
      <c r="F108" s="137" t="s">
        <v>410</v>
      </c>
      <c r="G108" s="133" t="s">
        <v>411</v>
      </c>
      <c r="H108" s="99">
        <v>87</v>
      </c>
    </row>
    <row r="109" spans="1:8" ht="17.25" thickTop="1" thickBot="1" x14ac:dyDescent="0.3">
      <c r="A109" s="104">
        <v>339</v>
      </c>
      <c r="B109" s="100" t="s">
        <v>412</v>
      </c>
      <c r="C109" s="100" t="s">
        <v>413</v>
      </c>
      <c r="D109" s="101" t="s">
        <v>414</v>
      </c>
      <c r="E109" s="102">
        <v>2014</v>
      </c>
      <c r="F109" s="137" t="s">
        <v>415</v>
      </c>
      <c r="G109" s="133" t="s">
        <v>416</v>
      </c>
      <c r="H109" s="99">
        <v>0</v>
      </c>
    </row>
    <row r="110" spans="1:8" ht="17.25" thickTop="1" thickBot="1" x14ac:dyDescent="0.3">
      <c r="A110" s="104" t="s">
        <v>417</v>
      </c>
      <c r="B110" s="100" t="s">
        <v>418</v>
      </c>
      <c r="C110" s="100" t="s">
        <v>413</v>
      </c>
      <c r="D110" s="149">
        <v>325</v>
      </c>
      <c r="E110" s="102">
        <v>2009</v>
      </c>
      <c r="F110" s="137" t="s">
        <v>419</v>
      </c>
      <c r="G110" s="133" t="s">
        <v>420</v>
      </c>
      <c r="H110" s="99">
        <v>0</v>
      </c>
    </row>
    <row r="111" spans="1:8" ht="17.25" thickTop="1" thickBot="1" x14ac:dyDescent="0.3">
      <c r="A111" s="104">
        <v>341</v>
      </c>
      <c r="B111" s="100" t="s">
        <v>371</v>
      </c>
      <c r="C111" s="100" t="s">
        <v>349</v>
      </c>
      <c r="D111" s="101" t="s">
        <v>421</v>
      </c>
      <c r="E111" s="102">
        <v>2009</v>
      </c>
      <c r="F111" s="137" t="s">
        <v>422</v>
      </c>
      <c r="G111" s="133" t="s">
        <v>423</v>
      </c>
      <c r="H111" s="99">
        <v>157.5</v>
      </c>
    </row>
    <row r="112" spans="1:8" ht="17.25" thickTop="1" thickBot="1" x14ac:dyDescent="0.3">
      <c r="A112" s="104">
        <v>342</v>
      </c>
      <c r="B112" s="100" t="s">
        <v>367</v>
      </c>
      <c r="C112" s="100" t="s">
        <v>349</v>
      </c>
      <c r="D112" s="101" t="s">
        <v>424</v>
      </c>
      <c r="E112" s="102">
        <v>2014</v>
      </c>
      <c r="F112" s="137" t="s">
        <v>425</v>
      </c>
      <c r="G112" s="133" t="s">
        <v>426</v>
      </c>
      <c r="H112" s="99">
        <v>100</v>
      </c>
    </row>
    <row r="113" spans="1:8" ht="17.25" thickTop="1" thickBot="1" x14ac:dyDescent="0.3">
      <c r="A113" s="104">
        <v>343</v>
      </c>
      <c r="B113" s="100" t="s">
        <v>427</v>
      </c>
      <c r="C113" s="100" t="s">
        <v>349</v>
      </c>
      <c r="D113" s="101" t="s">
        <v>428</v>
      </c>
      <c r="E113" s="102">
        <v>1999</v>
      </c>
      <c r="F113" s="137" t="s">
        <v>429</v>
      </c>
      <c r="G113" s="133" t="s">
        <v>430</v>
      </c>
      <c r="H113" s="99">
        <v>102</v>
      </c>
    </row>
    <row r="114" spans="1:8" ht="17.25" thickTop="1" thickBot="1" x14ac:dyDescent="0.3">
      <c r="A114" s="104">
        <v>344</v>
      </c>
      <c r="B114" s="112" t="s">
        <v>375</v>
      </c>
      <c r="C114" s="112" t="s">
        <v>376</v>
      </c>
      <c r="D114" s="101" t="s">
        <v>431</v>
      </c>
      <c r="E114" s="102">
        <v>2012</v>
      </c>
      <c r="F114" s="137" t="s">
        <v>432</v>
      </c>
      <c r="G114" s="133" t="s">
        <v>433</v>
      </c>
      <c r="H114" s="99">
        <v>110</v>
      </c>
    </row>
    <row r="115" spans="1:8" ht="17.25" thickTop="1" thickBot="1" x14ac:dyDescent="0.3">
      <c r="A115" s="104">
        <v>345</v>
      </c>
      <c r="B115" s="112" t="s">
        <v>434</v>
      </c>
      <c r="C115" s="112" t="s">
        <v>349</v>
      </c>
      <c r="D115" s="101" t="s">
        <v>435</v>
      </c>
      <c r="E115" s="102">
        <v>2015</v>
      </c>
      <c r="F115" s="137" t="s">
        <v>436</v>
      </c>
      <c r="G115" s="133" t="s">
        <v>437</v>
      </c>
      <c r="H115" s="99">
        <v>110</v>
      </c>
    </row>
    <row r="116" spans="1:8" ht="17.25" thickTop="1" thickBot="1" x14ac:dyDescent="0.3">
      <c r="A116" s="104">
        <v>346</v>
      </c>
      <c r="B116" s="112" t="s">
        <v>434</v>
      </c>
      <c r="C116" s="100" t="s">
        <v>376</v>
      </c>
      <c r="D116" s="101" t="s">
        <v>438</v>
      </c>
      <c r="E116" s="102">
        <v>2015</v>
      </c>
      <c r="F116" s="137" t="s">
        <v>439</v>
      </c>
      <c r="G116" s="133" t="s">
        <v>440</v>
      </c>
      <c r="H116" s="99">
        <v>85</v>
      </c>
    </row>
    <row r="117" spans="1:8" ht="17.25" thickTop="1" thickBot="1" x14ac:dyDescent="0.3">
      <c r="A117" s="104">
        <v>347</v>
      </c>
      <c r="B117" s="112" t="s">
        <v>441</v>
      </c>
      <c r="C117" s="112" t="s">
        <v>349</v>
      </c>
      <c r="D117" s="101" t="s">
        <v>442</v>
      </c>
      <c r="E117" s="102">
        <v>2008</v>
      </c>
      <c r="F117" s="137" t="s">
        <v>443</v>
      </c>
      <c r="G117" s="133" t="s">
        <v>444</v>
      </c>
      <c r="H117" s="99">
        <v>77.5</v>
      </c>
    </row>
    <row r="118" spans="1:8" ht="17.25" thickTop="1" thickBot="1" x14ac:dyDescent="0.3">
      <c r="A118" s="104">
        <v>348</v>
      </c>
      <c r="B118" s="112" t="s">
        <v>434</v>
      </c>
      <c r="C118" s="150" t="s">
        <v>376</v>
      </c>
      <c r="D118" s="101" t="s">
        <v>445</v>
      </c>
      <c r="E118" s="102">
        <v>2014</v>
      </c>
      <c r="F118" s="137" t="s">
        <v>446</v>
      </c>
      <c r="G118" s="133" t="s">
        <v>447</v>
      </c>
      <c r="H118" s="99">
        <v>85</v>
      </c>
    </row>
    <row r="119" spans="1:8" ht="17.25" thickTop="1" thickBot="1" x14ac:dyDescent="0.3">
      <c r="A119" s="104">
        <v>349</v>
      </c>
      <c r="B119" s="112" t="s">
        <v>448</v>
      </c>
      <c r="C119" s="150" t="s">
        <v>349</v>
      </c>
      <c r="D119" s="101" t="s">
        <v>449</v>
      </c>
      <c r="E119" s="102">
        <v>2015</v>
      </c>
      <c r="F119" s="137" t="s">
        <v>450</v>
      </c>
      <c r="G119" s="133" t="s">
        <v>451</v>
      </c>
      <c r="H119" s="99">
        <v>130</v>
      </c>
    </row>
    <row r="120" spans="1:8" ht="17.25" thickTop="1" thickBot="1" x14ac:dyDescent="0.3">
      <c r="A120" s="104" t="s">
        <v>452</v>
      </c>
      <c r="B120" s="112" t="s">
        <v>453</v>
      </c>
      <c r="C120" s="150" t="s">
        <v>376</v>
      </c>
      <c r="D120" s="101" t="s">
        <v>454</v>
      </c>
      <c r="E120" s="102">
        <v>2014</v>
      </c>
      <c r="F120" s="137" t="s">
        <v>455</v>
      </c>
      <c r="G120" s="133" t="s">
        <v>456</v>
      </c>
      <c r="H120" s="99">
        <v>0</v>
      </c>
    </row>
    <row r="121" spans="1:8" ht="17.25" thickTop="1" thickBot="1" x14ac:dyDescent="0.3">
      <c r="A121" s="104">
        <v>351</v>
      </c>
      <c r="B121" s="112" t="s">
        <v>457</v>
      </c>
      <c r="C121" s="150" t="s">
        <v>349</v>
      </c>
      <c r="D121" s="101" t="s">
        <v>458</v>
      </c>
      <c r="E121" s="102">
        <v>2016</v>
      </c>
      <c r="F121" s="137" t="s">
        <v>459</v>
      </c>
      <c r="G121" s="133" t="s">
        <v>460</v>
      </c>
      <c r="H121" s="99">
        <v>157.5</v>
      </c>
    </row>
    <row r="122" spans="1:8" ht="17.25" thickTop="1" thickBot="1" x14ac:dyDescent="0.3">
      <c r="A122" s="104">
        <v>352</v>
      </c>
      <c r="B122" s="112" t="s">
        <v>375</v>
      </c>
      <c r="C122" s="150" t="s">
        <v>376</v>
      </c>
      <c r="D122" s="101" t="s">
        <v>431</v>
      </c>
      <c r="E122" s="102">
        <v>2012</v>
      </c>
      <c r="F122" s="137" t="s">
        <v>461</v>
      </c>
      <c r="G122" s="133" t="s">
        <v>462</v>
      </c>
      <c r="H122" s="99">
        <v>110</v>
      </c>
    </row>
    <row r="123" spans="1:8" ht="17.25" thickTop="1" thickBot="1" x14ac:dyDescent="0.3">
      <c r="A123" s="104">
        <v>353</v>
      </c>
      <c r="B123" s="112" t="s">
        <v>434</v>
      </c>
      <c r="C123" s="150" t="s">
        <v>349</v>
      </c>
      <c r="D123" s="101" t="s">
        <v>463</v>
      </c>
      <c r="E123" s="102">
        <v>2016</v>
      </c>
      <c r="F123" s="137" t="s">
        <v>464</v>
      </c>
      <c r="G123" s="133" t="s">
        <v>465</v>
      </c>
      <c r="H123" s="99">
        <v>94</v>
      </c>
    </row>
    <row r="124" spans="1:8" ht="17.25" thickTop="1" thickBot="1" x14ac:dyDescent="0.3">
      <c r="A124" s="104">
        <v>354</v>
      </c>
      <c r="B124" s="112" t="s">
        <v>457</v>
      </c>
      <c r="C124" s="112" t="s">
        <v>349</v>
      </c>
      <c r="D124" s="136" t="s">
        <v>466</v>
      </c>
      <c r="E124" s="151">
        <v>2009</v>
      </c>
      <c r="F124" s="152" t="s">
        <v>467</v>
      </c>
      <c r="G124" s="153" t="s">
        <v>468</v>
      </c>
      <c r="H124" s="99">
        <v>195</v>
      </c>
    </row>
    <row r="125" spans="1:8" ht="17.25" thickTop="1" thickBot="1" x14ac:dyDescent="0.3">
      <c r="A125" s="104">
        <v>355</v>
      </c>
      <c r="B125" s="112" t="s">
        <v>457</v>
      </c>
      <c r="C125" s="112" t="s">
        <v>349</v>
      </c>
      <c r="D125" s="136" t="s">
        <v>469</v>
      </c>
      <c r="E125" s="151">
        <v>2011</v>
      </c>
      <c r="F125" s="152" t="s">
        <v>470</v>
      </c>
      <c r="G125" s="153" t="s">
        <v>471</v>
      </c>
      <c r="H125" s="99">
        <v>87</v>
      </c>
    </row>
    <row r="126" spans="1:8" ht="17.25" thickTop="1" thickBot="1" x14ac:dyDescent="0.3">
      <c r="A126" s="104" t="s">
        <v>472</v>
      </c>
      <c r="B126" s="112" t="s">
        <v>434</v>
      </c>
      <c r="C126" s="112" t="s">
        <v>349</v>
      </c>
      <c r="D126" s="136" t="s">
        <v>473</v>
      </c>
      <c r="E126" s="151">
        <v>2016</v>
      </c>
      <c r="F126" s="152" t="s">
        <v>474</v>
      </c>
      <c r="G126" s="153" t="s">
        <v>475</v>
      </c>
      <c r="H126" s="99">
        <v>0</v>
      </c>
    </row>
    <row r="127" spans="1:8" ht="17.25" thickTop="1" thickBot="1" x14ac:dyDescent="0.3">
      <c r="A127" s="135">
        <v>357</v>
      </c>
      <c r="B127" s="138" t="s">
        <v>448</v>
      </c>
      <c r="C127" s="150" t="s">
        <v>349</v>
      </c>
      <c r="D127" s="136" t="s">
        <v>458</v>
      </c>
      <c r="E127" s="102">
        <v>2016</v>
      </c>
      <c r="F127" s="137" t="s">
        <v>476</v>
      </c>
      <c r="G127" s="133" t="s">
        <v>477</v>
      </c>
      <c r="H127" s="99">
        <v>157.5</v>
      </c>
    </row>
    <row r="128" spans="1:8" ht="17.25" thickTop="1" thickBot="1" x14ac:dyDescent="0.3">
      <c r="A128" s="135">
        <v>358</v>
      </c>
      <c r="B128" s="136" t="s">
        <v>478</v>
      </c>
      <c r="C128" s="112" t="s">
        <v>349</v>
      </c>
      <c r="D128" s="136" t="s">
        <v>479</v>
      </c>
      <c r="E128" s="102">
        <v>2017</v>
      </c>
      <c r="F128" s="137" t="s">
        <v>480</v>
      </c>
      <c r="G128" s="133" t="s">
        <v>481</v>
      </c>
      <c r="H128" s="99">
        <v>118</v>
      </c>
    </row>
    <row r="129" spans="1:8" ht="17.25" thickTop="1" thickBot="1" x14ac:dyDescent="0.3">
      <c r="A129" s="135">
        <v>359</v>
      </c>
      <c r="B129" s="154" t="s">
        <v>434</v>
      </c>
      <c r="C129" s="112" t="s">
        <v>349</v>
      </c>
      <c r="D129" s="136" t="s">
        <v>482</v>
      </c>
      <c r="E129" s="102">
        <v>2015</v>
      </c>
      <c r="F129" s="137" t="s">
        <v>483</v>
      </c>
      <c r="G129" s="133" t="s">
        <v>484</v>
      </c>
      <c r="H129" s="99">
        <v>85</v>
      </c>
    </row>
    <row r="130" spans="1:8" ht="17.25" thickTop="1" thickBot="1" x14ac:dyDescent="0.3">
      <c r="A130" s="155">
        <v>360</v>
      </c>
      <c r="B130" s="156" t="s">
        <v>448</v>
      </c>
      <c r="C130" s="150" t="s">
        <v>349</v>
      </c>
      <c r="D130" s="156" t="s">
        <v>485</v>
      </c>
      <c r="E130" s="102">
        <v>2018</v>
      </c>
      <c r="F130" s="137" t="s">
        <v>486</v>
      </c>
      <c r="G130" s="133" t="s">
        <v>487</v>
      </c>
      <c r="H130" s="99">
        <v>110</v>
      </c>
    </row>
    <row r="131" spans="1:8" ht="17.25" thickTop="1" thickBot="1" x14ac:dyDescent="0.3">
      <c r="A131" s="135">
        <v>361</v>
      </c>
      <c r="B131" s="136" t="s">
        <v>488</v>
      </c>
      <c r="C131" s="112" t="s">
        <v>376</v>
      </c>
      <c r="D131" s="136" t="s">
        <v>489</v>
      </c>
      <c r="E131" s="102">
        <v>1990</v>
      </c>
      <c r="F131" s="137" t="s">
        <v>490</v>
      </c>
      <c r="G131" s="133" t="s">
        <v>491</v>
      </c>
      <c r="H131" s="99">
        <v>110</v>
      </c>
    </row>
    <row r="132" spans="1:8" ht="17.25" thickTop="1" thickBot="1" x14ac:dyDescent="0.3">
      <c r="A132" s="135">
        <v>362</v>
      </c>
      <c r="B132" s="136" t="s">
        <v>427</v>
      </c>
      <c r="C132" s="112" t="s">
        <v>349</v>
      </c>
      <c r="D132" s="136" t="s">
        <v>492</v>
      </c>
      <c r="E132" s="102">
        <v>2008</v>
      </c>
      <c r="F132" s="137" t="s">
        <v>493</v>
      </c>
      <c r="G132" s="133" t="s">
        <v>494</v>
      </c>
      <c r="H132" s="99">
        <v>102</v>
      </c>
    </row>
    <row r="133" spans="1:8" ht="17.25" thickTop="1" thickBot="1" x14ac:dyDescent="0.3">
      <c r="A133" s="135">
        <v>363</v>
      </c>
      <c r="B133" s="136" t="s">
        <v>478</v>
      </c>
      <c r="C133" s="112" t="s">
        <v>349</v>
      </c>
      <c r="D133" s="136" t="s">
        <v>495</v>
      </c>
      <c r="E133" s="102">
        <v>2018</v>
      </c>
      <c r="F133" s="103" t="s">
        <v>496</v>
      </c>
      <c r="G133" s="98" t="s">
        <v>497</v>
      </c>
      <c r="H133" s="99">
        <v>66</v>
      </c>
    </row>
    <row r="134" spans="1:8" ht="17.25" thickTop="1" thickBot="1" x14ac:dyDescent="0.3">
      <c r="A134" s="135">
        <v>364</v>
      </c>
      <c r="B134" s="136" t="s">
        <v>498</v>
      </c>
      <c r="C134" s="112" t="s">
        <v>376</v>
      </c>
      <c r="D134" s="136" t="s">
        <v>499</v>
      </c>
      <c r="E134" s="102">
        <v>2018</v>
      </c>
      <c r="F134" s="132" t="s">
        <v>500</v>
      </c>
      <c r="G134" s="133" t="s">
        <v>501</v>
      </c>
      <c r="H134" s="99">
        <v>110</v>
      </c>
    </row>
    <row r="135" spans="1:8" ht="17.25" thickTop="1" thickBot="1" x14ac:dyDescent="0.3">
      <c r="A135" s="135">
        <v>365</v>
      </c>
      <c r="B135" s="136" t="s">
        <v>498</v>
      </c>
      <c r="C135" s="112" t="s">
        <v>376</v>
      </c>
      <c r="D135" s="136" t="s">
        <v>499</v>
      </c>
      <c r="E135" s="130">
        <v>2018</v>
      </c>
      <c r="F135" s="103" t="s">
        <v>502</v>
      </c>
      <c r="G135" s="98" t="s">
        <v>503</v>
      </c>
      <c r="H135" s="99">
        <v>110</v>
      </c>
    </row>
    <row r="136" spans="1:8" ht="17.25" thickTop="1" thickBot="1" x14ac:dyDescent="0.3">
      <c r="A136" s="135">
        <v>366</v>
      </c>
      <c r="B136" s="136" t="s">
        <v>498</v>
      </c>
      <c r="C136" s="112" t="s">
        <v>376</v>
      </c>
      <c r="D136" s="136" t="s">
        <v>499</v>
      </c>
      <c r="E136" s="131">
        <v>2018</v>
      </c>
      <c r="F136" s="103" t="s">
        <v>504</v>
      </c>
      <c r="G136" s="98" t="s">
        <v>505</v>
      </c>
      <c r="H136" s="99">
        <v>110</v>
      </c>
    </row>
    <row r="137" spans="1:8" ht="17.25" thickTop="1" thickBot="1" x14ac:dyDescent="0.3">
      <c r="A137" s="135">
        <v>367</v>
      </c>
      <c r="B137" s="136" t="s">
        <v>498</v>
      </c>
      <c r="C137" s="112" t="s">
        <v>376</v>
      </c>
      <c r="D137" s="136" t="s">
        <v>499</v>
      </c>
      <c r="E137" s="130">
        <v>2016</v>
      </c>
      <c r="F137" s="103" t="s">
        <v>506</v>
      </c>
      <c r="G137" s="98" t="s">
        <v>507</v>
      </c>
      <c r="H137" s="99">
        <v>110</v>
      </c>
    </row>
    <row r="138" spans="1:8" ht="17.25" thickTop="1" thickBot="1" x14ac:dyDescent="0.3">
      <c r="A138" s="157">
        <v>368</v>
      </c>
      <c r="B138" s="158" t="s">
        <v>360</v>
      </c>
      <c r="C138" s="159" t="s">
        <v>349</v>
      </c>
      <c r="D138" s="160">
        <v>336</v>
      </c>
      <c r="E138" s="131">
        <v>2019</v>
      </c>
      <c r="F138" s="103" t="s">
        <v>508</v>
      </c>
      <c r="G138" s="98" t="s">
        <v>509</v>
      </c>
      <c r="H138" s="99">
        <v>130</v>
      </c>
    </row>
    <row r="139" spans="1:8" ht="17.25" thickTop="1" thickBot="1" x14ac:dyDescent="0.3">
      <c r="A139" s="157">
        <v>369</v>
      </c>
      <c r="B139" s="158" t="s">
        <v>375</v>
      </c>
      <c r="C139" s="159" t="s">
        <v>510</v>
      </c>
      <c r="D139" s="160" t="s">
        <v>511</v>
      </c>
      <c r="E139" s="131">
        <v>2017</v>
      </c>
      <c r="F139" s="103" t="s">
        <v>512</v>
      </c>
      <c r="G139" s="98" t="s">
        <v>513</v>
      </c>
      <c r="H139" s="99">
        <v>110</v>
      </c>
    </row>
    <row r="140" spans="1:8" ht="17.25" thickTop="1" thickBot="1" x14ac:dyDescent="0.3">
      <c r="A140" s="157">
        <v>370</v>
      </c>
      <c r="B140" s="158" t="s">
        <v>375</v>
      </c>
      <c r="C140" s="159" t="s">
        <v>510</v>
      </c>
      <c r="D140" s="160" t="s">
        <v>511</v>
      </c>
      <c r="E140" s="131">
        <v>2017</v>
      </c>
      <c r="F140" s="103" t="s">
        <v>514</v>
      </c>
      <c r="G140" s="98" t="s">
        <v>515</v>
      </c>
      <c r="H140" s="99">
        <v>110</v>
      </c>
    </row>
    <row r="141" spans="1:8" ht="17.25" thickTop="1" thickBot="1" x14ac:dyDescent="0.3">
      <c r="A141" s="157" t="s">
        <v>516</v>
      </c>
      <c r="B141" s="158" t="s">
        <v>434</v>
      </c>
      <c r="C141" s="159" t="s">
        <v>349</v>
      </c>
      <c r="D141" s="160" t="s">
        <v>517</v>
      </c>
      <c r="E141" s="131">
        <v>2019</v>
      </c>
      <c r="F141" s="103" t="s">
        <v>518</v>
      </c>
      <c r="G141" s="98"/>
      <c r="H141" s="99">
        <v>0</v>
      </c>
    </row>
    <row r="142" spans="1:8" ht="17.25" thickTop="1" thickBot="1" x14ac:dyDescent="0.3">
      <c r="A142" s="161">
        <v>372</v>
      </c>
      <c r="B142" s="120" t="s">
        <v>448</v>
      </c>
      <c r="C142" s="120" t="s">
        <v>519</v>
      </c>
      <c r="D142" s="143" t="s">
        <v>520</v>
      </c>
      <c r="E142" s="122">
        <v>2018</v>
      </c>
      <c r="F142" s="162" t="s">
        <v>521</v>
      </c>
      <c r="G142" s="163" t="s">
        <v>522</v>
      </c>
      <c r="H142" s="99">
        <v>130</v>
      </c>
    </row>
    <row r="143" spans="1:8" ht="17.25" thickTop="1" thickBot="1" x14ac:dyDescent="0.3">
      <c r="A143" s="161">
        <v>373</v>
      </c>
      <c r="B143" s="120" t="s">
        <v>448</v>
      </c>
      <c r="C143" s="120" t="s">
        <v>349</v>
      </c>
      <c r="D143" s="143" t="s">
        <v>523</v>
      </c>
      <c r="E143" s="122">
        <v>2019</v>
      </c>
      <c r="F143" s="140" t="s">
        <v>524</v>
      </c>
      <c r="G143" s="163" t="s">
        <v>525</v>
      </c>
      <c r="H143" s="99">
        <v>220</v>
      </c>
    </row>
    <row r="144" spans="1:8" ht="17.25" thickTop="1" thickBot="1" x14ac:dyDescent="0.3">
      <c r="A144" s="161">
        <v>374</v>
      </c>
      <c r="B144" s="120" t="s">
        <v>526</v>
      </c>
      <c r="C144" s="120" t="s">
        <v>349</v>
      </c>
      <c r="D144" s="143" t="s">
        <v>527</v>
      </c>
      <c r="E144" s="122">
        <v>2018</v>
      </c>
      <c r="F144" s="140" t="s">
        <v>528</v>
      </c>
      <c r="G144" s="163" t="s">
        <v>529</v>
      </c>
      <c r="H144" s="99">
        <v>94</v>
      </c>
    </row>
    <row r="145" spans="1:8" ht="17.25" thickTop="1" thickBot="1" x14ac:dyDescent="0.3">
      <c r="A145" s="161">
        <v>375</v>
      </c>
      <c r="B145" s="120" t="s">
        <v>434</v>
      </c>
      <c r="C145" s="120" t="s">
        <v>349</v>
      </c>
      <c r="D145" s="143" t="s">
        <v>435</v>
      </c>
      <c r="E145" s="122">
        <v>2018</v>
      </c>
      <c r="F145" s="140" t="s">
        <v>530</v>
      </c>
      <c r="G145" s="163" t="s">
        <v>531</v>
      </c>
      <c r="H145" s="99">
        <v>110</v>
      </c>
    </row>
    <row r="146" spans="1:8" ht="17.25" thickTop="1" thickBot="1" x14ac:dyDescent="0.3">
      <c r="A146" s="161" t="s">
        <v>532</v>
      </c>
      <c r="B146" s="120" t="s">
        <v>434</v>
      </c>
      <c r="C146" s="120" t="s">
        <v>349</v>
      </c>
      <c r="D146" s="143" t="s">
        <v>517</v>
      </c>
      <c r="E146" s="122">
        <v>2019</v>
      </c>
      <c r="F146" s="140" t="s">
        <v>533</v>
      </c>
      <c r="G146" s="164" t="s">
        <v>534</v>
      </c>
      <c r="H146" s="99">
        <v>0</v>
      </c>
    </row>
    <row r="147" spans="1:8" ht="17.25" thickTop="1" thickBot="1" x14ac:dyDescent="0.3">
      <c r="A147" s="161" t="s">
        <v>535</v>
      </c>
      <c r="B147" s="120" t="s">
        <v>434</v>
      </c>
      <c r="C147" s="120" t="s">
        <v>349</v>
      </c>
      <c r="D147" s="143" t="s">
        <v>435</v>
      </c>
      <c r="E147" s="122">
        <v>2018</v>
      </c>
      <c r="F147" s="140" t="s">
        <v>536</v>
      </c>
      <c r="G147" s="164" t="s">
        <v>531</v>
      </c>
      <c r="H147" s="99">
        <v>0</v>
      </c>
    </row>
    <row r="148" spans="1:8" ht="17.25" thickTop="1" thickBot="1" x14ac:dyDescent="0.3">
      <c r="A148" s="161">
        <v>378</v>
      </c>
      <c r="B148" s="120" t="s">
        <v>448</v>
      </c>
      <c r="C148" s="120" t="s">
        <v>510</v>
      </c>
      <c r="D148" s="143" t="s">
        <v>537</v>
      </c>
      <c r="E148" s="122">
        <v>2018</v>
      </c>
      <c r="F148" s="140" t="s">
        <v>538</v>
      </c>
      <c r="G148" s="164" t="s">
        <v>539</v>
      </c>
      <c r="H148" s="99">
        <v>130</v>
      </c>
    </row>
    <row r="149" spans="1:8" ht="17.25" thickTop="1" thickBot="1" x14ac:dyDescent="0.3">
      <c r="A149" s="161">
        <v>379</v>
      </c>
      <c r="B149" s="120" t="s">
        <v>540</v>
      </c>
      <c r="C149" s="120" t="s">
        <v>386</v>
      </c>
      <c r="D149" s="143" t="s">
        <v>541</v>
      </c>
      <c r="E149" s="122">
        <v>2016</v>
      </c>
      <c r="F149" s="140" t="s">
        <v>542</v>
      </c>
      <c r="G149" s="164" t="s">
        <v>543</v>
      </c>
      <c r="H149" s="99">
        <v>77.5</v>
      </c>
    </row>
    <row r="150" spans="1:8" ht="17.25" thickTop="1" thickBot="1" x14ac:dyDescent="0.3">
      <c r="A150" s="161">
        <v>380</v>
      </c>
      <c r="B150" s="120" t="s">
        <v>540</v>
      </c>
      <c r="C150" s="120" t="s">
        <v>386</v>
      </c>
      <c r="D150" s="143" t="s">
        <v>541</v>
      </c>
      <c r="E150" s="122">
        <v>2016</v>
      </c>
      <c r="F150" s="140" t="s">
        <v>544</v>
      </c>
      <c r="G150" s="164" t="s">
        <v>545</v>
      </c>
      <c r="H150" s="99">
        <v>77.5</v>
      </c>
    </row>
    <row r="151" spans="1:8" ht="17.25" thickTop="1" thickBot="1" x14ac:dyDescent="0.3">
      <c r="A151" s="161">
        <v>381</v>
      </c>
      <c r="B151" s="120" t="s">
        <v>546</v>
      </c>
      <c r="C151" s="120" t="s">
        <v>376</v>
      </c>
      <c r="D151" s="143" t="s">
        <v>499</v>
      </c>
      <c r="E151" s="122">
        <v>2018</v>
      </c>
      <c r="F151" s="140" t="s">
        <v>547</v>
      </c>
      <c r="G151" s="164" t="s">
        <v>548</v>
      </c>
      <c r="H151" s="99">
        <v>110</v>
      </c>
    </row>
    <row r="152" spans="1:8" ht="17.25" thickTop="1" thickBot="1" x14ac:dyDescent="0.3">
      <c r="A152" s="161">
        <v>382</v>
      </c>
      <c r="B152" s="120" t="s">
        <v>549</v>
      </c>
      <c r="C152" s="120" t="s">
        <v>349</v>
      </c>
      <c r="D152" s="165" t="s">
        <v>424</v>
      </c>
      <c r="E152" s="128">
        <v>2019</v>
      </c>
      <c r="F152" s="127" t="s">
        <v>550</v>
      </c>
      <c r="G152" s="164"/>
      <c r="H152" s="99">
        <v>100</v>
      </c>
    </row>
    <row r="153" spans="1:8" ht="17.25" thickTop="1" thickBot="1" x14ac:dyDescent="0.3">
      <c r="A153" s="161">
        <v>383</v>
      </c>
      <c r="B153" s="120" t="s">
        <v>427</v>
      </c>
      <c r="C153" s="127" t="s">
        <v>349</v>
      </c>
      <c r="D153" s="165">
        <v>160</v>
      </c>
      <c r="E153" s="128">
        <v>2018</v>
      </c>
      <c r="F153" s="127" t="s">
        <v>551</v>
      </c>
      <c r="G153" s="164"/>
      <c r="H153" s="99">
        <v>105</v>
      </c>
    </row>
    <row r="154" spans="1:8" ht="17.25" thickTop="1" thickBot="1" x14ac:dyDescent="0.3">
      <c r="A154" s="161">
        <v>384</v>
      </c>
      <c r="B154" s="120" t="s">
        <v>448</v>
      </c>
      <c r="C154" s="127" t="s">
        <v>349</v>
      </c>
      <c r="D154" s="165" t="s">
        <v>552</v>
      </c>
      <c r="E154" s="128">
        <v>2020</v>
      </c>
      <c r="F154" s="127" t="s">
        <v>553</v>
      </c>
      <c r="G154" s="164"/>
      <c r="H154" s="99">
        <v>130</v>
      </c>
    </row>
    <row r="155" spans="1:8" ht="17.25" thickTop="1" thickBot="1" x14ac:dyDescent="0.3">
      <c r="A155" s="161">
        <v>385</v>
      </c>
      <c r="B155" s="120" t="s">
        <v>448</v>
      </c>
      <c r="C155" s="127" t="s">
        <v>349</v>
      </c>
      <c r="D155" s="165">
        <v>330</v>
      </c>
      <c r="E155" s="128">
        <v>2020</v>
      </c>
      <c r="F155" s="127" t="s">
        <v>554</v>
      </c>
      <c r="G155" s="164"/>
      <c r="H155" s="99">
        <v>110</v>
      </c>
    </row>
    <row r="156" spans="1:8" ht="17.25" thickTop="1" thickBot="1" x14ac:dyDescent="0.3">
      <c r="A156" s="161">
        <v>386</v>
      </c>
      <c r="B156" s="120" t="s">
        <v>478</v>
      </c>
      <c r="C156" s="120" t="s">
        <v>349</v>
      </c>
      <c r="D156" s="143" t="s">
        <v>424</v>
      </c>
      <c r="E156" s="122">
        <v>2019</v>
      </c>
      <c r="F156" s="120" t="s">
        <v>555</v>
      </c>
      <c r="G156" s="164"/>
      <c r="H156" s="99">
        <v>100</v>
      </c>
    </row>
    <row r="157" spans="1:8" ht="17.25" thickTop="1" thickBot="1" x14ac:dyDescent="0.3">
      <c r="A157" s="161">
        <v>387</v>
      </c>
      <c r="B157" s="120" t="s">
        <v>382</v>
      </c>
      <c r="C157" s="120" t="s">
        <v>510</v>
      </c>
      <c r="D157" s="143" t="s">
        <v>556</v>
      </c>
      <c r="E157" s="122">
        <v>2020</v>
      </c>
      <c r="F157" s="120" t="s">
        <v>557</v>
      </c>
      <c r="G157" s="164"/>
      <c r="H157" s="99">
        <v>152.5</v>
      </c>
    </row>
    <row r="158" spans="1:8" ht="17.25" thickTop="1" thickBot="1" x14ac:dyDescent="0.3">
      <c r="A158" s="161">
        <v>389</v>
      </c>
      <c r="B158" s="120" t="s">
        <v>375</v>
      </c>
      <c r="C158" s="120" t="s">
        <v>510</v>
      </c>
      <c r="D158" s="143" t="s">
        <v>511</v>
      </c>
      <c r="E158" s="122">
        <v>2015</v>
      </c>
      <c r="F158" s="166">
        <v>10029</v>
      </c>
      <c r="G158" s="164"/>
      <c r="H158" s="99">
        <v>110</v>
      </c>
    </row>
    <row r="159" spans="1:8" ht="17.25" thickTop="1" thickBot="1" x14ac:dyDescent="0.3">
      <c r="A159" s="161">
        <v>390</v>
      </c>
      <c r="B159" s="120" t="s">
        <v>558</v>
      </c>
      <c r="C159" s="120" t="s">
        <v>510</v>
      </c>
      <c r="D159" s="121" t="s">
        <v>559</v>
      </c>
      <c r="E159" s="122">
        <v>2008</v>
      </c>
      <c r="F159" s="140" t="s">
        <v>560</v>
      </c>
      <c r="G159" s="141" t="s">
        <v>561</v>
      </c>
      <c r="H159" s="99">
        <v>110</v>
      </c>
    </row>
    <row r="160" spans="1:8" ht="17.25" thickTop="1" thickBot="1" x14ac:dyDescent="0.3">
      <c r="A160" s="161">
        <v>391</v>
      </c>
      <c r="B160" s="120" t="s">
        <v>434</v>
      </c>
      <c r="C160" s="120" t="s">
        <v>349</v>
      </c>
      <c r="D160" s="167" t="s">
        <v>473</v>
      </c>
      <c r="E160" s="122">
        <v>2020</v>
      </c>
      <c r="F160" s="140" t="s">
        <v>562</v>
      </c>
      <c r="G160" s="141"/>
      <c r="H160" s="99">
        <v>160</v>
      </c>
    </row>
    <row r="161" spans="1:8" ht="17.25" thickTop="1" thickBot="1" x14ac:dyDescent="0.3">
      <c r="A161" s="161">
        <v>392</v>
      </c>
      <c r="B161" s="120" t="s">
        <v>434</v>
      </c>
      <c r="C161" s="120" t="s">
        <v>349</v>
      </c>
      <c r="D161" s="167" t="s">
        <v>482</v>
      </c>
      <c r="E161" s="122">
        <v>2019</v>
      </c>
      <c r="F161" s="140" t="s">
        <v>563</v>
      </c>
      <c r="G161" s="141" t="s">
        <v>564</v>
      </c>
      <c r="H161" s="99">
        <v>85</v>
      </c>
    </row>
    <row r="162" spans="1:8" ht="17.25" thickTop="1" thickBot="1" x14ac:dyDescent="0.3">
      <c r="A162" s="161">
        <v>394</v>
      </c>
      <c r="B162" s="120" t="s">
        <v>546</v>
      </c>
      <c r="C162" s="120" t="s">
        <v>510</v>
      </c>
      <c r="D162" s="167" t="s">
        <v>511</v>
      </c>
      <c r="E162" s="122">
        <v>2020</v>
      </c>
      <c r="F162" s="162" t="s">
        <v>565</v>
      </c>
      <c r="G162" s="141" t="s">
        <v>566</v>
      </c>
      <c r="H162" s="99">
        <v>110</v>
      </c>
    </row>
    <row r="163" spans="1:8" ht="17.25" thickTop="1" thickBot="1" x14ac:dyDescent="0.3">
      <c r="A163" s="161">
        <v>395</v>
      </c>
      <c r="B163" s="120" t="s">
        <v>546</v>
      </c>
      <c r="C163" s="120" t="s">
        <v>510</v>
      </c>
      <c r="D163" s="167" t="s">
        <v>511</v>
      </c>
      <c r="E163" s="122">
        <v>2020</v>
      </c>
      <c r="F163" s="162" t="s">
        <v>567</v>
      </c>
      <c r="G163" s="141" t="s">
        <v>568</v>
      </c>
      <c r="H163" s="99">
        <v>110</v>
      </c>
    </row>
    <row r="164" spans="1:8" ht="17.25" thickTop="1" thickBot="1" x14ac:dyDescent="0.3">
      <c r="A164" s="168">
        <v>396</v>
      </c>
      <c r="B164" s="120" t="s">
        <v>448</v>
      </c>
      <c r="C164" s="120" t="s">
        <v>349</v>
      </c>
      <c r="D164" s="169">
        <v>320</v>
      </c>
      <c r="E164" s="122">
        <v>2021</v>
      </c>
      <c r="F164" s="162" t="s">
        <v>569</v>
      </c>
      <c r="G164" s="170"/>
      <c r="H164" s="99">
        <v>90</v>
      </c>
    </row>
    <row r="165" spans="1:8" ht="17.25" thickTop="1" thickBot="1" x14ac:dyDescent="0.3">
      <c r="A165" s="168">
        <v>397</v>
      </c>
      <c r="B165" s="120" t="s">
        <v>448</v>
      </c>
      <c r="C165" s="120" t="s">
        <v>510</v>
      </c>
      <c r="D165" s="169" t="s">
        <v>537</v>
      </c>
      <c r="E165" s="122">
        <v>2021</v>
      </c>
      <c r="F165" s="162" t="s">
        <v>570</v>
      </c>
      <c r="G165" s="171"/>
      <c r="H165" s="99">
        <v>130</v>
      </c>
    </row>
    <row r="166" spans="1:8" ht="17.25" thickTop="1" thickBot="1" x14ac:dyDescent="0.3">
      <c r="A166" s="157">
        <v>404</v>
      </c>
      <c r="B166" s="158" t="s">
        <v>571</v>
      </c>
      <c r="C166" s="159" t="s">
        <v>572</v>
      </c>
      <c r="D166" s="158"/>
      <c r="E166" s="172">
        <v>2002</v>
      </c>
      <c r="F166" s="173" t="s">
        <v>573</v>
      </c>
      <c r="G166" s="174" t="s">
        <v>574</v>
      </c>
      <c r="H166" s="99">
        <v>0</v>
      </c>
    </row>
    <row r="167" spans="1:8" ht="17.25" thickTop="1" thickBot="1" x14ac:dyDescent="0.3">
      <c r="A167" s="175">
        <v>405</v>
      </c>
      <c r="B167" s="176" t="s">
        <v>575</v>
      </c>
      <c r="C167" s="177" t="s">
        <v>576</v>
      </c>
      <c r="D167" s="176" t="s">
        <v>577</v>
      </c>
      <c r="E167" s="130">
        <v>1988</v>
      </c>
      <c r="F167" s="103" t="s">
        <v>578</v>
      </c>
      <c r="G167" s="98" t="s">
        <v>579</v>
      </c>
      <c r="H167" s="99">
        <v>0</v>
      </c>
    </row>
    <row r="168" spans="1:8" ht="17.25" thickTop="1" thickBot="1" x14ac:dyDescent="0.3">
      <c r="A168" s="106">
        <v>408</v>
      </c>
      <c r="B168" s="108" t="s">
        <v>580</v>
      </c>
      <c r="C168" s="107" t="s">
        <v>581</v>
      </c>
      <c r="D168" s="108" t="s">
        <v>582</v>
      </c>
      <c r="E168" s="130">
        <v>2010</v>
      </c>
      <c r="F168" s="178" t="s">
        <v>583</v>
      </c>
      <c r="G168" s="179" t="s">
        <v>584</v>
      </c>
      <c r="H168" s="99">
        <v>0</v>
      </c>
    </row>
    <row r="169" spans="1:8" ht="17.25" thickTop="1" thickBot="1" x14ac:dyDescent="0.3">
      <c r="A169" s="106">
        <v>409</v>
      </c>
      <c r="B169" s="108" t="s">
        <v>585</v>
      </c>
      <c r="C169" s="107" t="s">
        <v>586</v>
      </c>
      <c r="D169" s="108" t="s">
        <v>587</v>
      </c>
      <c r="E169" s="131">
        <v>2010</v>
      </c>
      <c r="F169" s="103" t="s">
        <v>588</v>
      </c>
      <c r="G169" s="98" t="s">
        <v>589</v>
      </c>
      <c r="H169" s="99">
        <v>0</v>
      </c>
    </row>
    <row r="170" spans="1:8" ht="17.25" thickTop="1" thickBot="1" x14ac:dyDescent="0.3">
      <c r="A170" s="106">
        <v>410</v>
      </c>
      <c r="B170" s="108" t="s">
        <v>590</v>
      </c>
      <c r="C170" s="107" t="s">
        <v>591</v>
      </c>
      <c r="D170" s="108" t="s">
        <v>592</v>
      </c>
      <c r="E170" s="180">
        <v>1995</v>
      </c>
      <c r="F170" s="181" t="s">
        <v>593</v>
      </c>
      <c r="G170" s="182" t="s">
        <v>594</v>
      </c>
      <c r="H170" s="99">
        <v>0</v>
      </c>
    </row>
    <row r="171" spans="1:8" ht="17.25" thickTop="1" thickBot="1" x14ac:dyDescent="0.3">
      <c r="A171" s="106">
        <v>411</v>
      </c>
      <c r="B171" s="107" t="s">
        <v>595</v>
      </c>
      <c r="C171" s="108" t="s">
        <v>596</v>
      </c>
      <c r="D171" s="183" t="s">
        <v>597</v>
      </c>
      <c r="E171" s="172">
        <v>2013</v>
      </c>
      <c r="F171" s="184" t="s">
        <v>598</v>
      </c>
      <c r="G171" s="174" t="s">
        <v>599</v>
      </c>
      <c r="H171" s="99">
        <v>0</v>
      </c>
    </row>
    <row r="172" spans="1:8" ht="17.25" thickTop="1" thickBot="1" x14ac:dyDescent="0.3">
      <c r="A172" s="106">
        <v>412</v>
      </c>
      <c r="B172" s="108" t="s">
        <v>600</v>
      </c>
      <c r="C172" s="107" t="s">
        <v>596</v>
      </c>
      <c r="D172" s="108" t="s">
        <v>601</v>
      </c>
      <c r="E172" s="130">
        <v>2013</v>
      </c>
      <c r="F172" s="185" t="s">
        <v>602</v>
      </c>
      <c r="G172" s="98" t="s">
        <v>603</v>
      </c>
      <c r="H172" s="99">
        <v>0</v>
      </c>
    </row>
    <row r="173" spans="1:8" ht="17.25" thickTop="1" thickBot="1" x14ac:dyDescent="0.3">
      <c r="A173" s="106">
        <v>413</v>
      </c>
      <c r="B173" s="107" t="s">
        <v>604</v>
      </c>
      <c r="C173" s="107" t="s">
        <v>596</v>
      </c>
      <c r="D173" s="108" t="s">
        <v>605</v>
      </c>
      <c r="E173" s="172">
        <v>2013</v>
      </c>
      <c r="F173" s="173" t="s">
        <v>606</v>
      </c>
      <c r="G173" s="174" t="s">
        <v>607</v>
      </c>
      <c r="H173" s="99">
        <v>0</v>
      </c>
    </row>
    <row r="174" spans="1:8" ht="17.25" thickTop="1" thickBot="1" x14ac:dyDescent="0.3">
      <c r="A174" s="175">
        <v>414</v>
      </c>
      <c r="B174" s="176" t="s">
        <v>595</v>
      </c>
      <c r="C174" s="177" t="s">
        <v>596</v>
      </c>
      <c r="D174" s="176" t="s">
        <v>608</v>
      </c>
      <c r="E174" s="130">
        <v>2008</v>
      </c>
      <c r="F174" s="103" t="s">
        <v>609</v>
      </c>
      <c r="G174" s="98" t="s">
        <v>610</v>
      </c>
      <c r="H174" s="99">
        <v>0</v>
      </c>
    </row>
    <row r="175" spans="1:8" ht="17.25" thickTop="1" thickBot="1" x14ac:dyDescent="0.3">
      <c r="A175" s="106">
        <v>415</v>
      </c>
      <c r="B175" s="107" t="s">
        <v>611</v>
      </c>
      <c r="C175" s="107" t="s">
        <v>612</v>
      </c>
      <c r="D175" s="108" t="s">
        <v>613</v>
      </c>
      <c r="E175" s="131">
        <v>2016</v>
      </c>
      <c r="F175" s="103" t="s">
        <v>614</v>
      </c>
      <c r="G175" s="98" t="s">
        <v>615</v>
      </c>
      <c r="H175" s="99">
        <v>0</v>
      </c>
    </row>
    <row r="176" spans="1:8" ht="17.25" thickTop="1" thickBot="1" x14ac:dyDescent="0.3">
      <c r="A176" s="175">
        <v>416</v>
      </c>
      <c r="B176" s="177" t="s">
        <v>616</v>
      </c>
      <c r="C176" s="177" t="s">
        <v>612</v>
      </c>
      <c r="D176" s="176" t="s">
        <v>617</v>
      </c>
      <c r="E176" s="105">
        <v>2016</v>
      </c>
      <c r="F176" s="186" t="s">
        <v>618</v>
      </c>
      <c r="G176" s="145" t="s">
        <v>619</v>
      </c>
      <c r="H176" s="99">
        <v>0</v>
      </c>
    </row>
    <row r="177" spans="1:8" ht="17.25" thickTop="1" thickBot="1" x14ac:dyDescent="0.3">
      <c r="A177" s="187">
        <v>417</v>
      </c>
      <c r="B177" s="188" t="s">
        <v>620</v>
      </c>
      <c r="C177" s="189" t="s">
        <v>612</v>
      </c>
      <c r="D177" s="188" t="s">
        <v>621</v>
      </c>
      <c r="E177" s="131">
        <v>2016</v>
      </c>
      <c r="F177" s="103" t="s">
        <v>622</v>
      </c>
      <c r="G177" s="98" t="s">
        <v>623</v>
      </c>
      <c r="H177" s="99">
        <v>0</v>
      </c>
    </row>
    <row r="178" spans="1:8" ht="17.25" thickTop="1" thickBot="1" x14ac:dyDescent="0.3">
      <c r="A178" s="135">
        <v>418</v>
      </c>
      <c r="B178" s="136" t="s">
        <v>624</v>
      </c>
      <c r="C178" s="112" t="s">
        <v>612</v>
      </c>
      <c r="D178" s="112" t="s">
        <v>625</v>
      </c>
      <c r="E178" s="190">
        <v>2016</v>
      </c>
      <c r="F178" s="191" t="s">
        <v>626</v>
      </c>
      <c r="G178" s="192" t="s">
        <v>627</v>
      </c>
      <c r="H178" s="99">
        <v>0</v>
      </c>
    </row>
    <row r="179" spans="1:8" ht="17.25" thickTop="1" thickBot="1" x14ac:dyDescent="0.3">
      <c r="A179" s="104">
        <v>419</v>
      </c>
      <c r="B179" s="101" t="s">
        <v>595</v>
      </c>
      <c r="C179" s="100" t="s">
        <v>612</v>
      </c>
      <c r="D179" s="149" t="s">
        <v>613</v>
      </c>
      <c r="E179" s="130">
        <v>2017</v>
      </c>
      <c r="F179" s="103" t="s">
        <v>628</v>
      </c>
      <c r="G179" s="98" t="s">
        <v>629</v>
      </c>
      <c r="H179" s="99">
        <v>0</v>
      </c>
    </row>
    <row r="180" spans="1:8" ht="17.25" thickTop="1" thickBot="1" x14ac:dyDescent="0.3">
      <c r="A180" s="104">
        <v>420</v>
      </c>
      <c r="B180" s="101" t="s">
        <v>630</v>
      </c>
      <c r="C180" s="100" t="s">
        <v>612</v>
      </c>
      <c r="D180" s="149" t="s">
        <v>631</v>
      </c>
      <c r="E180" s="193">
        <v>2011</v>
      </c>
      <c r="F180" s="103" t="s">
        <v>632</v>
      </c>
      <c r="G180" s="98" t="s">
        <v>633</v>
      </c>
      <c r="H180" s="99">
        <v>0</v>
      </c>
    </row>
    <row r="181" spans="1:8" ht="17.25" thickTop="1" thickBot="1" x14ac:dyDescent="0.3">
      <c r="A181" s="187">
        <v>421</v>
      </c>
      <c r="B181" s="188" t="s">
        <v>634</v>
      </c>
      <c r="C181" s="189" t="s">
        <v>612</v>
      </c>
      <c r="D181" s="194" t="s">
        <v>613</v>
      </c>
      <c r="E181" s="102">
        <v>2018</v>
      </c>
      <c r="F181" s="103" t="s">
        <v>635</v>
      </c>
      <c r="G181" s="133" t="s">
        <v>636</v>
      </c>
      <c r="H181" s="99">
        <v>0</v>
      </c>
    </row>
    <row r="182" spans="1:8" ht="17.25" thickTop="1" thickBot="1" x14ac:dyDescent="0.3">
      <c r="A182" s="155">
        <v>422</v>
      </c>
      <c r="B182" s="156" t="s">
        <v>637</v>
      </c>
      <c r="C182" s="150" t="s">
        <v>638</v>
      </c>
      <c r="D182" s="195" t="s">
        <v>639</v>
      </c>
      <c r="E182" s="102">
        <v>2015</v>
      </c>
      <c r="F182" s="191" t="s">
        <v>640</v>
      </c>
      <c r="G182" s="192" t="s">
        <v>641</v>
      </c>
      <c r="H182" s="99">
        <v>0</v>
      </c>
    </row>
    <row r="183" spans="1:8" ht="17.25" thickTop="1" thickBot="1" x14ac:dyDescent="0.3">
      <c r="A183" s="135">
        <v>423</v>
      </c>
      <c r="B183" s="136" t="s">
        <v>642</v>
      </c>
      <c r="C183" s="112" t="s">
        <v>643</v>
      </c>
      <c r="D183" s="196" t="s">
        <v>644</v>
      </c>
      <c r="E183" s="102">
        <v>2016</v>
      </c>
      <c r="F183" s="173" t="s">
        <v>645</v>
      </c>
      <c r="G183" s="174" t="s">
        <v>646</v>
      </c>
      <c r="H183" s="99">
        <v>0</v>
      </c>
    </row>
    <row r="184" spans="1:8" ht="17.25" thickTop="1" thickBot="1" x14ac:dyDescent="0.3">
      <c r="A184" s="104">
        <v>424</v>
      </c>
      <c r="B184" s="101" t="s">
        <v>580</v>
      </c>
      <c r="C184" s="100" t="s">
        <v>647</v>
      </c>
      <c r="D184" s="109" t="s">
        <v>648</v>
      </c>
      <c r="E184" s="102">
        <v>2020</v>
      </c>
      <c r="F184" s="173" t="s">
        <v>649</v>
      </c>
      <c r="G184" s="174" t="s">
        <v>650</v>
      </c>
      <c r="H184" s="99"/>
    </row>
    <row r="185" spans="1:8" ht="17.25" thickTop="1" thickBot="1" x14ac:dyDescent="0.3">
      <c r="A185" s="104">
        <v>425</v>
      </c>
      <c r="B185" s="127" t="s">
        <v>651</v>
      </c>
      <c r="C185" s="127" t="s">
        <v>652</v>
      </c>
      <c r="D185" s="170" t="s">
        <v>653</v>
      </c>
      <c r="E185" s="128">
        <v>2010</v>
      </c>
      <c r="F185" s="197" t="s">
        <v>654</v>
      </c>
      <c r="G185" s="198" t="s">
        <v>655</v>
      </c>
      <c r="H185" s="99"/>
    </row>
    <row r="186" spans="1:8" ht="17.25" thickTop="1" thickBot="1" x14ac:dyDescent="0.3">
      <c r="A186" s="104">
        <v>427</v>
      </c>
      <c r="B186" s="120" t="s">
        <v>656</v>
      </c>
      <c r="C186" s="120" t="s">
        <v>612</v>
      </c>
      <c r="D186" s="166"/>
      <c r="E186" s="122">
        <v>2021</v>
      </c>
      <c r="F186" s="197" t="s">
        <v>657</v>
      </c>
      <c r="G186" s="199"/>
      <c r="H186" s="99"/>
    </row>
    <row r="187" spans="1:8" ht="17.25" thickTop="1" thickBot="1" x14ac:dyDescent="0.3">
      <c r="A187" s="104">
        <v>428</v>
      </c>
      <c r="B187" s="120" t="s">
        <v>658</v>
      </c>
      <c r="C187" s="120" t="s">
        <v>612</v>
      </c>
      <c r="D187" s="166" t="s">
        <v>625</v>
      </c>
      <c r="E187" s="122">
        <v>2021</v>
      </c>
      <c r="F187" s="197" t="s">
        <v>659</v>
      </c>
      <c r="G187" s="199" t="s">
        <v>660</v>
      </c>
      <c r="H187" s="99"/>
    </row>
    <row r="188" spans="1:8" ht="17.25" thickTop="1" thickBot="1" x14ac:dyDescent="0.3">
      <c r="A188" s="104">
        <v>429</v>
      </c>
      <c r="B188" s="120" t="s">
        <v>661</v>
      </c>
      <c r="C188" s="120" t="s">
        <v>662</v>
      </c>
      <c r="D188" s="166" t="s">
        <v>663</v>
      </c>
      <c r="E188" s="122">
        <v>2018</v>
      </c>
      <c r="F188" s="197" t="s">
        <v>664</v>
      </c>
      <c r="G188" s="199" t="s">
        <v>665</v>
      </c>
      <c r="H188" s="99"/>
    </row>
    <row r="189" spans="1:8" ht="17.25" thickTop="1" thickBot="1" x14ac:dyDescent="0.3">
      <c r="A189" s="104" t="s">
        <v>666</v>
      </c>
      <c r="B189" s="101" t="s">
        <v>667</v>
      </c>
      <c r="C189" s="100" t="s">
        <v>668</v>
      </c>
      <c r="D189" s="109" t="s">
        <v>669</v>
      </c>
      <c r="E189" s="102">
        <v>2007</v>
      </c>
      <c r="F189" s="103">
        <v>7352</v>
      </c>
      <c r="G189" s="98" t="s">
        <v>670</v>
      </c>
      <c r="H189" s="99">
        <v>0</v>
      </c>
    </row>
    <row r="190" spans="1:8" ht="17.25" thickTop="1" thickBot="1" x14ac:dyDescent="0.3">
      <c r="A190" s="135" t="s">
        <v>671</v>
      </c>
      <c r="B190" s="136" t="s">
        <v>672</v>
      </c>
      <c r="C190" s="112" t="s">
        <v>673</v>
      </c>
      <c r="D190" s="196">
        <v>510</v>
      </c>
      <c r="E190" s="172">
        <v>2007</v>
      </c>
      <c r="F190" s="173">
        <v>7351</v>
      </c>
      <c r="G190" s="174" t="s">
        <v>674</v>
      </c>
      <c r="H190" s="99">
        <v>0</v>
      </c>
    </row>
    <row r="191" spans="1:8" ht="17.25" thickTop="1" thickBot="1" x14ac:dyDescent="0.3">
      <c r="A191" s="104" t="s">
        <v>675</v>
      </c>
      <c r="B191" s="101" t="s">
        <v>676</v>
      </c>
      <c r="C191" s="100" t="s">
        <v>677</v>
      </c>
      <c r="D191" s="109" t="s">
        <v>678</v>
      </c>
      <c r="E191" s="130">
        <v>1984</v>
      </c>
      <c r="F191" s="103" t="s">
        <v>679</v>
      </c>
      <c r="G191" s="98" t="s">
        <v>680</v>
      </c>
      <c r="H191" s="99">
        <v>0</v>
      </c>
    </row>
    <row r="192" spans="1:8" ht="17.25" thickTop="1" thickBot="1" x14ac:dyDescent="0.3">
      <c r="A192" s="135" t="s">
        <v>681</v>
      </c>
      <c r="B192" s="136" t="s">
        <v>682</v>
      </c>
      <c r="C192" s="112" t="s">
        <v>349</v>
      </c>
      <c r="D192" s="136" t="s">
        <v>683</v>
      </c>
      <c r="E192" s="102">
        <v>2007</v>
      </c>
      <c r="F192" s="184" t="s">
        <v>684</v>
      </c>
      <c r="G192" s="174" t="s">
        <v>574</v>
      </c>
      <c r="H192" s="99">
        <v>0</v>
      </c>
    </row>
    <row r="193" spans="1:8" ht="17.25" thickTop="1" thickBot="1" x14ac:dyDescent="0.3">
      <c r="A193" s="135" t="s">
        <v>685</v>
      </c>
      <c r="B193" s="136" t="s">
        <v>686</v>
      </c>
      <c r="C193" s="112" t="s">
        <v>687</v>
      </c>
      <c r="D193" s="136" t="s">
        <v>688</v>
      </c>
      <c r="E193" s="102">
        <v>2007</v>
      </c>
      <c r="F193" s="185" t="s">
        <v>689</v>
      </c>
      <c r="G193" s="98" t="s">
        <v>690</v>
      </c>
      <c r="H193" s="99">
        <v>0</v>
      </c>
    </row>
    <row r="194" spans="1:8" ht="17.25" thickTop="1" thickBot="1" x14ac:dyDescent="0.3">
      <c r="A194" s="135" t="s">
        <v>691</v>
      </c>
      <c r="B194" s="136" t="s">
        <v>692</v>
      </c>
      <c r="C194" s="112" t="s">
        <v>349</v>
      </c>
      <c r="D194" s="136" t="s">
        <v>693</v>
      </c>
      <c r="E194" s="102">
        <v>2011</v>
      </c>
      <c r="F194" s="103" t="s">
        <v>694</v>
      </c>
      <c r="G194" s="98" t="s">
        <v>574</v>
      </c>
      <c r="H194" s="99">
        <v>0</v>
      </c>
    </row>
    <row r="195" spans="1:8" ht="17.25" thickTop="1" thickBot="1" x14ac:dyDescent="0.3">
      <c r="A195" s="135" t="s">
        <v>695</v>
      </c>
      <c r="B195" s="136" t="s">
        <v>696</v>
      </c>
      <c r="C195" s="112" t="s">
        <v>697</v>
      </c>
      <c r="D195" s="136" t="s">
        <v>698</v>
      </c>
      <c r="E195" s="102">
        <v>2013</v>
      </c>
      <c r="F195" s="103" t="s">
        <v>699</v>
      </c>
      <c r="G195" s="98" t="s">
        <v>700</v>
      </c>
      <c r="H195" s="99">
        <v>0</v>
      </c>
    </row>
    <row r="196" spans="1:8" ht="17.25" thickTop="1" thickBot="1" x14ac:dyDescent="0.3">
      <c r="A196" s="135" t="s">
        <v>701</v>
      </c>
      <c r="B196" s="136" t="s">
        <v>702</v>
      </c>
      <c r="C196" s="112" t="s">
        <v>703</v>
      </c>
      <c r="D196" s="136">
        <v>404615</v>
      </c>
      <c r="E196" s="102">
        <v>2005</v>
      </c>
      <c r="F196" s="186">
        <v>404615</v>
      </c>
      <c r="G196" s="145" t="s">
        <v>704</v>
      </c>
      <c r="H196" s="99">
        <v>0</v>
      </c>
    </row>
    <row r="197" spans="1:8" ht="17.25" thickTop="1" thickBot="1" x14ac:dyDescent="0.3">
      <c r="A197" s="104" t="s">
        <v>705</v>
      </c>
      <c r="B197" s="101" t="s">
        <v>706</v>
      </c>
      <c r="C197" s="100" t="s">
        <v>707</v>
      </c>
      <c r="D197" s="109" t="s">
        <v>708</v>
      </c>
      <c r="E197" s="102">
        <v>2001</v>
      </c>
      <c r="F197" s="173" t="s">
        <v>709</v>
      </c>
      <c r="G197" s="174" t="s">
        <v>710</v>
      </c>
      <c r="H197" s="99">
        <v>0</v>
      </c>
    </row>
    <row r="198" spans="1:8" ht="17.25" thickTop="1" thickBot="1" x14ac:dyDescent="0.3">
      <c r="A198" s="104" t="s">
        <v>711</v>
      </c>
      <c r="B198" s="100" t="s">
        <v>712</v>
      </c>
      <c r="C198" s="100" t="s">
        <v>713</v>
      </c>
      <c r="D198" s="101" t="s">
        <v>714</v>
      </c>
      <c r="E198" s="102">
        <v>2012</v>
      </c>
      <c r="F198" s="103" t="s">
        <v>715</v>
      </c>
      <c r="G198" s="98" t="s">
        <v>716</v>
      </c>
      <c r="H198" s="99">
        <v>0</v>
      </c>
    </row>
    <row r="199" spans="1:8" ht="17.25" thickTop="1" thickBot="1" x14ac:dyDescent="0.3">
      <c r="A199" s="104" t="s">
        <v>717</v>
      </c>
      <c r="B199" s="100" t="s">
        <v>718</v>
      </c>
      <c r="C199" s="100" t="s">
        <v>713</v>
      </c>
      <c r="D199" s="101" t="s">
        <v>719</v>
      </c>
      <c r="E199" s="102">
        <v>2013</v>
      </c>
      <c r="F199" s="103" t="s">
        <v>720</v>
      </c>
      <c r="G199" s="98" t="s">
        <v>721</v>
      </c>
      <c r="H199" s="99">
        <v>0</v>
      </c>
    </row>
    <row r="200" spans="1:8" ht="17.25" thickTop="1" thickBot="1" x14ac:dyDescent="0.3">
      <c r="A200" s="104" t="s">
        <v>722</v>
      </c>
      <c r="B200" s="100" t="s">
        <v>702</v>
      </c>
      <c r="C200" s="100" t="s">
        <v>723</v>
      </c>
      <c r="D200" s="101" t="s">
        <v>724</v>
      </c>
      <c r="E200" s="102">
        <v>2013</v>
      </c>
      <c r="F200" s="103" t="s">
        <v>725</v>
      </c>
      <c r="G200" s="98" t="s">
        <v>574</v>
      </c>
      <c r="H200" s="99">
        <v>0</v>
      </c>
    </row>
    <row r="201" spans="1:8" ht="17.25" thickTop="1" thickBot="1" x14ac:dyDescent="0.3">
      <c r="A201" s="104" t="s">
        <v>726</v>
      </c>
      <c r="B201" s="100" t="s">
        <v>727</v>
      </c>
      <c r="C201" s="100" t="s">
        <v>728</v>
      </c>
      <c r="D201" s="101" t="s">
        <v>729</v>
      </c>
      <c r="E201" s="102"/>
      <c r="F201" s="103" t="s">
        <v>730</v>
      </c>
      <c r="G201" s="98" t="s">
        <v>574</v>
      </c>
      <c r="H201" s="99">
        <v>0</v>
      </c>
    </row>
    <row r="202" spans="1:8" ht="17.25" thickTop="1" thickBot="1" x14ac:dyDescent="0.3">
      <c r="A202" s="104" t="s">
        <v>731</v>
      </c>
      <c r="B202" s="100" t="s">
        <v>732</v>
      </c>
      <c r="C202" s="100" t="s">
        <v>713</v>
      </c>
      <c r="D202" s="101" t="s">
        <v>733</v>
      </c>
      <c r="E202" s="102">
        <v>2017</v>
      </c>
      <c r="F202" s="103" t="s">
        <v>734</v>
      </c>
      <c r="G202" s="98" t="s">
        <v>735</v>
      </c>
      <c r="H202" s="99">
        <v>0</v>
      </c>
    </row>
    <row r="203" spans="1:8" ht="17.25" thickTop="1" thickBot="1" x14ac:dyDescent="0.3">
      <c r="A203" s="104" t="s">
        <v>736</v>
      </c>
      <c r="B203" s="100" t="s">
        <v>727</v>
      </c>
      <c r="C203" s="100" t="s">
        <v>349</v>
      </c>
      <c r="D203" s="101" t="s">
        <v>737</v>
      </c>
      <c r="E203" s="102">
        <v>2017</v>
      </c>
      <c r="F203" s="103" t="s">
        <v>738</v>
      </c>
      <c r="G203" s="98"/>
      <c r="H203" s="99">
        <v>0</v>
      </c>
    </row>
    <row r="204" spans="1:8" ht="17.25" thickTop="1" thickBot="1" x14ac:dyDescent="0.3">
      <c r="A204" s="104">
        <v>518</v>
      </c>
      <c r="B204" s="100" t="s">
        <v>739</v>
      </c>
      <c r="C204" s="100" t="s">
        <v>740</v>
      </c>
      <c r="D204" s="101" t="s">
        <v>741</v>
      </c>
      <c r="E204" s="102">
        <v>2018</v>
      </c>
      <c r="F204" s="103">
        <v>1202258</v>
      </c>
      <c r="G204" s="98" t="s">
        <v>742</v>
      </c>
      <c r="H204" s="99">
        <v>0</v>
      </c>
    </row>
    <row r="205" spans="1:8" ht="17.25" thickTop="1" thickBot="1" x14ac:dyDescent="0.3">
      <c r="A205" s="104" t="s">
        <v>743</v>
      </c>
      <c r="B205" s="100" t="s">
        <v>702</v>
      </c>
      <c r="C205" s="100" t="s">
        <v>744</v>
      </c>
      <c r="D205" s="101" t="s">
        <v>745</v>
      </c>
      <c r="E205" s="102">
        <v>2018</v>
      </c>
      <c r="F205" s="103">
        <v>2018065</v>
      </c>
      <c r="G205" s="98"/>
      <c r="H205" s="99">
        <v>0</v>
      </c>
    </row>
    <row r="206" spans="1:8" ht="17.25" thickTop="1" thickBot="1" x14ac:dyDescent="0.3">
      <c r="A206" s="200" t="s">
        <v>746</v>
      </c>
      <c r="B206" s="201" t="s">
        <v>747</v>
      </c>
      <c r="C206" s="201" t="s">
        <v>748</v>
      </c>
      <c r="D206" s="202" t="s">
        <v>749</v>
      </c>
      <c r="E206" s="203">
        <v>2019</v>
      </c>
      <c r="F206" s="204" t="s">
        <v>750</v>
      </c>
      <c r="G206" s="205" t="s">
        <v>574</v>
      </c>
      <c r="H206" s="99"/>
    </row>
    <row r="207" spans="1:8" ht="17.25" thickTop="1" thickBot="1" x14ac:dyDescent="0.3">
      <c r="A207" s="206" t="s">
        <v>751</v>
      </c>
      <c r="B207" s="207" t="s">
        <v>752</v>
      </c>
      <c r="C207" s="207" t="s">
        <v>748</v>
      </c>
      <c r="D207" s="208" t="s">
        <v>753</v>
      </c>
      <c r="E207" s="209">
        <v>2019</v>
      </c>
      <c r="F207" s="210" t="s">
        <v>754</v>
      </c>
      <c r="G207" s="205" t="s">
        <v>574</v>
      </c>
      <c r="H207" s="99"/>
    </row>
    <row r="208" spans="1:8" ht="17.25" thickTop="1" thickBot="1" x14ac:dyDescent="0.3">
      <c r="A208" s="200" t="s">
        <v>755</v>
      </c>
      <c r="B208" s="201" t="s">
        <v>756</v>
      </c>
      <c r="C208" s="211" t="s">
        <v>757</v>
      </c>
      <c r="D208" s="201" t="s">
        <v>758</v>
      </c>
      <c r="E208" s="203">
        <v>2019</v>
      </c>
      <c r="F208" s="204" t="s">
        <v>759</v>
      </c>
      <c r="G208" s="205" t="s">
        <v>760</v>
      </c>
      <c r="H208" s="99"/>
    </row>
    <row r="209" spans="1:8" ht="17.25" thickTop="1" thickBot="1" x14ac:dyDescent="0.3">
      <c r="A209" s="200" t="s">
        <v>761</v>
      </c>
      <c r="B209" s="201" t="s">
        <v>762</v>
      </c>
      <c r="C209" s="212" t="s">
        <v>763</v>
      </c>
      <c r="D209" s="201" t="s">
        <v>764</v>
      </c>
      <c r="E209" s="203">
        <v>2019</v>
      </c>
      <c r="F209" s="204" t="s">
        <v>765</v>
      </c>
      <c r="G209" s="205" t="s">
        <v>574</v>
      </c>
      <c r="H209" s="99"/>
    </row>
    <row r="210" spans="1:8" ht="17.25" thickTop="1" thickBot="1" x14ac:dyDescent="0.3">
      <c r="A210" s="200" t="s">
        <v>766</v>
      </c>
      <c r="B210" s="207" t="s">
        <v>767</v>
      </c>
      <c r="C210" s="207" t="s">
        <v>768</v>
      </c>
      <c r="D210" s="208" t="s">
        <v>769</v>
      </c>
      <c r="E210" s="209">
        <v>2018</v>
      </c>
      <c r="F210" s="210" t="s">
        <v>770</v>
      </c>
      <c r="G210" s="205"/>
      <c r="H210" s="99"/>
    </row>
    <row r="211" spans="1:8" ht="17.25" thickTop="1" thickBot="1" x14ac:dyDescent="0.3">
      <c r="A211" s="200" t="s">
        <v>771</v>
      </c>
      <c r="B211" s="207" t="s">
        <v>772</v>
      </c>
      <c r="C211" s="207" t="s">
        <v>773</v>
      </c>
      <c r="D211" s="208" t="s">
        <v>774</v>
      </c>
      <c r="E211" s="209">
        <v>2016</v>
      </c>
      <c r="F211" s="210" t="s">
        <v>775</v>
      </c>
      <c r="G211" s="205" t="s">
        <v>776</v>
      </c>
      <c r="H211" s="99"/>
    </row>
    <row r="212" spans="1:8" ht="17.25" thickTop="1" thickBot="1" x14ac:dyDescent="0.3">
      <c r="A212" s="200" t="s">
        <v>777</v>
      </c>
      <c r="B212" s="207" t="s">
        <v>778</v>
      </c>
      <c r="C212" s="207" t="s">
        <v>779</v>
      </c>
      <c r="D212" s="208" t="s">
        <v>780</v>
      </c>
      <c r="E212" s="209">
        <v>2019</v>
      </c>
      <c r="F212" s="210" t="s">
        <v>781</v>
      </c>
      <c r="G212" s="205"/>
      <c r="H212" s="99"/>
    </row>
    <row r="213" spans="1:8" ht="17.25" thickTop="1" thickBot="1" x14ac:dyDescent="0.3">
      <c r="A213" s="104" t="s">
        <v>782</v>
      </c>
      <c r="B213" s="100" t="s">
        <v>783</v>
      </c>
      <c r="C213" s="100" t="s">
        <v>784</v>
      </c>
      <c r="D213" s="101"/>
      <c r="E213" s="102">
        <v>2011</v>
      </c>
      <c r="F213" s="103" t="s">
        <v>785</v>
      </c>
      <c r="G213" s="98" t="s">
        <v>786</v>
      </c>
      <c r="H213" s="99">
        <v>0</v>
      </c>
    </row>
    <row r="214" spans="1:8" ht="17.25" thickTop="1" thickBot="1" x14ac:dyDescent="0.3">
      <c r="A214" s="104">
        <v>601</v>
      </c>
      <c r="B214" s="100" t="s">
        <v>787</v>
      </c>
      <c r="C214" s="100" t="s">
        <v>784</v>
      </c>
      <c r="D214" s="101" t="s">
        <v>788</v>
      </c>
      <c r="E214" s="102">
        <v>2009</v>
      </c>
      <c r="F214" s="103" t="s">
        <v>789</v>
      </c>
      <c r="G214" s="98" t="s">
        <v>790</v>
      </c>
      <c r="H214" s="99">
        <v>0</v>
      </c>
    </row>
    <row r="215" spans="1:8" ht="17.25" thickTop="1" thickBot="1" x14ac:dyDescent="0.3">
      <c r="A215" s="104">
        <v>602</v>
      </c>
      <c r="B215" s="100" t="s">
        <v>791</v>
      </c>
      <c r="C215" s="100" t="s">
        <v>784</v>
      </c>
      <c r="D215" s="101" t="s">
        <v>788</v>
      </c>
      <c r="E215" s="102">
        <v>2008</v>
      </c>
      <c r="F215" s="103" t="s">
        <v>792</v>
      </c>
      <c r="G215" s="98" t="s">
        <v>793</v>
      </c>
      <c r="H215" s="99">
        <v>0</v>
      </c>
    </row>
    <row r="216" spans="1:8" ht="17.25" thickTop="1" thickBot="1" x14ac:dyDescent="0.3">
      <c r="A216" s="104">
        <v>604</v>
      </c>
      <c r="B216" s="100" t="s">
        <v>787</v>
      </c>
      <c r="C216" s="100" t="s">
        <v>784</v>
      </c>
      <c r="D216" s="101" t="s">
        <v>794</v>
      </c>
      <c r="E216" s="102">
        <v>2007</v>
      </c>
      <c r="F216" s="103" t="s">
        <v>795</v>
      </c>
      <c r="G216" s="98" t="s">
        <v>796</v>
      </c>
      <c r="H216" s="99">
        <v>0</v>
      </c>
    </row>
    <row r="217" spans="1:8" ht="17.25" thickTop="1" thickBot="1" x14ac:dyDescent="0.3">
      <c r="A217" s="104">
        <v>606</v>
      </c>
      <c r="B217" s="100" t="s">
        <v>787</v>
      </c>
      <c r="C217" s="100" t="s">
        <v>784</v>
      </c>
      <c r="D217" s="101" t="s">
        <v>797</v>
      </c>
      <c r="E217" s="102">
        <v>2008</v>
      </c>
      <c r="F217" s="103" t="s">
        <v>798</v>
      </c>
      <c r="G217" s="98" t="s">
        <v>799</v>
      </c>
      <c r="H217" s="99">
        <v>0</v>
      </c>
    </row>
    <row r="218" spans="1:8" ht="17.25" thickTop="1" thickBot="1" x14ac:dyDescent="0.3">
      <c r="A218" s="104">
        <v>608</v>
      </c>
      <c r="B218" s="100" t="s">
        <v>787</v>
      </c>
      <c r="C218" s="100" t="s">
        <v>349</v>
      </c>
      <c r="D218" s="101" t="s">
        <v>800</v>
      </c>
      <c r="E218" s="102">
        <v>2015</v>
      </c>
      <c r="F218" s="103" t="s">
        <v>801</v>
      </c>
      <c r="G218" s="98" t="s">
        <v>802</v>
      </c>
      <c r="H218" s="99">
        <v>0</v>
      </c>
    </row>
    <row r="219" spans="1:8" ht="17.25" thickTop="1" thickBot="1" x14ac:dyDescent="0.3">
      <c r="A219" s="104">
        <v>609</v>
      </c>
      <c r="B219" s="100" t="s">
        <v>803</v>
      </c>
      <c r="C219" s="100" t="s">
        <v>804</v>
      </c>
      <c r="D219" s="101" t="s">
        <v>805</v>
      </c>
      <c r="E219" s="102"/>
      <c r="F219" s="103">
        <v>54925</v>
      </c>
      <c r="G219" s="103"/>
      <c r="H219" s="213">
        <v>0</v>
      </c>
    </row>
    <row r="220" spans="1:8" ht="17.25" thickTop="1" thickBot="1" x14ac:dyDescent="0.3">
      <c r="A220" s="104">
        <v>610</v>
      </c>
      <c r="B220" s="214" t="s">
        <v>787</v>
      </c>
      <c r="C220" s="127" t="s">
        <v>804</v>
      </c>
      <c r="D220" s="215" t="s">
        <v>806</v>
      </c>
      <c r="E220" s="128">
        <v>2018</v>
      </c>
      <c r="F220" s="216">
        <v>55351</v>
      </c>
      <c r="G220" s="217"/>
      <c r="H220" s="213">
        <v>0</v>
      </c>
    </row>
    <row r="221" spans="1:8" ht="17.25" thickTop="1" thickBot="1" x14ac:dyDescent="0.3">
      <c r="A221" s="104">
        <v>611</v>
      </c>
      <c r="B221" s="214" t="s">
        <v>787</v>
      </c>
      <c r="C221" s="127" t="s">
        <v>804</v>
      </c>
      <c r="D221" s="215" t="s">
        <v>807</v>
      </c>
      <c r="E221" s="128">
        <v>2019</v>
      </c>
      <c r="F221" s="216">
        <v>61452</v>
      </c>
      <c r="G221" s="217"/>
      <c r="H221" s="213">
        <v>0</v>
      </c>
    </row>
    <row r="222" spans="1:8" ht="17.25" thickTop="1" thickBot="1" x14ac:dyDescent="0.3">
      <c r="A222" s="104">
        <v>612</v>
      </c>
      <c r="B222" s="121" t="s">
        <v>787</v>
      </c>
      <c r="C222" s="127" t="s">
        <v>804</v>
      </c>
      <c r="D222" s="215" t="s">
        <v>808</v>
      </c>
      <c r="E222" s="122">
        <v>2020</v>
      </c>
      <c r="F222" s="216">
        <v>57472</v>
      </c>
      <c r="G222" s="127"/>
      <c r="H222" s="213">
        <v>0</v>
      </c>
    </row>
    <row r="223" spans="1:8" ht="17.25" thickTop="1" thickBot="1" x14ac:dyDescent="0.3">
      <c r="A223" s="104">
        <v>651</v>
      </c>
      <c r="B223" s="100" t="s">
        <v>809</v>
      </c>
      <c r="C223" s="100" t="s">
        <v>810</v>
      </c>
      <c r="D223" s="101" t="s">
        <v>811</v>
      </c>
      <c r="E223" s="102">
        <v>2009</v>
      </c>
      <c r="F223" s="103" t="s">
        <v>812</v>
      </c>
      <c r="G223" s="98" t="s">
        <v>574</v>
      </c>
      <c r="H223" s="99">
        <v>0</v>
      </c>
    </row>
    <row r="224" spans="1:8" ht="17.25" thickTop="1" thickBot="1" x14ac:dyDescent="0.3">
      <c r="A224" s="104">
        <v>652</v>
      </c>
      <c r="B224" s="100" t="s">
        <v>809</v>
      </c>
      <c r="C224" s="100" t="s">
        <v>810</v>
      </c>
      <c r="D224" s="101" t="s">
        <v>811</v>
      </c>
      <c r="E224" s="102">
        <v>2009</v>
      </c>
      <c r="F224" s="103" t="s">
        <v>813</v>
      </c>
      <c r="G224" s="98" t="s">
        <v>574</v>
      </c>
      <c r="H224" s="99">
        <v>0</v>
      </c>
    </row>
    <row r="225" spans="1:8" ht="17.25" thickTop="1" thickBot="1" x14ac:dyDescent="0.3">
      <c r="A225" s="104">
        <v>653</v>
      </c>
      <c r="B225" s="100" t="s">
        <v>814</v>
      </c>
      <c r="C225" s="100" t="s">
        <v>815</v>
      </c>
      <c r="D225" s="101"/>
      <c r="E225" s="102">
        <v>2009</v>
      </c>
      <c r="F225" s="103" t="s">
        <v>816</v>
      </c>
      <c r="G225" s="98" t="s">
        <v>574</v>
      </c>
      <c r="H225" s="99">
        <v>0</v>
      </c>
    </row>
    <row r="226" spans="1:8" ht="17.25" thickTop="1" thickBot="1" x14ac:dyDescent="0.3">
      <c r="A226" s="104">
        <v>654</v>
      </c>
      <c r="B226" s="100" t="s">
        <v>817</v>
      </c>
      <c r="C226" s="100" t="s">
        <v>815</v>
      </c>
      <c r="D226" s="101"/>
      <c r="E226" s="102">
        <v>2009</v>
      </c>
      <c r="F226" s="103" t="s">
        <v>818</v>
      </c>
      <c r="G226" s="98" t="s">
        <v>574</v>
      </c>
      <c r="H226" s="99">
        <v>0</v>
      </c>
    </row>
    <row r="227" spans="1:8" ht="17.25" thickTop="1" thickBot="1" x14ac:dyDescent="0.3">
      <c r="A227" s="104">
        <v>655</v>
      </c>
      <c r="B227" s="100" t="s">
        <v>819</v>
      </c>
      <c r="C227" s="100"/>
      <c r="D227" s="101"/>
      <c r="E227" s="102"/>
      <c r="F227" s="103"/>
      <c r="G227" s="98" t="s">
        <v>574</v>
      </c>
      <c r="H227" s="99">
        <v>0</v>
      </c>
    </row>
    <row r="228" spans="1:8" ht="17.25" thickTop="1" thickBot="1" x14ac:dyDescent="0.3">
      <c r="A228" s="104">
        <v>656</v>
      </c>
      <c r="B228" s="100" t="s">
        <v>809</v>
      </c>
      <c r="C228" s="100" t="s">
        <v>820</v>
      </c>
      <c r="D228" s="101"/>
      <c r="E228" s="102">
        <v>2015</v>
      </c>
      <c r="F228" s="103" t="s">
        <v>821</v>
      </c>
      <c r="G228" s="98" t="s">
        <v>574</v>
      </c>
      <c r="H228" s="99">
        <v>0</v>
      </c>
    </row>
    <row r="229" spans="1:8" ht="17.25" thickTop="1" thickBot="1" x14ac:dyDescent="0.3">
      <c r="A229" s="104">
        <v>657</v>
      </c>
      <c r="B229" s="100" t="s">
        <v>809</v>
      </c>
      <c r="C229" s="100" t="s">
        <v>820</v>
      </c>
      <c r="D229" s="101"/>
      <c r="E229" s="102">
        <v>2015</v>
      </c>
      <c r="F229" s="103" t="s">
        <v>822</v>
      </c>
      <c r="G229" s="98" t="s">
        <v>574</v>
      </c>
      <c r="H229" s="99">
        <v>0</v>
      </c>
    </row>
    <row r="230" spans="1:8" ht="17.25" thickTop="1" thickBot="1" x14ac:dyDescent="0.3">
      <c r="A230" s="104">
        <v>658</v>
      </c>
      <c r="B230" s="100" t="s">
        <v>809</v>
      </c>
      <c r="C230" s="100" t="s">
        <v>820</v>
      </c>
      <c r="D230" s="101"/>
      <c r="E230" s="102">
        <v>2015</v>
      </c>
      <c r="F230" s="103" t="s">
        <v>823</v>
      </c>
      <c r="G230" s="103" t="s">
        <v>574</v>
      </c>
      <c r="H230" s="213">
        <v>0</v>
      </c>
    </row>
    <row r="231" spans="1:8" ht="17.25" thickTop="1" thickBot="1" x14ac:dyDescent="0.3">
      <c r="A231" s="104">
        <v>659</v>
      </c>
      <c r="B231" s="100" t="s">
        <v>809</v>
      </c>
      <c r="C231" s="100" t="s">
        <v>820</v>
      </c>
      <c r="D231" s="101"/>
      <c r="E231" s="102">
        <v>2015</v>
      </c>
      <c r="F231" s="103" t="s">
        <v>824</v>
      </c>
      <c r="G231" s="103" t="s">
        <v>574</v>
      </c>
      <c r="H231" s="213">
        <v>0</v>
      </c>
    </row>
    <row r="232" spans="1:8" ht="17.25" thickTop="1" thickBot="1" x14ac:dyDescent="0.3">
      <c r="A232" s="104">
        <v>660</v>
      </c>
      <c r="B232" s="100" t="s">
        <v>825</v>
      </c>
      <c r="C232" s="100"/>
      <c r="D232" s="101"/>
      <c r="E232" s="102"/>
      <c r="F232" s="103" t="s">
        <v>826</v>
      </c>
      <c r="G232" s="103" t="s">
        <v>827</v>
      </c>
      <c r="H232" s="213">
        <v>0</v>
      </c>
    </row>
    <row r="233" spans="1:8" ht="16.5" thickTop="1" x14ac:dyDescent="0.25">
      <c r="A233" s="104">
        <v>681</v>
      </c>
      <c r="B233" s="100" t="s">
        <v>828</v>
      </c>
      <c r="C233" s="100" t="s">
        <v>829</v>
      </c>
      <c r="D233" s="101" t="s">
        <v>830</v>
      </c>
      <c r="E233" s="102">
        <v>2009</v>
      </c>
      <c r="F233" s="103" t="s">
        <v>831</v>
      </c>
      <c r="G233" s="103" t="s">
        <v>574</v>
      </c>
      <c r="H233" s="213">
        <v>0</v>
      </c>
    </row>
    <row r="234" spans="1:8" ht="16.5" thickBot="1" x14ac:dyDescent="0.3">
      <c r="A234" s="218">
        <v>682</v>
      </c>
      <c r="B234" s="219" t="s">
        <v>828</v>
      </c>
      <c r="C234" s="220" t="s">
        <v>832</v>
      </c>
      <c r="D234" s="221" t="s">
        <v>833</v>
      </c>
      <c r="E234" s="222">
        <v>2009</v>
      </c>
      <c r="F234" s="223" t="s">
        <v>834</v>
      </c>
      <c r="G234" s="224" t="s">
        <v>574</v>
      </c>
      <c r="H234" s="225">
        <v>0</v>
      </c>
    </row>
    <row r="235" spans="1:8" ht="16.5" thickTop="1" x14ac:dyDescent="0.25">
      <c r="A235" s="104">
        <v>801</v>
      </c>
      <c r="B235" s="214" t="s">
        <v>783</v>
      </c>
      <c r="C235" s="127" t="s">
        <v>835</v>
      </c>
      <c r="D235" s="170" t="s">
        <v>836</v>
      </c>
      <c r="E235" s="226"/>
      <c r="F235" s="227" t="s">
        <v>837</v>
      </c>
      <c r="G235" s="127"/>
      <c r="H235" s="228"/>
    </row>
    <row r="236" spans="1:8" ht="15.75" x14ac:dyDescent="0.25">
      <c r="A236" s="104">
        <v>802</v>
      </c>
      <c r="B236" s="214" t="s">
        <v>783</v>
      </c>
      <c r="C236" s="127" t="s">
        <v>835</v>
      </c>
      <c r="D236" s="170" t="s">
        <v>836</v>
      </c>
      <c r="E236" s="226"/>
      <c r="F236" s="227" t="s">
        <v>838</v>
      </c>
      <c r="G236" s="127"/>
      <c r="H236" s="228"/>
    </row>
    <row r="237" spans="1:8" ht="15.75" x14ac:dyDescent="0.25">
      <c r="A237" s="104">
        <v>803</v>
      </c>
      <c r="B237" s="214" t="s">
        <v>783</v>
      </c>
      <c r="C237" s="127" t="s">
        <v>839</v>
      </c>
      <c r="D237" s="170" t="s">
        <v>840</v>
      </c>
      <c r="E237" s="226">
        <v>2016</v>
      </c>
      <c r="F237" s="227" t="s">
        <v>841</v>
      </c>
      <c r="G237" s="127" t="s">
        <v>842</v>
      </c>
      <c r="H237" s="228"/>
    </row>
    <row r="238" spans="1:8" ht="15.75" x14ac:dyDescent="0.25">
      <c r="A238" s="104">
        <v>804</v>
      </c>
      <c r="B238" s="214" t="s">
        <v>783</v>
      </c>
      <c r="C238" s="127" t="s">
        <v>843</v>
      </c>
      <c r="D238" s="170" t="s">
        <v>840</v>
      </c>
      <c r="E238" s="226">
        <v>2016</v>
      </c>
      <c r="F238" s="227" t="s">
        <v>844</v>
      </c>
      <c r="G238" s="127"/>
      <c r="H238" s="228"/>
    </row>
    <row r="239" spans="1:8" ht="15.75" x14ac:dyDescent="0.25">
      <c r="A239" s="104">
        <v>805</v>
      </c>
      <c r="B239" s="214" t="s">
        <v>845</v>
      </c>
      <c r="C239" s="127" t="s">
        <v>846</v>
      </c>
      <c r="D239" s="170" t="s">
        <v>847</v>
      </c>
      <c r="E239" s="226">
        <v>2017</v>
      </c>
      <c r="F239" s="227" t="s">
        <v>848</v>
      </c>
      <c r="G239" s="127" t="s">
        <v>849</v>
      </c>
      <c r="H239" s="228"/>
    </row>
    <row r="240" spans="1:8" ht="15.75" x14ac:dyDescent="0.25">
      <c r="A240" s="104">
        <v>806</v>
      </c>
      <c r="B240" s="214" t="s">
        <v>845</v>
      </c>
      <c r="C240" s="127" t="s">
        <v>846</v>
      </c>
      <c r="D240" s="170" t="s">
        <v>847</v>
      </c>
      <c r="E240" s="226">
        <v>2017</v>
      </c>
      <c r="F240" s="227" t="s">
        <v>850</v>
      </c>
      <c r="G240" s="127" t="s">
        <v>851</v>
      </c>
      <c r="H240" s="228"/>
    </row>
    <row r="241" spans="1:8" ht="15.75" x14ac:dyDescent="0.25">
      <c r="A241" s="104">
        <v>807</v>
      </c>
      <c r="B241" s="214" t="s">
        <v>845</v>
      </c>
      <c r="C241" s="127" t="s">
        <v>852</v>
      </c>
      <c r="D241" s="170" t="s">
        <v>853</v>
      </c>
      <c r="E241" s="226">
        <v>2017</v>
      </c>
      <c r="F241" s="227" t="s">
        <v>854</v>
      </c>
      <c r="G241" s="127" t="s">
        <v>855</v>
      </c>
      <c r="H241" s="228"/>
    </row>
    <row r="242" spans="1:8" ht="15.75" x14ac:dyDescent="0.25">
      <c r="A242" s="104">
        <v>808</v>
      </c>
      <c r="B242" s="214" t="s">
        <v>856</v>
      </c>
      <c r="C242" s="127" t="s">
        <v>857</v>
      </c>
      <c r="D242" s="170" t="s">
        <v>858</v>
      </c>
      <c r="E242" s="226">
        <v>2020</v>
      </c>
      <c r="F242" s="227" t="s">
        <v>859</v>
      </c>
      <c r="G242" s="127" t="s">
        <v>860</v>
      </c>
      <c r="H242" s="228"/>
    </row>
    <row r="243" spans="1:8" ht="15.75" x14ac:dyDescent="0.25">
      <c r="A243" s="104">
        <v>809</v>
      </c>
      <c r="B243" s="214" t="s">
        <v>845</v>
      </c>
      <c r="C243" s="127" t="s">
        <v>846</v>
      </c>
      <c r="D243" s="170" t="s">
        <v>861</v>
      </c>
      <c r="E243" s="226"/>
      <c r="F243" s="227" t="s">
        <v>862</v>
      </c>
      <c r="G243" s="127" t="s">
        <v>863</v>
      </c>
      <c r="H243" s="228"/>
    </row>
    <row r="244" spans="1:8" ht="15.75" x14ac:dyDescent="0.25">
      <c r="A244" s="104">
        <v>810</v>
      </c>
      <c r="B244" s="214" t="s">
        <v>845</v>
      </c>
      <c r="C244" s="127" t="s">
        <v>846</v>
      </c>
      <c r="D244" s="170" t="s">
        <v>861</v>
      </c>
      <c r="E244" s="226"/>
      <c r="F244" s="227" t="s">
        <v>864</v>
      </c>
      <c r="G244" s="127" t="s">
        <v>865</v>
      </c>
      <c r="H244" s="228"/>
    </row>
    <row r="245" spans="1:8" ht="15.75" x14ac:dyDescent="0.25">
      <c r="A245" s="104">
        <v>811</v>
      </c>
      <c r="B245" s="214" t="s">
        <v>866</v>
      </c>
      <c r="C245" s="127" t="s">
        <v>349</v>
      </c>
      <c r="D245" s="170" t="s">
        <v>867</v>
      </c>
      <c r="E245" s="226"/>
      <c r="F245" s="227" t="s">
        <v>868</v>
      </c>
      <c r="G245" s="127" t="s">
        <v>860</v>
      </c>
      <c r="H245" s="228"/>
    </row>
    <row r="246" spans="1:8" ht="15.75" x14ac:dyDescent="0.25">
      <c r="A246" s="104">
        <v>812</v>
      </c>
      <c r="B246" s="214" t="s">
        <v>869</v>
      </c>
      <c r="C246" s="127" t="s">
        <v>870</v>
      </c>
      <c r="D246" s="170"/>
      <c r="E246" s="226">
        <v>2011</v>
      </c>
      <c r="F246" s="227" t="s">
        <v>871</v>
      </c>
      <c r="G246" s="127"/>
      <c r="H246" s="228"/>
    </row>
    <row r="247" spans="1:8" ht="15.75" x14ac:dyDescent="0.25">
      <c r="A247" s="104">
        <v>813</v>
      </c>
      <c r="B247" s="214" t="s">
        <v>869</v>
      </c>
      <c r="C247" s="127" t="s">
        <v>872</v>
      </c>
      <c r="D247" s="170"/>
      <c r="E247" s="226">
        <v>2011</v>
      </c>
      <c r="F247" s="229" t="s">
        <v>873</v>
      </c>
      <c r="G247" s="127"/>
      <c r="H247" s="228"/>
    </row>
    <row r="248" spans="1:8" ht="15.75" x14ac:dyDescent="0.25">
      <c r="A248" s="104" t="s">
        <v>874</v>
      </c>
      <c r="B248" s="127" t="s">
        <v>478</v>
      </c>
      <c r="C248" s="127" t="s">
        <v>349</v>
      </c>
      <c r="D248" s="214" t="s">
        <v>875</v>
      </c>
      <c r="E248" s="128">
        <v>2012</v>
      </c>
      <c r="F248" s="170" t="s">
        <v>876</v>
      </c>
      <c r="G248" s="127" t="s">
        <v>877</v>
      </c>
      <c r="H248" s="228">
        <v>182</v>
      </c>
    </row>
    <row r="249" spans="1:8" ht="15.75" x14ac:dyDescent="0.25">
      <c r="A249" s="104" t="s">
        <v>878</v>
      </c>
      <c r="B249" s="127" t="s">
        <v>879</v>
      </c>
      <c r="C249" s="127" t="s">
        <v>510</v>
      </c>
      <c r="D249" s="214" t="s">
        <v>880</v>
      </c>
      <c r="E249" s="128">
        <v>2020</v>
      </c>
      <c r="F249" s="170">
        <v>50284</v>
      </c>
      <c r="G249" s="127"/>
      <c r="H249" s="228">
        <v>150</v>
      </c>
    </row>
    <row r="250" spans="1:8" ht="15.75" x14ac:dyDescent="0.25">
      <c r="A250" s="104" t="s">
        <v>881</v>
      </c>
      <c r="B250" s="127" t="s">
        <v>879</v>
      </c>
      <c r="C250" s="127" t="s">
        <v>510</v>
      </c>
      <c r="D250" s="214" t="s">
        <v>880</v>
      </c>
      <c r="E250" s="128">
        <v>2020</v>
      </c>
      <c r="F250" s="170" t="s">
        <v>882</v>
      </c>
      <c r="G250" s="127"/>
      <c r="H250" s="228">
        <v>150</v>
      </c>
    </row>
    <row r="251" spans="1:8" ht="15.75" x14ac:dyDescent="0.25">
      <c r="A251" s="104" t="s">
        <v>883</v>
      </c>
      <c r="B251" s="127" t="s">
        <v>879</v>
      </c>
      <c r="C251" s="127" t="s">
        <v>510</v>
      </c>
      <c r="D251" s="214" t="s">
        <v>884</v>
      </c>
      <c r="E251" s="128">
        <v>2006</v>
      </c>
      <c r="F251" s="170">
        <v>7005</v>
      </c>
      <c r="G251" s="127"/>
      <c r="H251" s="228">
        <v>150</v>
      </c>
    </row>
    <row r="252" spans="1:8" ht="15.75" x14ac:dyDescent="0.25">
      <c r="A252" s="104" t="s">
        <v>885</v>
      </c>
      <c r="B252" s="127" t="s">
        <v>879</v>
      </c>
      <c r="C252" s="127" t="s">
        <v>510</v>
      </c>
      <c r="D252" s="214" t="s">
        <v>884</v>
      </c>
      <c r="E252" s="128">
        <v>2006</v>
      </c>
      <c r="F252" s="170">
        <v>7004</v>
      </c>
      <c r="G252" s="127"/>
      <c r="H252" s="228">
        <v>150</v>
      </c>
    </row>
    <row r="253" spans="1:8" ht="15.75" x14ac:dyDescent="0.25">
      <c r="A253" s="104" t="s">
        <v>886</v>
      </c>
      <c r="B253" s="214" t="s">
        <v>887</v>
      </c>
      <c r="C253" s="127" t="s">
        <v>349</v>
      </c>
      <c r="D253" s="227" t="s">
        <v>888</v>
      </c>
      <c r="E253" s="128">
        <v>2016</v>
      </c>
      <c r="F253" s="127" t="s">
        <v>889</v>
      </c>
      <c r="G253" s="230"/>
      <c r="H253" s="228">
        <v>159.5</v>
      </c>
    </row>
    <row r="254" spans="1:8" ht="15.75" x14ac:dyDescent="0.25">
      <c r="A254" s="104" t="s">
        <v>890</v>
      </c>
      <c r="B254" s="214" t="s">
        <v>371</v>
      </c>
      <c r="C254" s="127" t="s">
        <v>349</v>
      </c>
      <c r="D254" s="170" t="s">
        <v>891</v>
      </c>
      <c r="E254" s="128">
        <v>2011</v>
      </c>
      <c r="F254" s="127" t="s">
        <v>892</v>
      </c>
      <c r="G254" s="230"/>
      <c r="H254" s="228">
        <v>295</v>
      </c>
    </row>
    <row r="255" spans="1:8" ht="15.75" x14ac:dyDescent="0.25">
      <c r="A255" s="104">
        <v>916</v>
      </c>
      <c r="B255" s="120" t="s">
        <v>97</v>
      </c>
      <c r="C255" s="120" t="s">
        <v>98</v>
      </c>
      <c r="D255" s="121" t="s">
        <v>167</v>
      </c>
      <c r="E255" s="122">
        <v>2015</v>
      </c>
      <c r="F255" s="123" t="s">
        <v>893</v>
      </c>
      <c r="G255" s="230"/>
      <c r="H255" s="228">
        <v>18.5</v>
      </c>
    </row>
    <row r="256" spans="1:8" ht="15.75" x14ac:dyDescent="0.25">
      <c r="A256" s="104">
        <v>917</v>
      </c>
      <c r="B256" s="120" t="s">
        <v>97</v>
      </c>
      <c r="C256" s="120" t="s">
        <v>98</v>
      </c>
      <c r="D256" s="121" t="s">
        <v>167</v>
      </c>
      <c r="E256" s="122">
        <v>2015</v>
      </c>
      <c r="F256" s="123" t="s">
        <v>894</v>
      </c>
      <c r="G256" s="230"/>
      <c r="H256" s="228">
        <v>18.5</v>
      </c>
    </row>
    <row r="257" spans="1:8" ht="15.75" x14ac:dyDescent="0.25">
      <c r="A257" s="104">
        <v>918</v>
      </c>
      <c r="B257" s="120" t="s">
        <v>97</v>
      </c>
      <c r="C257" s="120" t="s">
        <v>98</v>
      </c>
      <c r="D257" s="121" t="s">
        <v>167</v>
      </c>
      <c r="E257" s="122">
        <v>2015</v>
      </c>
      <c r="F257" s="123" t="s">
        <v>895</v>
      </c>
      <c r="G257" s="230"/>
      <c r="H257" s="228">
        <v>18.5</v>
      </c>
    </row>
    <row r="258" spans="1:8" ht="15.75" x14ac:dyDescent="0.25">
      <c r="A258" s="104" t="s">
        <v>896</v>
      </c>
      <c r="B258" s="120" t="s">
        <v>897</v>
      </c>
      <c r="C258" s="120" t="s">
        <v>510</v>
      </c>
      <c r="D258" s="143" t="s">
        <v>898</v>
      </c>
      <c r="E258" s="122">
        <v>2011</v>
      </c>
      <c r="F258" s="140" t="s">
        <v>899</v>
      </c>
      <c r="G258" s="230"/>
      <c r="H258" s="228">
        <v>150</v>
      </c>
    </row>
    <row r="259" spans="1:8" ht="15.75" x14ac:dyDescent="0.25">
      <c r="A259" s="104" t="s">
        <v>900</v>
      </c>
      <c r="B259" s="120" t="s">
        <v>375</v>
      </c>
      <c r="C259" s="120" t="s">
        <v>349</v>
      </c>
      <c r="D259" s="143">
        <v>740</v>
      </c>
      <c r="E259" s="122">
        <v>2020</v>
      </c>
      <c r="F259" s="120" t="s">
        <v>901</v>
      </c>
      <c r="G259" s="230"/>
      <c r="H259" s="228">
        <v>129.80000000000001</v>
      </c>
    </row>
    <row r="260" spans="1:8" ht="15.75" x14ac:dyDescent="0.25">
      <c r="A260" s="104" t="s">
        <v>902</v>
      </c>
      <c r="B260" s="120" t="s">
        <v>375</v>
      </c>
      <c r="C260" s="120" t="s">
        <v>349</v>
      </c>
      <c r="D260" s="143">
        <v>740</v>
      </c>
      <c r="E260" s="122">
        <v>2020</v>
      </c>
      <c r="F260" s="120" t="s">
        <v>903</v>
      </c>
      <c r="G260" s="230"/>
      <c r="H260" s="231">
        <v>129.80000000000001</v>
      </c>
    </row>
    <row r="261" spans="1:8" ht="15.75" x14ac:dyDescent="0.25">
      <c r="A261" s="104" t="s">
        <v>904</v>
      </c>
      <c r="B261" s="120" t="s">
        <v>375</v>
      </c>
      <c r="C261" s="120" t="s">
        <v>349</v>
      </c>
      <c r="D261" s="143">
        <v>740</v>
      </c>
      <c r="E261" s="128">
        <v>2020</v>
      </c>
      <c r="F261" s="120" t="s">
        <v>905</v>
      </c>
      <c r="G261" s="230"/>
      <c r="H261" s="231">
        <v>129.80000000000001</v>
      </c>
    </row>
    <row r="262" spans="1:8" ht="15.75" x14ac:dyDescent="0.25">
      <c r="A262" s="104" t="s">
        <v>906</v>
      </c>
      <c r="B262" s="120" t="s">
        <v>375</v>
      </c>
      <c r="C262" s="120" t="s">
        <v>349</v>
      </c>
      <c r="D262" s="143">
        <v>740</v>
      </c>
      <c r="E262" s="128">
        <v>2020</v>
      </c>
      <c r="F262" s="120" t="s">
        <v>907</v>
      </c>
      <c r="G262" s="230"/>
      <c r="H262" s="231">
        <v>129.80000000000001</v>
      </c>
    </row>
    <row r="263" spans="1:8" ht="15.75" x14ac:dyDescent="0.25">
      <c r="A263" s="104" t="s">
        <v>908</v>
      </c>
      <c r="B263" s="120" t="s">
        <v>375</v>
      </c>
      <c r="C263" s="120" t="s">
        <v>349</v>
      </c>
      <c r="D263" s="143">
        <v>740</v>
      </c>
      <c r="E263" s="128">
        <v>2020</v>
      </c>
      <c r="F263" s="120" t="s">
        <v>909</v>
      </c>
      <c r="G263" s="230"/>
      <c r="H263" s="231">
        <v>129.80000000000001</v>
      </c>
    </row>
    <row r="264" spans="1:8" ht="15.75" x14ac:dyDescent="0.25">
      <c r="A264" s="104" t="s">
        <v>910</v>
      </c>
      <c r="B264" s="120" t="s">
        <v>375</v>
      </c>
      <c r="C264" s="120" t="s">
        <v>349</v>
      </c>
      <c r="D264" s="143">
        <v>740</v>
      </c>
      <c r="E264" s="128">
        <v>2020</v>
      </c>
      <c r="F264" s="120" t="s">
        <v>911</v>
      </c>
      <c r="G264" s="230"/>
      <c r="H264" s="228">
        <v>129.80000000000001</v>
      </c>
    </row>
    <row r="265" spans="1:8" ht="15.75" x14ac:dyDescent="0.25">
      <c r="A265" s="104" t="s">
        <v>912</v>
      </c>
      <c r="B265" s="127" t="s">
        <v>375</v>
      </c>
      <c r="C265" s="127" t="s">
        <v>349</v>
      </c>
      <c r="D265" s="165" t="s">
        <v>913</v>
      </c>
      <c r="E265" s="128">
        <v>2019</v>
      </c>
      <c r="F265" s="127" t="s">
        <v>914</v>
      </c>
      <c r="G265" s="170" t="s">
        <v>915</v>
      </c>
      <c r="H265" s="228">
        <v>129.80000000000001</v>
      </c>
    </row>
    <row r="266" spans="1:8" ht="15.75" x14ac:dyDescent="0.25">
      <c r="A266" s="104" t="s">
        <v>916</v>
      </c>
      <c r="B266" s="127" t="s">
        <v>917</v>
      </c>
      <c r="C266" s="127" t="s">
        <v>510</v>
      </c>
      <c r="D266" s="165" t="s">
        <v>880</v>
      </c>
      <c r="E266" s="128">
        <v>2020</v>
      </c>
      <c r="F266" s="170" t="s">
        <v>918</v>
      </c>
      <c r="G266" s="170" t="s">
        <v>919</v>
      </c>
      <c r="H266" s="228">
        <v>150</v>
      </c>
    </row>
    <row r="267" spans="1:8" ht="15.75" x14ac:dyDescent="0.25">
      <c r="A267" s="104" t="s">
        <v>920</v>
      </c>
      <c r="B267" s="120" t="s">
        <v>375</v>
      </c>
      <c r="C267" s="120" t="s">
        <v>349</v>
      </c>
      <c r="D267" s="143" t="s">
        <v>921</v>
      </c>
      <c r="E267" s="122">
        <v>2020</v>
      </c>
      <c r="F267" s="120" t="s">
        <v>922</v>
      </c>
      <c r="G267" s="166" t="s">
        <v>923</v>
      </c>
      <c r="H267" s="228">
        <v>129.80000000000001</v>
      </c>
    </row>
    <row r="268" spans="1:8" ht="15.75" x14ac:dyDescent="0.25">
      <c r="A268" s="104">
        <v>1027</v>
      </c>
      <c r="B268" s="120" t="s">
        <v>924</v>
      </c>
      <c r="C268" s="120" t="s">
        <v>271</v>
      </c>
      <c r="D268" s="127" t="s">
        <v>925</v>
      </c>
      <c r="E268" s="128">
        <v>2020</v>
      </c>
      <c r="F268" s="127" t="s">
        <v>926</v>
      </c>
      <c r="G268" s="166"/>
      <c r="H268" s="228">
        <v>120</v>
      </c>
    </row>
    <row r="269" spans="1:8" ht="15.75" x14ac:dyDescent="0.25">
      <c r="A269" s="104">
        <v>1101</v>
      </c>
      <c r="B269" s="230" t="s">
        <v>927</v>
      </c>
      <c r="C269" s="230" t="s">
        <v>928</v>
      </c>
      <c r="D269" s="230" t="s">
        <v>929</v>
      </c>
      <c r="E269" s="232">
        <v>2009</v>
      </c>
      <c r="F269" s="233">
        <v>8100700</v>
      </c>
      <c r="G269" s="230" t="s">
        <v>930</v>
      </c>
      <c r="H269" s="228">
        <v>355</v>
      </c>
    </row>
    <row r="270" spans="1:8" ht="15.75" x14ac:dyDescent="0.25">
      <c r="A270" s="104">
        <v>1102</v>
      </c>
      <c r="B270" s="230" t="s">
        <v>931</v>
      </c>
      <c r="C270" s="230" t="s">
        <v>932</v>
      </c>
      <c r="D270" s="230" t="s">
        <v>933</v>
      </c>
      <c r="E270" s="232">
        <v>2020</v>
      </c>
      <c r="F270" s="230" t="s">
        <v>934</v>
      </c>
      <c r="G270" s="230"/>
      <c r="H270" s="228">
        <v>100</v>
      </c>
    </row>
    <row r="271" spans="1:8" ht="15.75" x14ac:dyDescent="0.25">
      <c r="A271" s="104">
        <v>1103</v>
      </c>
      <c r="B271" s="127" t="s">
        <v>935</v>
      </c>
      <c r="C271" s="127" t="s">
        <v>349</v>
      </c>
      <c r="D271" s="214" t="s">
        <v>492</v>
      </c>
      <c r="E271" s="232">
        <v>2021</v>
      </c>
      <c r="F271" s="230" t="s">
        <v>936</v>
      </c>
      <c r="G271" s="230"/>
      <c r="H271" s="231">
        <v>160</v>
      </c>
    </row>
    <row r="272" spans="1:8" ht="15.75" x14ac:dyDescent="0.25">
      <c r="A272" s="104">
        <v>1104</v>
      </c>
      <c r="B272" s="127" t="s">
        <v>937</v>
      </c>
      <c r="C272" s="127" t="s">
        <v>349</v>
      </c>
      <c r="D272" s="214" t="s">
        <v>938</v>
      </c>
      <c r="E272" s="232">
        <v>2021</v>
      </c>
      <c r="F272" s="230" t="s">
        <v>939</v>
      </c>
      <c r="G272" s="230"/>
      <c r="H272" s="231">
        <v>200</v>
      </c>
    </row>
    <row r="273" spans="1:8" ht="15.75" x14ac:dyDescent="0.25">
      <c r="A273" s="104">
        <v>1105</v>
      </c>
      <c r="B273" s="127" t="s">
        <v>940</v>
      </c>
      <c r="C273" s="127" t="s">
        <v>386</v>
      </c>
      <c r="D273" s="214" t="s">
        <v>941</v>
      </c>
      <c r="E273" s="232">
        <v>2019</v>
      </c>
      <c r="F273" s="230" t="s">
        <v>942</v>
      </c>
      <c r="G273" s="230"/>
      <c r="H273" s="231">
        <v>76</v>
      </c>
    </row>
    <row r="274" spans="1:8" ht="15.75" x14ac:dyDescent="0.25">
      <c r="A274" s="104">
        <v>1106</v>
      </c>
      <c r="B274" s="127" t="s">
        <v>940</v>
      </c>
      <c r="C274" s="127" t="s">
        <v>386</v>
      </c>
      <c r="D274" s="214" t="s">
        <v>943</v>
      </c>
      <c r="E274" s="232">
        <v>2019</v>
      </c>
      <c r="F274" s="230" t="s">
        <v>944</v>
      </c>
      <c r="G274" s="230"/>
      <c r="H274" s="231">
        <v>82</v>
      </c>
    </row>
    <row r="275" spans="1:8" ht="15.75" x14ac:dyDescent="0.25">
      <c r="A275" s="104">
        <v>1107</v>
      </c>
      <c r="B275" s="127" t="s">
        <v>945</v>
      </c>
      <c r="C275" s="127" t="s">
        <v>946</v>
      </c>
      <c r="D275" s="214" t="s">
        <v>947</v>
      </c>
      <c r="E275" s="232">
        <v>2020</v>
      </c>
      <c r="F275" s="230" t="s">
        <v>948</v>
      </c>
      <c r="G275" s="230"/>
      <c r="H275" s="231">
        <v>150</v>
      </c>
    </row>
    <row r="276" spans="1:8" ht="15.75" x14ac:dyDescent="0.25">
      <c r="A276" s="104">
        <v>1108</v>
      </c>
      <c r="B276" s="127" t="s">
        <v>949</v>
      </c>
      <c r="C276" s="127" t="s">
        <v>349</v>
      </c>
      <c r="D276" s="214" t="s">
        <v>950</v>
      </c>
      <c r="E276" s="232">
        <v>2019</v>
      </c>
      <c r="F276" s="230" t="s">
        <v>951</v>
      </c>
      <c r="G276" s="230"/>
      <c r="H276" s="231">
        <v>28.8</v>
      </c>
    </row>
    <row r="277" spans="1:8" ht="15.75" x14ac:dyDescent="0.25">
      <c r="A277" s="104">
        <v>1109</v>
      </c>
      <c r="B277" s="127" t="s">
        <v>949</v>
      </c>
      <c r="C277" s="127" t="s">
        <v>349</v>
      </c>
      <c r="D277" s="230" t="s">
        <v>952</v>
      </c>
      <c r="E277" s="232">
        <v>2019</v>
      </c>
      <c r="F277" s="197" t="s">
        <v>953</v>
      </c>
      <c r="G277" s="230"/>
      <c r="H277" s="231">
        <v>100</v>
      </c>
    </row>
    <row r="278" spans="1:8" ht="15.75" x14ac:dyDescent="0.25">
      <c r="A278" s="234"/>
      <c r="B278" s="230"/>
      <c r="C278" s="230"/>
      <c r="D278" s="230"/>
      <c r="E278" s="230"/>
      <c r="F278" s="230"/>
      <c r="G278" s="230"/>
      <c r="H278" s="23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FE888A-CCCD-4CA2-854B-3A552F39B41D}">
  <sheetPr codeName="Feuil6"/>
  <dimension ref="A1:B57"/>
  <sheetViews>
    <sheetView zoomScale="130" zoomScaleNormal="130" workbookViewId="0">
      <selection activeCell="B59" sqref="B59"/>
    </sheetView>
  </sheetViews>
  <sheetFormatPr baseColWidth="10" defaultRowHeight="15" x14ac:dyDescent="0.25"/>
  <cols>
    <col min="1" max="1" width="7" style="244" bestFit="1" customWidth="1"/>
    <col min="2" max="2" width="93.5703125" customWidth="1"/>
  </cols>
  <sheetData>
    <row r="1" spans="1:2" ht="15.75" x14ac:dyDescent="0.25">
      <c r="A1" s="246"/>
      <c r="B1" s="236" t="s">
        <v>954</v>
      </c>
    </row>
    <row r="2" spans="1:2" ht="15.75" x14ac:dyDescent="0.25">
      <c r="A2" s="246">
        <v>10000</v>
      </c>
      <c r="B2" s="241" t="s">
        <v>955</v>
      </c>
    </row>
    <row r="3" spans="1:2" ht="15.75" x14ac:dyDescent="0.25">
      <c r="A3" s="246">
        <v>10001</v>
      </c>
      <c r="B3" t="s">
        <v>956</v>
      </c>
    </row>
    <row r="4" spans="1:2" ht="15.75" x14ac:dyDescent="0.25">
      <c r="A4" s="246">
        <v>10002</v>
      </c>
      <c r="B4" t="s">
        <v>957</v>
      </c>
    </row>
    <row r="5" spans="1:2" ht="15.75" x14ac:dyDescent="0.25">
      <c r="A5" s="246">
        <v>10003</v>
      </c>
      <c r="B5" t="s">
        <v>958</v>
      </c>
    </row>
    <row r="6" spans="1:2" ht="15.75" x14ac:dyDescent="0.25">
      <c r="A6" s="246">
        <v>10004</v>
      </c>
      <c r="B6" t="s">
        <v>959</v>
      </c>
    </row>
    <row r="7" spans="1:2" ht="15.75" x14ac:dyDescent="0.25">
      <c r="A7" s="246">
        <v>10005</v>
      </c>
      <c r="B7" s="245" t="s">
        <v>960</v>
      </c>
    </row>
    <row r="8" spans="1:2" ht="15.75" x14ac:dyDescent="0.25">
      <c r="A8" s="246">
        <v>10006</v>
      </c>
      <c r="B8" t="s">
        <v>961</v>
      </c>
    </row>
    <row r="9" spans="1:2" ht="15.75" x14ac:dyDescent="0.25">
      <c r="A9" s="246">
        <v>10007</v>
      </c>
      <c r="B9" t="s">
        <v>962</v>
      </c>
    </row>
    <row r="10" spans="1:2" ht="15.75" x14ac:dyDescent="0.25">
      <c r="A10" s="246">
        <v>10008</v>
      </c>
      <c r="B10" t="s">
        <v>963</v>
      </c>
    </row>
    <row r="11" spans="1:2" ht="15.75" x14ac:dyDescent="0.25">
      <c r="A11" s="246">
        <v>10009</v>
      </c>
      <c r="B11" t="s">
        <v>964</v>
      </c>
    </row>
    <row r="12" spans="1:2" ht="15.75" x14ac:dyDescent="0.25">
      <c r="A12" s="246">
        <v>20000</v>
      </c>
      <c r="B12" s="240" t="s">
        <v>965</v>
      </c>
    </row>
    <row r="13" spans="1:2" ht="15.75" x14ac:dyDescent="0.25">
      <c r="A13" s="246">
        <v>20001</v>
      </c>
      <c r="B13" t="s">
        <v>966</v>
      </c>
    </row>
    <row r="14" spans="1:2" ht="15.75" x14ac:dyDescent="0.25">
      <c r="A14" s="246">
        <v>20002</v>
      </c>
      <c r="B14" s="242" t="s">
        <v>967</v>
      </c>
    </row>
    <row r="15" spans="1:2" ht="15.75" x14ac:dyDescent="0.25">
      <c r="A15" s="246">
        <v>20003</v>
      </c>
      <c r="B15" s="242" t="s">
        <v>968</v>
      </c>
    </row>
    <row r="16" spans="1:2" ht="15.75" x14ac:dyDescent="0.25">
      <c r="A16" s="246">
        <v>20004</v>
      </c>
      <c r="B16" t="s">
        <v>969</v>
      </c>
    </row>
    <row r="17" spans="1:2" ht="15.75" x14ac:dyDescent="0.25">
      <c r="A17" s="246">
        <v>20005</v>
      </c>
      <c r="B17" t="s">
        <v>970</v>
      </c>
    </row>
    <row r="18" spans="1:2" ht="15.75" x14ac:dyDescent="0.25">
      <c r="A18" s="246">
        <v>20006</v>
      </c>
      <c r="B18" t="s">
        <v>971</v>
      </c>
    </row>
    <row r="19" spans="1:2" ht="15.75" x14ac:dyDescent="0.25">
      <c r="A19" s="246">
        <v>20007</v>
      </c>
      <c r="B19" t="s">
        <v>972</v>
      </c>
    </row>
    <row r="20" spans="1:2" ht="15.75" x14ac:dyDescent="0.25">
      <c r="A20" s="246">
        <v>30000</v>
      </c>
      <c r="B20" t="s">
        <v>973</v>
      </c>
    </row>
    <row r="21" spans="1:2" ht="15.75" x14ac:dyDescent="0.25">
      <c r="A21" s="246">
        <v>30001</v>
      </c>
      <c r="B21" t="s">
        <v>974</v>
      </c>
    </row>
    <row r="22" spans="1:2" ht="15.75" x14ac:dyDescent="0.25">
      <c r="A22" s="246">
        <v>30002</v>
      </c>
      <c r="B22" t="s">
        <v>975</v>
      </c>
    </row>
    <row r="23" spans="1:2" ht="15.75" x14ac:dyDescent="0.25">
      <c r="A23" s="246">
        <v>30003</v>
      </c>
      <c r="B23" t="s">
        <v>976</v>
      </c>
    </row>
    <row r="24" spans="1:2" ht="15.75" x14ac:dyDescent="0.25">
      <c r="A24" s="246">
        <v>30004</v>
      </c>
      <c r="B24" t="s">
        <v>977</v>
      </c>
    </row>
    <row r="25" spans="1:2" ht="15.75" x14ac:dyDescent="0.25">
      <c r="A25" s="246">
        <v>30005</v>
      </c>
      <c r="B25" t="s">
        <v>978</v>
      </c>
    </row>
    <row r="26" spans="1:2" ht="15.75" x14ac:dyDescent="0.25">
      <c r="A26" s="246">
        <v>30006</v>
      </c>
      <c r="B26" t="s">
        <v>979</v>
      </c>
    </row>
    <row r="27" spans="1:2" ht="15.75" x14ac:dyDescent="0.25">
      <c r="A27" s="246">
        <v>30007</v>
      </c>
      <c r="B27" t="s">
        <v>980</v>
      </c>
    </row>
    <row r="28" spans="1:2" ht="15.75" x14ac:dyDescent="0.25">
      <c r="A28" s="246">
        <v>30008</v>
      </c>
      <c r="B28" t="s">
        <v>981</v>
      </c>
    </row>
    <row r="29" spans="1:2" ht="15.75" x14ac:dyDescent="0.25">
      <c r="A29" s="246">
        <v>30009</v>
      </c>
      <c r="B29" t="s">
        <v>982</v>
      </c>
    </row>
    <row r="30" spans="1:2" ht="15.75" x14ac:dyDescent="0.25">
      <c r="A30" s="246">
        <v>40000</v>
      </c>
      <c r="B30" s="243" t="s">
        <v>983</v>
      </c>
    </row>
    <row r="31" spans="1:2" ht="15.75" x14ac:dyDescent="0.25">
      <c r="A31" s="246">
        <v>40001</v>
      </c>
      <c r="B31" t="s">
        <v>984</v>
      </c>
    </row>
    <row r="32" spans="1:2" ht="15.75" x14ac:dyDescent="0.25">
      <c r="A32" s="246">
        <v>40002</v>
      </c>
      <c r="B32" t="s">
        <v>985</v>
      </c>
    </row>
    <row r="33" spans="1:2" ht="15.75" x14ac:dyDescent="0.25">
      <c r="A33" s="246">
        <v>40003</v>
      </c>
      <c r="B33" t="s">
        <v>986</v>
      </c>
    </row>
    <row r="34" spans="1:2" ht="15.75" x14ac:dyDescent="0.25">
      <c r="A34" s="246">
        <v>40004</v>
      </c>
      <c r="B34" t="s">
        <v>987</v>
      </c>
    </row>
    <row r="35" spans="1:2" ht="15.75" x14ac:dyDescent="0.25">
      <c r="A35" s="246">
        <v>40005</v>
      </c>
      <c r="B35" t="s">
        <v>988</v>
      </c>
    </row>
    <row r="36" spans="1:2" ht="15.75" x14ac:dyDescent="0.25">
      <c r="A36" s="246">
        <v>40006</v>
      </c>
      <c r="B36" t="s">
        <v>989</v>
      </c>
    </row>
    <row r="37" spans="1:2" ht="15.75" x14ac:dyDescent="0.25">
      <c r="A37" s="246">
        <v>40007</v>
      </c>
      <c r="B37" t="s">
        <v>990</v>
      </c>
    </row>
    <row r="38" spans="1:2" ht="15.75" x14ac:dyDescent="0.25">
      <c r="A38" s="246">
        <v>40008</v>
      </c>
      <c r="B38" t="s">
        <v>991</v>
      </c>
    </row>
    <row r="39" spans="1:2" ht="15.75" x14ac:dyDescent="0.25">
      <c r="A39" s="246">
        <v>40009</v>
      </c>
      <c r="B39" t="s">
        <v>992</v>
      </c>
    </row>
    <row r="40" spans="1:2" ht="15.75" x14ac:dyDescent="0.25">
      <c r="A40" s="246">
        <v>50000</v>
      </c>
      <c r="B40" s="243" t="s">
        <v>993</v>
      </c>
    </row>
    <row r="41" spans="1:2" ht="15.75" x14ac:dyDescent="0.25">
      <c r="A41" s="246">
        <v>50001</v>
      </c>
      <c r="B41" t="s">
        <v>994</v>
      </c>
    </row>
    <row r="42" spans="1:2" ht="15.75" x14ac:dyDescent="0.25">
      <c r="A42" s="246">
        <v>50002</v>
      </c>
      <c r="B42" t="s">
        <v>995</v>
      </c>
    </row>
    <row r="43" spans="1:2" ht="15.75" x14ac:dyDescent="0.25">
      <c r="A43" s="246">
        <v>50003</v>
      </c>
      <c r="B43" t="s">
        <v>996</v>
      </c>
    </row>
    <row r="44" spans="1:2" ht="15.75" x14ac:dyDescent="0.25">
      <c r="A44" s="246">
        <v>50004</v>
      </c>
      <c r="B44" t="s">
        <v>997</v>
      </c>
    </row>
    <row r="45" spans="1:2" ht="15.75" x14ac:dyDescent="0.25">
      <c r="A45" s="246">
        <v>50005</v>
      </c>
      <c r="B45" t="s">
        <v>998</v>
      </c>
    </row>
    <row r="46" spans="1:2" ht="15.75" x14ac:dyDescent="0.25">
      <c r="A46" s="246">
        <v>50006</v>
      </c>
      <c r="B46" t="s">
        <v>999</v>
      </c>
    </row>
    <row r="47" spans="1:2" ht="15.75" x14ac:dyDescent="0.25">
      <c r="A47" s="246">
        <v>60000</v>
      </c>
      <c r="B47" s="243" t="s">
        <v>1000</v>
      </c>
    </row>
    <row r="48" spans="1:2" ht="15.75" x14ac:dyDescent="0.25">
      <c r="A48" s="246">
        <v>60001</v>
      </c>
      <c r="B48" t="s">
        <v>1001</v>
      </c>
    </row>
    <row r="49" spans="1:2" ht="15.75" x14ac:dyDescent="0.25">
      <c r="A49" s="246">
        <v>60002</v>
      </c>
      <c r="B49" t="s">
        <v>1002</v>
      </c>
    </row>
    <row r="50" spans="1:2" ht="15.75" x14ac:dyDescent="0.25">
      <c r="A50" s="246">
        <v>60003</v>
      </c>
      <c r="B50" t="s">
        <v>1003</v>
      </c>
    </row>
    <row r="51" spans="1:2" ht="15.75" x14ac:dyDescent="0.25">
      <c r="A51" s="246">
        <v>60004</v>
      </c>
      <c r="B51" s="242" t="s">
        <v>1004</v>
      </c>
    </row>
    <row r="52" spans="1:2" ht="15.75" x14ac:dyDescent="0.25">
      <c r="A52" s="246">
        <v>60005</v>
      </c>
      <c r="B52" t="s">
        <v>1005</v>
      </c>
    </row>
    <row r="53" spans="1:2" ht="15.75" x14ac:dyDescent="0.25">
      <c r="A53" s="246">
        <v>60006</v>
      </c>
      <c r="B53" t="s">
        <v>1006</v>
      </c>
    </row>
    <row r="54" spans="1:2" ht="15.75" x14ac:dyDescent="0.25">
      <c r="A54" s="246">
        <v>60007</v>
      </c>
      <c r="B54" t="s">
        <v>1007</v>
      </c>
    </row>
    <row r="55" spans="1:2" ht="15.75" x14ac:dyDescent="0.25">
      <c r="A55" s="246">
        <v>60008</v>
      </c>
      <c r="B55" t="s">
        <v>1008</v>
      </c>
    </row>
    <row r="56" spans="1:2" ht="15.75" x14ac:dyDescent="0.25">
      <c r="A56" s="246">
        <v>60009</v>
      </c>
      <c r="B56" t="s">
        <v>1009</v>
      </c>
    </row>
    <row r="57" spans="1:2" ht="15.75" x14ac:dyDescent="0.25">
      <c r="A57" s="246">
        <v>70001</v>
      </c>
      <c r="B57" t="s">
        <v>1010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</vt:i4>
      </vt:variant>
    </vt:vector>
  </HeadingPairs>
  <TitlesOfParts>
    <vt:vector size="18" baseType="lpstr">
      <vt:lpstr>Dimanche</vt:lpstr>
      <vt:lpstr>Lundi</vt:lpstr>
      <vt:lpstr>Mardi</vt:lpstr>
      <vt:lpstr>Mercredi</vt:lpstr>
      <vt:lpstr>Jeudi</vt:lpstr>
      <vt:lpstr>Vendredi</vt:lpstr>
      <vt:lpstr>Samedi</vt:lpstr>
      <vt:lpstr>Résumé Équipements</vt:lpstr>
      <vt:lpstr>Calcul</vt:lpstr>
      <vt:lpstr>Data</vt:lpstr>
      <vt:lpstr>Activitées</vt:lpstr>
      <vt:lpstr>Dimanche!Zone_d_impression</vt:lpstr>
      <vt:lpstr>Jeudi!Zone_d_impression</vt:lpstr>
      <vt:lpstr>Lundi!Zone_d_impression</vt:lpstr>
      <vt:lpstr>Mardi!Zone_d_impression</vt:lpstr>
      <vt:lpstr>Mercredi!Zone_d_impression</vt:lpstr>
      <vt:lpstr>Samedi!Zone_d_impression</vt:lpstr>
      <vt:lpstr>Vendredi!Zone_d_impression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Alexandre Bédard</dc:creator>
  <cp:keywords/>
  <dc:description/>
  <cp:lastModifiedBy>JCB40</cp:lastModifiedBy>
  <cp:revision/>
  <dcterms:created xsi:type="dcterms:W3CDTF">2022-03-02T15:16:46Z</dcterms:created>
  <dcterms:modified xsi:type="dcterms:W3CDTF">2022-04-26T13:06:56Z</dcterms:modified>
  <cp:category/>
  <cp:contentStatus/>
</cp:coreProperties>
</file>