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13AB89CF-9B98-4E48-822B-5CE3535D067F}" xr6:coauthVersionLast="47" xr6:coauthVersionMax="47" xr10:uidLastSave="{00000000-0000-0000-0000-000000000000}"/>
  <bookViews>
    <workbookView xWindow="-120" yWindow="-120" windowWidth="19440" windowHeight="15000" xr2:uid="{928D69D7-23BF-4E34-B952-C2A93C64B767}"/>
  </bookViews>
  <sheets>
    <sheet name="Feuil1" sheetId="1" r:id="rId1"/>
  </sheets>
  <externalReferences>
    <externalReference r:id="rId2"/>
  </externalReferences>
  <definedNames>
    <definedName name="Annee">'[1]Saisie Données'!$B$22</definedName>
    <definedName name="Selection_machine">Feuil1!$B$9</definedName>
    <definedName name="selection_Solution" localSheetId="0">Feuil1!$B$15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3" i="1" l="1"/>
  <c r="B22" i="1"/>
  <c r="B21" i="1"/>
  <c r="B20" i="1"/>
  <c r="B19" i="1"/>
  <c r="B18" i="1"/>
  <c r="B17" i="1"/>
  <c r="B16" i="1"/>
  <c r="B15" i="1"/>
  <c r="B14" i="1"/>
  <c r="B13" i="1"/>
  <c r="C9" i="1"/>
</calcChain>
</file>

<file path=xl/sharedStrings.xml><?xml version="1.0" encoding="utf-8"?>
<sst xmlns="http://schemas.openxmlformats.org/spreadsheetml/2006/main" count="19" uniqueCount="18">
  <si>
    <t>Option 2</t>
  </si>
  <si>
    <t>Option 1</t>
  </si>
  <si>
    <t>Option 3</t>
  </si>
  <si>
    <t>Option 4</t>
  </si>
  <si>
    <t>Option 5</t>
  </si>
  <si>
    <t>Option 6</t>
  </si>
  <si>
    <t>Option 7</t>
  </si>
  <si>
    <t>Option 8</t>
  </si>
  <si>
    <t>Option 9</t>
  </si>
  <si>
    <t>Machine 2</t>
  </si>
  <si>
    <t>Machine 3</t>
  </si>
  <si>
    <t>Machine 1</t>
  </si>
  <si>
    <t>Lst Deroulante</t>
  </si>
  <si>
    <t>Type de CompuSafe :</t>
  </si>
  <si>
    <t>Option 10</t>
  </si>
  <si>
    <t>Option 11</t>
  </si>
  <si>
    <t>Ex 1 : Si machine 1 selectionnée en B9 alors seules les cellules C13 / C14 et C20 sont disponibles (Les autres verrouillées)</t>
  </si>
  <si>
    <t>Ex 1 : Si machine 2 selectionnée en B9 alors seules les cellules C15 / C16 / C19 et C21 sont disponibles (Les autres verrouillées)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</si>
</sst>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589A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2" xfId="0" applyBorder="1" applyAlignment="1">
      <alignment horizontal="right" vertical="center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164" fontId="1" fillId="3" borderId="0" xfId="0" applyNumberFormat="1" applyFont="1" applyFill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locked="0" hidden="1"/>
    </xf>
    <xf numFmtId="0" fontId="4" fillId="0" borderId="0" xfId="0" applyFont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5" fillId="0" borderId="2" xfId="0" applyFont="1" applyBorder="1" applyAlignment="1">
      <alignment horizontal="left" vertical="center" indent="1"/>
    </xf>
    <xf numFmtId="0" fontId="5" fillId="0" borderId="0" xfId="0" applyFont="1" applyAlignment="1">
      <alignment vertical="center"/>
    </xf>
    <xf numFmtId="0" fontId="1" fillId="0" borderId="0" xfId="0" applyFont="1" applyAlignment="1" applyProtection="1">
      <alignment horizontal="center" vertical="center" wrapText="1"/>
      <protection locked="0"/>
    </xf>
    <xf numFmtId="0" fontId="5" fillId="0" borderId="3" xfId="0" applyFont="1" applyBorder="1" applyAlignment="1">
      <alignment horizontal="left" vertical="center" indent="1"/>
    </xf>
    <xf numFmtId="0" fontId="5" fillId="0" borderId="4" xfId="0" applyFont="1" applyBorder="1" applyAlignment="1">
      <alignment vertical="center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>
      <alignment horizontal="left" vertical="center" indent="1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5" fillId="0" borderId="7" xfId="0" applyFont="1" applyBorder="1" applyAlignment="1">
      <alignment horizontal="left" vertical="center" indent="1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>
      <alignment vertical="center" wrapText="1"/>
    </xf>
    <xf numFmtId="0" fontId="0" fillId="0" borderId="0" xfId="0" applyBorder="1"/>
    <xf numFmtId="0" fontId="5" fillId="0" borderId="0" xfId="0" applyFont="1" applyFill="1" applyBorder="1" applyAlignment="1">
      <alignment horizontal="left" vertical="center" indent="1"/>
    </xf>
    <xf numFmtId="0" fontId="6" fillId="3" borderId="4" xfId="0" applyFont="1" applyFill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4">
    <dxf>
      <fill>
        <patternFill>
          <bgColor theme="1"/>
        </patternFill>
      </fill>
    </dxf>
    <dxf>
      <fill>
        <patternFill patternType="solid">
          <fgColor auto="1"/>
          <bgColor theme="1"/>
        </patternFill>
      </fill>
    </dxf>
    <dxf>
      <font>
        <color theme="0"/>
      </font>
      <fill>
        <patternFill>
          <bgColor rgb="FFFF0000"/>
        </patternFill>
      </fill>
      <border>
        <left/>
        <right/>
        <top/>
        <bottom/>
        <vertical/>
        <horizontal/>
      </border>
    </dxf>
    <dxf>
      <font>
        <b/>
        <i val="0"/>
        <color auto="1"/>
      </font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371475</xdr:colOff>
      <xdr:row>9</xdr:row>
      <xdr:rowOff>142875</xdr:rowOff>
    </xdr:from>
    <xdr:to>
      <xdr:col>8</xdr:col>
      <xdr:colOff>361950</xdr:colOff>
      <xdr:row>18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BD4BB31-7D6D-4A02-A093-E3A77F9B7745}"/>
            </a:ext>
          </a:extLst>
        </xdr:cNvPr>
        <xdr:cNvSpPr txBox="1"/>
      </xdr:nvSpPr>
      <xdr:spPr>
        <a:xfrm>
          <a:off x="7467600" y="1866900"/>
          <a:ext cx="2276475" cy="1847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Voila ce qu'il est possible de faire avec une MFC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rinksco-my.sharepoint.com/personal/p_roques_brinks_com/Documents/02%20Ventes%20-%20Commerces/Outil%20Tarification%20Retail%20CompuSafe_pour%20RC%202022_v1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 Données"/>
      <sheetName val="Mode d'Emploi"/>
      <sheetName val="Feuil1"/>
      <sheetName val="BdD"/>
      <sheetName val="Faisabilite"/>
      <sheetName val="Résultats"/>
      <sheetName val="Dossier_client"/>
      <sheetName val="Synthese"/>
      <sheetName val="Calculs Résultats Statique"/>
      <sheetName val="Calcul Résultats Dynamiques"/>
      <sheetName val="Tarifs Unitaires"/>
      <sheetName val="Listes déroulantes"/>
      <sheetName val="Produits"/>
    </sheetNames>
    <sheetDataSet>
      <sheetData sheetId="0">
        <row r="22">
          <cell r="B22" t="str">
            <v>Cinq_ans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424E4-7360-436F-89F4-E4B169D56E59}">
  <sheetPr codeName="Feuil1"/>
  <dimension ref="A1:H27"/>
  <sheetViews>
    <sheetView tabSelected="1" workbookViewId="0">
      <selection activeCell="H22" sqref="H22"/>
    </sheetView>
  </sheetViews>
  <sheetFormatPr baseColWidth="10" defaultRowHeight="15" x14ac:dyDescent="0.25"/>
  <cols>
    <col min="1" max="1" width="27.140625" customWidth="1"/>
    <col min="2" max="2" width="45" customWidth="1"/>
  </cols>
  <sheetData>
    <row r="1" spans="1:8" x14ac:dyDescent="0.25">
      <c r="A1" s="20"/>
      <c r="B1" s="21"/>
      <c r="C1" s="21"/>
      <c r="D1" s="21"/>
    </row>
    <row r="2" spans="1:8" x14ac:dyDescent="0.25">
      <c r="A2" s="21"/>
      <c r="B2" s="21"/>
      <c r="C2" s="21"/>
      <c r="D2" s="21"/>
      <c r="H2" t="s">
        <v>12</v>
      </c>
    </row>
    <row r="3" spans="1:8" x14ac:dyDescent="0.25">
      <c r="A3" s="21"/>
      <c r="B3" s="21"/>
      <c r="C3" s="21"/>
      <c r="D3" s="21"/>
      <c r="H3" t="s">
        <v>11</v>
      </c>
    </row>
    <row r="4" spans="1:8" x14ac:dyDescent="0.25">
      <c r="A4" s="21"/>
      <c r="B4" s="21"/>
      <c r="C4" s="21"/>
      <c r="D4" s="21"/>
      <c r="H4" t="s">
        <v>9</v>
      </c>
    </row>
    <row r="5" spans="1:8" x14ac:dyDescent="0.25">
      <c r="A5" s="21"/>
      <c r="B5" s="21"/>
      <c r="C5" s="21"/>
      <c r="D5" s="21"/>
      <c r="H5" t="s">
        <v>10</v>
      </c>
    </row>
    <row r="6" spans="1:8" x14ac:dyDescent="0.25">
      <c r="A6" s="21"/>
      <c r="B6" s="21"/>
      <c r="C6" s="21"/>
      <c r="D6" s="21"/>
    </row>
    <row r="7" spans="1:8" x14ac:dyDescent="0.25">
      <c r="A7" s="21"/>
      <c r="B7" s="21"/>
      <c r="C7" s="21"/>
      <c r="D7" s="21"/>
    </row>
    <row r="9" spans="1:8" ht="15.75" x14ac:dyDescent="0.25">
      <c r="A9" s="1" t="s">
        <v>13</v>
      </c>
      <c r="B9" s="2" t="s">
        <v>11</v>
      </c>
      <c r="C9" s="3">
        <f>IF(B9="CompuSafe_50",1,IF(B9="CompuSafe_100",2,IF(B9="CompuSafe_150",3,IF(B9="CompuSafe_200",3,IF(B9="CompuSafe_400",4,IF(B9="CompuSafe_1000",5,6))))))</f>
        <v>6</v>
      </c>
    </row>
    <row r="10" spans="1:8" x14ac:dyDescent="0.25">
      <c r="A10" s="1"/>
      <c r="B10" s="4"/>
      <c r="C10" s="5"/>
    </row>
    <row r="11" spans="1:8" x14ac:dyDescent="0.25">
      <c r="A11" s="6"/>
      <c r="B11" s="7"/>
      <c r="C11" s="7"/>
    </row>
    <row r="12" spans="1:8" ht="15.75" thickBot="1" x14ac:dyDescent="0.3">
      <c r="A12" s="8"/>
      <c r="B12" s="9"/>
      <c r="C12" s="10"/>
    </row>
    <row r="13" spans="1:8" ht="15.75" thickBot="1" x14ac:dyDescent="0.3">
      <c r="A13" s="11" t="s">
        <v>1</v>
      </c>
      <c r="B13" s="12" t="str">
        <f>IF(Selection_machine="Machine 1","Composant 1 ","Non disponible pour le type de machine choisie")</f>
        <v xml:space="preserve">Composant 1 </v>
      </c>
      <c r="C13" s="23"/>
    </row>
    <row r="14" spans="1:8" ht="15.75" thickBot="1" x14ac:dyDescent="0.3">
      <c r="A14" s="14" t="s">
        <v>0</v>
      </c>
      <c r="B14" s="12" t="str">
        <f>IF(Selection_machine="Machine 1","Composant 2","Non disponible pour le type de machine choisie")</f>
        <v>Composant 2</v>
      </c>
      <c r="C14" s="24"/>
    </row>
    <row r="15" spans="1:8" ht="19.5" customHeight="1" thickBot="1" x14ac:dyDescent="0.3">
      <c r="A15" s="16" t="s">
        <v>2</v>
      </c>
      <c r="B15" s="12" t="str">
        <f>IF(Selection_machine="Machine 2","Composant 1 ","Non disponible pour le type de machine choisie")</f>
        <v>Non disponible pour le type de machine choisie</v>
      </c>
      <c r="C15" s="17"/>
    </row>
    <row r="16" spans="1:8" ht="19.5" customHeight="1" thickBot="1" x14ac:dyDescent="0.3">
      <c r="A16" s="11" t="s">
        <v>3</v>
      </c>
      <c r="B16" s="12" t="str">
        <f>IF(Selection_machine="Machine 2","Composant 2 ","Non disponible pour le type de machine choisie")</f>
        <v>Non disponible pour le type de machine choisie</v>
      </c>
      <c r="C16" s="17"/>
    </row>
    <row r="17" spans="1:3" ht="18" customHeight="1" thickBot="1" x14ac:dyDescent="0.3">
      <c r="A17" s="14" t="s">
        <v>4</v>
      </c>
      <c r="B17" s="12" t="str">
        <f>IF(Selection_machine="Machine 3","Composant 1 ","Non disponible pour le type de machine choisie")</f>
        <v>Non disponible pour le type de machine choisie</v>
      </c>
      <c r="C17" s="13"/>
    </row>
    <row r="18" spans="1:3" ht="18.75" customHeight="1" thickBot="1" x14ac:dyDescent="0.3">
      <c r="A18" s="16" t="s">
        <v>5</v>
      </c>
      <c r="B18" s="12" t="str">
        <f>IF(Selection_machine="Machine 3","Composant 2 ","Non disponible pour le type de machine choisie")</f>
        <v>Non disponible pour le type de machine choisie</v>
      </c>
      <c r="C18" s="15"/>
    </row>
    <row r="19" spans="1:3" ht="18.75" customHeight="1" thickBot="1" x14ac:dyDescent="0.3">
      <c r="A19" s="11" t="s">
        <v>6</v>
      </c>
      <c r="B19" s="12" t="str">
        <f>IF(Selection_machine="Machine 2","Composant 3 ","Non disponible pour le type de machine choisie")</f>
        <v>Non disponible pour le type de machine choisie</v>
      </c>
      <c r="C19" s="18"/>
    </row>
    <row r="20" spans="1:3" ht="15.75" thickBot="1" x14ac:dyDescent="0.3">
      <c r="A20" s="14" t="s">
        <v>7</v>
      </c>
      <c r="B20" s="12" t="str">
        <f>IF(Selection_machine="Machine 1","Composant 4 ","Non disponible pour le type de machine choisie")</f>
        <v xml:space="preserve">Composant 4 </v>
      </c>
      <c r="C20" s="25"/>
    </row>
    <row r="21" spans="1:3" ht="13.5" customHeight="1" thickBot="1" x14ac:dyDescent="0.3">
      <c r="A21" s="16" t="s">
        <v>8</v>
      </c>
      <c r="B21" s="12" t="str">
        <f>IF(Selection_machine="Machine 2","Composant 4 ","Non disponible pour le type de machine choisie")</f>
        <v>Non disponible pour le type de machine choisie</v>
      </c>
      <c r="C21" s="19"/>
    </row>
    <row r="22" spans="1:3" ht="13.5" customHeight="1" thickBot="1" x14ac:dyDescent="0.3">
      <c r="A22" s="11" t="s">
        <v>14</v>
      </c>
      <c r="B22" s="12" t="str">
        <f>IF(Selection_machine="Machine 3","Composant 4 ","Non disponible pour le type de machine choisie")</f>
        <v>Non disponible pour le type de machine choisie</v>
      </c>
      <c r="C22" s="17"/>
    </row>
    <row r="23" spans="1:3" ht="13.5" customHeight="1" x14ac:dyDescent="0.25">
      <c r="A23" s="14" t="s">
        <v>15</v>
      </c>
      <c r="B23" s="12" t="str">
        <f>IF(Selection_machine="Machine 4","Composant 3 ","Non disponible pour le type de machine choisie")</f>
        <v>Non disponible pour le type de machine choisie</v>
      </c>
      <c r="C23" s="18"/>
    </row>
    <row r="26" spans="1:3" x14ac:dyDescent="0.25">
      <c r="A26" s="22" t="s">
        <v>16</v>
      </c>
    </row>
    <row r="27" spans="1:3" x14ac:dyDescent="0.25">
      <c r="A27" s="22" t="s">
        <v>17</v>
      </c>
    </row>
  </sheetData>
  <phoneticPr fontId="1" type="noConversion"/>
  <conditionalFormatting sqref="B13:B23">
    <cfRule type="containsText" dxfId="3" priority="5" operator="containsText" text="Non disponible pour le type de machine choisie">
      <formula>NOT(ISERROR(SEARCH("Non disponible pour le type de machine choisie",B13)))</formula>
    </cfRule>
  </conditionalFormatting>
  <conditionalFormatting sqref="B10">
    <cfRule type="containsText" dxfId="2" priority="4" operator="containsText" text="Choisissez une assurance">
      <formula>NOT(ISERROR(SEARCH("Choisissez une assurance",B10)))</formula>
    </cfRule>
  </conditionalFormatting>
  <conditionalFormatting sqref="C15 C16 C17 C18 C19 C21 C22 C23">
    <cfRule type="expression" dxfId="1" priority="2">
      <formula>$B$9="Machine 1"</formula>
    </cfRule>
  </conditionalFormatting>
  <conditionalFormatting sqref="C13 C14 C17 C18 C20 C22 C23">
    <cfRule type="expression" dxfId="0" priority="1">
      <formula>$B$9="Machine 2"</formula>
    </cfRule>
  </conditionalFormatting>
  <dataValidations count="4">
    <dataValidation type="list" allowBlank="1" showInputMessage="1" showErrorMessage="1" sqref="B1" xr:uid="{7AFE11A0-AF5F-4BD4-87B6-6B639A6A4E0F}">
      <formula1>$H$3:$H$5</formula1>
    </dataValidation>
    <dataValidation allowBlank="1" showInputMessage="1" showErrorMessage="1" errorTitle="Erreur de saisie" error="Selectionnez un choix dans la liste déroulante." sqref="B10" xr:uid="{BECA798F-4031-4F75-AA0F-02971DB64478}"/>
    <dataValidation type="whole" errorStyle="information" allowBlank="1" showErrorMessage="1" errorTitle="Valeurs possibles" error="0 et 1" promptTitle="Valeurs possibles" prompt="0 et 1" sqref="C13:C23" xr:uid="{2D9E2B28-5E0E-4296-92B8-538F945C0DD2}">
      <formula1>0</formula1>
      <formula2>1</formula2>
    </dataValidation>
    <dataValidation type="list" allowBlank="1" showInputMessage="1" showErrorMessage="1" errorTitle="Erreur de saisie" error="Selectionnez un choix dans la liste déroulante." sqref="B9" xr:uid="{8B14B987-61E3-4EA4-B255-53E6011D313D}">
      <formula1>$H$3:$H$6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Selection_machine</vt:lpstr>
      <vt:lpstr>Feuil1!selection_Solution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</dc:creator>
  <cp:lastModifiedBy>JCB40</cp:lastModifiedBy>
  <dcterms:created xsi:type="dcterms:W3CDTF">2022-02-28T14:46:21Z</dcterms:created>
  <dcterms:modified xsi:type="dcterms:W3CDTF">2022-03-01T16:25:56Z</dcterms:modified>
</cp:coreProperties>
</file>