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D12D942C-5617-4C54-9F73-47E930D504C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acture" sheetId="1" r:id="rId1"/>
    <sheet name="Liste de prix" sheetId="2" r:id="rId2"/>
  </sheets>
  <definedNames>
    <definedName name="Liste">'Liste de prix'!$A$9:$E$19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1" l="1"/>
  <c r="E24" i="1"/>
  <c r="E25" i="1"/>
  <c r="E26" i="1"/>
  <c r="E27" i="1"/>
  <c r="E28" i="1"/>
  <c r="E29" i="1"/>
  <c r="E30" i="1"/>
  <c r="E31" i="1"/>
  <c r="E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22" i="1"/>
  <c r="F44" i="1"/>
  <c r="F45" i="1" l="1"/>
  <c r="F47" i="1" s="1"/>
  <c r="F46" i="1"/>
</calcChain>
</file>

<file path=xl/sharedStrings.xml><?xml version="1.0" encoding="utf-8"?>
<sst xmlns="http://schemas.openxmlformats.org/spreadsheetml/2006/main" count="62" uniqueCount="57">
  <si>
    <t>Librairie du Centre</t>
  </si>
  <si>
    <t>14232, rue Principale</t>
  </si>
  <si>
    <t>L'Ange Gardien (Québec)  J0K 1K7</t>
  </si>
  <si>
    <t>Téléphone ventes:</t>
  </si>
  <si>
    <t>(450) 332-1111</t>
  </si>
  <si>
    <t>Téléphone service:</t>
  </si>
  <si>
    <t>(450) 332-2222</t>
  </si>
  <si>
    <t>Numéro du clients:</t>
  </si>
  <si>
    <t>DATE</t>
  </si>
  <si>
    <t>PAGE</t>
  </si>
  <si>
    <t>FACTURE</t>
  </si>
  <si>
    <t>Faccturé à:</t>
  </si>
  <si>
    <t>Livré à:</t>
  </si>
  <si>
    <t>Bon de commande</t>
  </si>
  <si>
    <t>Transport par</t>
  </si>
  <si>
    <t>Port payé ou port dû</t>
  </si>
  <si>
    <t>CODE</t>
  </si>
  <si>
    <t>DESCRIPTION</t>
  </si>
  <si>
    <t>QTÉ</t>
  </si>
  <si>
    <t>PRIX UNITAIRE</t>
  </si>
  <si>
    <t>TOTAL</t>
  </si>
  <si>
    <t>NO DE SÉRIE</t>
  </si>
  <si>
    <t>GARANTIE</t>
  </si>
  <si>
    <t>Commentaire:</t>
  </si>
  <si>
    <t>SOUS-TOTAL</t>
  </si>
  <si>
    <t>TPS</t>
  </si>
  <si>
    <t>TVQ</t>
  </si>
  <si>
    <t>Les marchandises demeurent la propriété de Librairie du Centre jusqu'au paiement intégral.</t>
  </si>
  <si>
    <t>MARCHANDISE REÇUS EN BONNE CONDITION</t>
  </si>
  <si>
    <t>REÇUS PAR:</t>
  </si>
  <si>
    <t>Liste de prix pour les fournitures</t>
  </si>
  <si>
    <t>Libraire du Centre</t>
  </si>
  <si>
    <t>Code</t>
  </si>
  <si>
    <t>Description</t>
  </si>
  <si>
    <t>Prix unitaire</t>
  </si>
  <si>
    <t>Prix pour 3 à 10</t>
  </si>
  <si>
    <t>Prix pour plus de 10</t>
  </si>
  <si>
    <t>VM-SA6R</t>
  </si>
  <si>
    <t>Volume Microsoft Office</t>
  </si>
  <si>
    <t>Fauteuil bleu</t>
  </si>
  <si>
    <t>Sous-chaise</t>
  </si>
  <si>
    <t>Disque dur 30</t>
  </si>
  <si>
    <t>Système de facturation</t>
  </si>
  <si>
    <t>Clavier Microsoft Internet</t>
  </si>
  <si>
    <t>Classeur latéral 2 tiroirs</t>
  </si>
  <si>
    <t>Calculatrice Sharp</t>
  </si>
  <si>
    <t>Boîte étiquettes à chemises</t>
  </si>
  <si>
    <t>Boîtes étiquettes d'adresse</t>
  </si>
  <si>
    <t>CM-VPSD</t>
  </si>
  <si>
    <t>CM-OXM7E</t>
  </si>
  <si>
    <t>DD-S30</t>
  </si>
  <si>
    <t>WIN_00PR</t>
  </si>
  <si>
    <t>C-MICINT</t>
  </si>
  <si>
    <t>C-10127</t>
  </si>
  <si>
    <t>C-11905</t>
  </si>
  <si>
    <t>B-11906</t>
  </si>
  <si>
    <t>B-13549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</si>
</sst>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$&quot;_ ;_ * \(#,##0.00\)\ &quot;$&quot;_ ;_ * &quot;-&quot;??_)\ &quot;$&quot;_ ;_ @_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name val="Comic Sans MS"/>
      <family val="4"/>
    </font>
    <font>
      <b/>
      <sz val="12"/>
      <name val="Arial"/>
      <family val="2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2">
    <xf numFmtId="0" fontId="0" fillId="0" borderId="0" xfId="0"/>
    <xf numFmtId="2" fontId="0" fillId="0" borderId="0" xfId="0" applyNumberFormat="1"/>
    <xf numFmtId="0" fontId="0" fillId="0" borderId="1" xfId="0" applyBorder="1"/>
    <xf numFmtId="2" fontId="0" fillId="2" borderId="2" xfId="0" applyNumberFormat="1" applyFill="1" applyBorder="1" applyAlignment="1">
      <alignment horizontal="center" vertical="center"/>
    </xf>
    <xf numFmtId="0" fontId="0" fillId="0" borderId="5" xfId="0" applyBorder="1"/>
    <xf numFmtId="2" fontId="0" fillId="0" borderId="6" xfId="0" applyNumberFormat="1" applyBorder="1"/>
    <xf numFmtId="0" fontId="0" fillId="0" borderId="8" xfId="0" applyBorder="1"/>
    <xf numFmtId="0" fontId="0" fillId="0" borderId="9" xfId="0" applyBorder="1"/>
    <xf numFmtId="2" fontId="0" fillId="0" borderId="10" xfId="0" applyNumberFormat="1" applyBorder="1"/>
    <xf numFmtId="2" fontId="0" fillId="0" borderId="8" xfId="0" applyNumberFormat="1" applyBorder="1"/>
    <xf numFmtId="0" fontId="0" fillId="0" borderId="11" xfId="0" applyBorder="1"/>
    <xf numFmtId="2" fontId="0" fillId="0" borderId="9" xfId="0" applyNumberFormat="1" applyBorder="1"/>
    <xf numFmtId="2" fontId="0" fillId="0" borderId="0" xfId="0" applyNumberFormat="1" applyBorder="1"/>
    <xf numFmtId="0" fontId="0" fillId="0" borderId="0" xfId="0" applyBorder="1"/>
    <xf numFmtId="0" fontId="0" fillId="0" borderId="12" xfId="0" applyBorder="1"/>
    <xf numFmtId="2" fontId="0" fillId="0" borderId="13" xfId="0" applyNumberFormat="1" applyBorder="1"/>
    <xf numFmtId="2" fontId="0" fillId="0" borderId="1" xfId="0" applyNumberFormat="1" applyBorder="1"/>
    <xf numFmtId="0" fontId="0" fillId="0" borderId="7" xfId="0" applyBorder="1"/>
    <xf numFmtId="2" fontId="2" fillId="2" borderId="2" xfId="0" applyNumberFormat="1" applyFont="1" applyFill="1" applyBorder="1"/>
    <xf numFmtId="2" fontId="0" fillId="0" borderId="2" xfId="0" applyNumberFormat="1" applyBorder="1"/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2" fontId="3" fillId="3" borderId="3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4" xfId="0" applyBorder="1"/>
    <xf numFmtId="2" fontId="0" fillId="0" borderId="14" xfId="0" applyNumberFormat="1" applyBorder="1"/>
    <xf numFmtId="2" fontId="0" fillId="0" borderId="8" xfId="1" applyNumberFormat="1" applyFont="1" applyBorder="1"/>
    <xf numFmtId="0" fontId="0" fillId="0" borderId="15" xfId="0" applyBorder="1"/>
    <xf numFmtId="2" fontId="0" fillId="0" borderId="15" xfId="0" applyNumberFormat="1" applyBorder="1"/>
    <xf numFmtId="0" fontId="0" fillId="0" borderId="6" xfId="0" applyBorder="1"/>
    <xf numFmtId="0" fontId="2" fillId="0" borderId="10" xfId="0" applyFont="1" applyBorder="1"/>
    <xf numFmtId="2" fontId="0" fillId="0" borderId="11" xfId="0" applyNumberFormat="1" applyBorder="1"/>
    <xf numFmtId="2" fontId="2" fillId="0" borderId="9" xfId="0" applyNumberFormat="1" applyFont="1" applyBorder="1"/>
    <xf numFmtId="2" fontId="2" fillId="0" borderId="12" xfId="0" applyNumberFormat="1" applyFont="1" applyBorder="1"/>
    <xf numFmtId="2" fontId="0" fillId="0" borderId="16" xfId="0" applyNumberFormat="1" applyBorder="1"/>
    <xf numFmtId="2" fontId="0" fillId="0" borderId="12" xfId="0" applyNumberFormat="1" applyBorder="1"/>
    <xf numFmtId="0" fontId="0" fillId="0" borderId="13" xfId="0" applyBorder="1"/>
    <xf numFmtId="2" fontId="0" fillId="0" borderId="7" xfId="0" applyNumberFormat="1" applyBorder="1"/>
    <xf numFmtId="0" fontId="4" fillId="0" borderId="0" xfId="0" applyFont="1"/>
    <xf numFmtId="2" fontId="2" fillId="0" borderId="0" xfId="0" applyNumberFormat="1" applyFont="1" applyAlignment="1">
      <alignment horizontal="right"/>
    </xf>
    <xf numFmtId="0" fontId="5" fillId="0" borderId="0" xfId="0" applyFont="1" applyAlignment="1">
      <alignment horizontal="centerContinuous" vertical="top"/>
    </xf>
    <xf numFmtId="0" fontId="0" fillId="0" borderId="0" xfId="0" applyAlignment="1">
      <alignment horizontal="centerContinuous" vertical="top"/>
    </xf>
    <xf numFmtId="0" fontId="6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17" xfId="0" applyBorder="1"/>
    <xf numFmtId="0" fontId="2" fillId="0" borderId="17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2" fontId="0" fillId="0" borderId="17" xfId="0" applyNumberFormat="1" applyBorder="1"/>
    <xf numFmtId="1" fontId="0" fillId="0" borderId="14" xfId="0" applyNumberFormat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666750</xdr:colOff>
      <xdr:row>1</xdr:row>
      <xdr:rowOff>76200</xdr:rowOff>
    </xdr:from>
    <xdr:to>
      <xdr:col>2</xdr:col>
      <xdr:colOff>916373</xdr:colOff>
      <xdr:row>6</xdr:row>
      <xdr:rowOff>66675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450" y="266700"/>
          <a:ext cx="1411673" cy="9429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H55"/>
  <sheetViews>
    <sheetView tabSelected="1" workbookViewId="0">
      <selection activeCell="D30" sqref="D30"/>
    </sheetView>
  </sheetViews>
  <sheetFormatPr baseColWidth="10" defaultRowHeight="15" x14ac:dyDescent="0.25"/>
  <cols>
    <col min="1" max="1" width="4" customWidth="1"/>
    <col min="2" max="2" width="17.42578125" customWidth="1"/>
    <col min="3" max="3" width="32.140625" customWidth="1"/>
    <col min="4" max="4" width="7" style="1" customWidth="1"/>
    <col min="5" max="5" width="26.140625" style="1" customWidth="1"/>
    <col min="6" max="6" width="11.42578125" style="1"/>
    <col min="7" max="7" width="18.28515625" customWidth="1"/>
    <col min="8" max="8" width="13.28515625" customWidth="1"/>
  </cols>
  <sheetData>
    <row r="2" spans="2:8" x14ac:dyDescent="0.25">
      <c r="E2" s="1" t="s">
        <v>0</v>
      </c>
    </row>
    <row r="3" spans="2:8" x14ac:dyDescent="0.25">
      <c r="E3" s="1" t="s">
        <v>1</v>
      </c>
    </row>
    <row r="4" spans="2:8" x14ac:dyDescent="0.25">
      <c r="E4" s="1" t="s">
        <v>2</v>
      </c>
    </row>
    <row r="5" spans="2:8" x14ac:dyDescent="0.25">
      <c r="E5" s="1" t="s">
        <v>3</v>
      </c>
      <c r="H5" t="s">
        <v>4</v>
      </c>
    </row>
    <row r="6" spans="2:8" x14ac:dyDescent="0.25">
      <c r="E6" s="1" t="s">
        <v>5</v>
      </c>
      <c r="H6" t="s">
        <v>6</v>
      </c>
    </row>
    <row r="7" spans="2:8" ht="15.75" thickBot="1" x14ac:dyDescent="0.3"/>
    <row r="8" spans="2:8" ht="15.75" thickBot="1" x14ac:dyDescent="0.3">
      <c r="B8" s="2" t="s">
        <v>7</v>
      </c>
      <c r="C8" s="2"/>
      <c r="E8" s="3" t="s">
        <v>8</v>
      </c>
      <c r="F8" s="3" t="s">
        <v>9</v>
      </c>
      <c r="G8" s="55" t="s">
        <v>10</v>
      </c>
      <c r="H8" s="56"/>
    </row>
    <row r="9" spans="2:8" ht="15.75" thickBot="1" x14ac:dyDescent="0.3">
      <c r="B9" s="4"/>
      <c r="E9" s="5"/>
      <c r="F9" s="5"/>
      <c r="G9" s="57"/>
      <c r="H9" s="58"/>
    </row>
    <row r="10" spans="2:8" x14ac:dyDescent="0.25">
      <c r="C10" s="6"/>
    </row>
    <row r="12" spans="2:8" ht="15.75" thickBot="1" x14ac:dyDescent="0.3">
      <c r="B12" s="2" t="s">
        <v>11</v>
      </c>
      <c r="C12" s="2"/>
      <c r="E12" s="1" t="s">
        <v>12</v>
      </c>
    </row>
    <row r="13" spans="2:8" x14ac:dyDescent="0.25">
      <c r="B13" s="7"/>
      <c r="E13" s="8"/>
      <c r="F13" s="9"/>
      <c r="G13" s="6"/>
      <c r="H13" s="10"/>
    </row>
    <row r="14" spans="2:8" x14ac:dyDescent="0.25">
      <c r="B14" s="7"/>
      <c r="E14" s="11"/>
      <c r="F14" s="12"/>
      <c r="G14" s="13"/>
      <c r="H14" s="14"/>
    </row>
    <row r="15" spans="2:8" x14ac:dyDescent="0.25">
      <c r="B15" s="7"/>
      <c r="E15" s="11"/>
      <c r="F15" s="12"/>
      <c r="G15" s="13"/>
      <c r="H15" s="14"/>
    </row>
    <row r="16" spans="2:8" ht="15.75" thickBot="1" x14ac:dyDescent="0.3">
      <c r="B16" s="7"/>
      <c r="E16" s="15"/>
      <c r="F16" s="16"/>
      <c r="G16" s="2"/>
      <c r="H16" s="17"/>
    </row>
    <row r="17" spans="2:8" ht="15.75" thickBot="1" x14ac:dyDescent="0.3">
      <c r="B17" s="6"/>
      <c r="C17" s="6"/>
    </row>
    <row r="18" spans="2:8" ht="15.75" thickBot="1" x14ac:dyDescent="0.3">
      <c r="B18" s="59" t="s">
        <v>13</v>
      </c>
      <c r="C18" s="60"/>
      <c r="D18" s="18"/>
      <c r="E18" s="59" t="s">
        <v>14</v>
      </c>
      <c r="F18" s="61"/>
      <c r="G18" s="59" t="s">
        <v>15</v>
      </c>
      <c r="H18" s="60"/>
    </row>
    <row r="19" spans="2:8" ht="15.75" thickBot="1" x14ac:dyDescent="0.3">
      <c r="B19" s="53"/>
      <c r="C19" s="54"/>
      <c r="D19" s="19"/>
      <c r="E19" s="53"/>
      <c r="F19" s="54"/>
      <c r="G19" s="53"/>
      <c r="H19" s="54"/>
    </row>
    <row r="20" spans="2:8" ht="15.75" thickBot="1" x14ac:dyDescent="0.3"/>
    <row r="21" spans="2:8" s="24" customFormat="1" ht="19.5" thickBot="1" x14ac:dyDescent="0.3">
      <c r="B21" s="20" t="s">
        <v>16</v>
      </c>
      <c r="C21" s="21" t="s">
        <v>17</v>
      </c>
      <c r="D21" s="22" t="s">
        <v>18</v>
      </c>
      <c r="E21" s="22" t="s">
        <v>19</v>
      </c>
      <c r="F21" s="22" t="s">
        <v>20</v>
      </c>
      <c r="G21" s="21" t="s">
        <v>21</v>
      </c>
      <c r="H21" s="23" t="s">
        <v>22</v>
      </c>
    </row>
    <row r="22" spans="2:8" x14ac:dyDescent="0.25">
      <c r="B22" s="25" t="s">
        <v>50</v>
      </c>
      <c r="C22" s="25" t="str">
        <f t="shared" ref="C22:C42" si="0">_xlfn.IFNA(VLOOKUP(B22,Liste,2,FALSE),"")</f>
        <v>Disque dur 30</v>
      </c>
      <c r="D22" s="50">
        <v>11</v>
      </c>
      <c r="E22" s="26">
        <f>IFERROR(IF(D22&lt;3,VLOOKUP(B22,Liste,3,FALSE),IF(D22&gt;=10,VLOOKUP(B22,Liste,5,FALSE),IF(D22&lt;=10,VLOOKUP(B22,Liste,4,FALSE)))),"")</f>
        <v>119.95</v>
      </c>
      <c r="F22" s="27"/>
      <c r="G22" s="25"/>
      <c r="H22" s="10"/>
    </row>
    <row r="23" spans="2:8" x14ac:dyDescent="0.25">
      <c r="B23" s="28" t="s">
        <v>53</v>
      </c>
      <c r="C23" s="28" t="str">
        <f t="shared" si="0"/>
        <v>Classeur latéral 2 tiroirs</v>
      </c>
      <c r="D23" s="51">
        <v>5</v>
      </c>
      <c r="E23" s="29">
        <f>IFERROR(IF(D23&lt;3,VLOOKUP(B23,Liste,3,FALSE),IF(D23&gt;=10,VLOOKUP(B23,Liste,5,FALSE),IF(D23&lt;=10,VLOOKUP(B23,Liste,4,FALSE)))),"")</f>
        <v>229</v>
      </c>
      <c r="F23" s="29"/>
      <c r="G23" s="28"/>
      <c r="H23" s="14"/>
    </row>
    <row r="24" spans="2:8" x14ac:dyDescent="0.25">
      <c r="B24" s="28"/>
      <c r="C24" s="28" t="str">
        <f t="shared" si="0"/>
        <v/>
      </c>
      <c r="D24" s="51"/>
      <c r="E24" s="29" t="str">
        <f>IFERROR(IF(D24&lt;3,VLOOKUP(B24,Liste,3,FALSE),IF(D24&gt;=10,VLOOKUP(B24,Liste,5,FALSE),IF(D24&lt;=10,VLOOKUP(B24,Liste,4,FALSE)))),"")</f>
        <v/>
      </c>
      <c r="F24" s="29"/>
      <c r="G24" s="28"/>
      <c r="H24" s="14"/>
    </row>
    <row r="25" spans="2:8" x14ac:dyDescent="0.25">
      <c r="B25" s="28"/>
      <c r="C25" s="28" t="str">
        <f t="shared" si="0"/>
        <v/>
      </c>
      <c r="D25" s="51"/>
      <c r="E25" s="29" t="str">
        <f>IFERROR(IF(D25&lt;3,VLOOKUP(B25,Liste,3,FALSE),IF(D25&gt;=10,VLOOKUP(B25,Liste,5,FALSE),IF(D25&lt;=10,VLOOKUP(B25,Liste,4,FALSE)))),"")</f>
        <v/>
      </c>
      <c r="F25" s="29"/>
      <c r="G25" s="28"/>
      <c r="H25" s="14"/>
    </row>
    <row r="26" spans="2:8" x14ac:dyDescent="0.25">
      <c r="B26" s="28"/>
      <c r="C26" s="28" t="str">
        <f t="shared" si="0"/>
        <v/>
      </c>
      <c r="D26" s="51"/>
      <c r="E26" s="29" t="str">
        <f>IFERROR(IF(D26&lt;3,VLOOKUP(B26,Liste,3,FALSE),IF(D26&gt;=10,VLOOKUP(B26,Liste,5,FALSE),IF(D26&lt;=10,VLOOKUP(B26,Liste,4,FALSE)))),"")</f>
        <v/>
      </c>
      <c r="F26" s="29"/>
      <c r="G26" s="28"/>
      <c r="H26" s="14"/>
    </row>
    <row r="27" spans="2:8" x14ac:dyDescent="0.25">
      <c r="B27" s="28"/>
      <c r="C27" s="28" t="str">
        <f t="shared" si="0"/>
        <v/>
      </c>
      <c r="D27" s="51"/>
      <c r="E27" s="29" t="str">
        <f>IFERROR(IF(D27&lt;3,VLOOKUP(B27,Liste,3,FALSE),IF(D27&gt;=10,VLOOKUP(B27,Liste,5,FALSE),IF(D27&lt;=10,VLOOKUP(B27,Liste,4,FALSE)))),"")</f>
        <v/>
      </c>
      <c r="F27" s="29"/>
      <c r="G27" s="28"/>
      <c r="H27" s="14"/>
    </row>
    <row r="28" spans="2:8" x14ac:dyDescent="0.25">
      <c r="B28" s="28"/>
      <c r="C28" s="28" t="str">
        <f t="shared" si="0"/>
        <v/>
      </c>
      <c r="D28" s="51"/>
      <c r="E28" s="29" t="str">
        <f>IFERROR(IF(D28&lt;3,VLOOKUP(B28,Liste,3,FALSE),IF(D28&gt;=10,VLOOKUP(B28,Liste,5,FALSE),IF(D28&lt;=10,VLOOKUP(B28,Liste,4,FALSE)))),"")</f>
        <v/>
      </c>
      <c r="F28" s="29"/>
      <c r="G28" s="28"/>
      <c r="H28" s="14"/>
    </row>
    <row r="29" spans="2:8" x14ac:dyDescent="0.25">
      <c r="B29" s="28"/>
      <c r="C29" s="28" t="str">
        <f t="shared" si="0"/>
        <v/>
      </c>
      <c r="D29" s="51"/>
      <c r="E29" s="29" t="str">
        <f>IFERROR(IF(D29&lt;3,VLOOKUP(B29,Liste,3,FALSE),IF(D29&gt;=10,VLOOKUP(B29,Liste,5,FALSE),IF(D29&lt;=10,VLOOKUP(B29,Liste,4,FALSE)))),"")</f>
        <v/>
      </c>
      <c r="F29" s="29"/>
      <c r="G29" s="28"/>
      <c r="H29" s="14"/>
    </row>
    <row r="30" spans="2:8" x14ac:dyDescent="0.25">
      <c r="B30" s="28"/>
      <c r="C30" s="28" t="str">
        <f t="shared" si="0"/>
        <v/>
      </c>
      <c r="D30" s="51"/>
      <c r="E30" s="29" t="str">
        <f>IFERROR(IF(D30&lt;3,VLOOKUP(B30,Liste,3,FALSE),IF(D30&gt;=10,VLOOKUP(B30,Liste,5,FALSE),IF(D30&lt;=10,VLOOKUP(B30,Liste,4,FALSE)))),"")</f>
        <v/>
      </c>
      <c r="F30" s="29"/>
      <c r="G30" s="28"/>
      <c r="H30" s="14"/>
    </row>
    <row r="31" spans="2:8" x14ac:dyDescent="0.25">
      <c r="B31" s="28"/>
      <c r="C31" s="28" t="str">
        <f t="shared" si="0"/>
        <v/>
      </c>
      <c r="D31" s="51"/>
      <c r="E31" s="29" t="str">
        <f>IFERROR(IF(D31&lt;3,VLOOKUP(B31,Liste,3,FALSE),IF(D31&gt;=10,VLOOKUP(B31,Liste,5,FALSE),IF(D31&lt;=10,VLOOKUP(B31,Liste,4,FALSE)))),"")</f>
        <v/>
      </c>
      <c r="F31" s="29"/>
      <c r="G31" s="28"/>
      <c r="H31" s="14"/>
    </row>
    <row r="32" spans="2:8" x14ac:dyDescent="0.25">
      <c r="B32" s="28"/>
      <c r="C32" s="28" t="str">
        <f t="shared" si="0"/>
        <v/>
      </c>
      <c r="D32" s="51"/>
      <c r="E32" s="29"/>
      <c r="F32" s="29"/>
      <c r="G32" s="28"/>
      <c r="H32" s="14"/>
    </row>
    <row r="33" spans="2:8" x14ac:dyDescent="0.25">
      <c r="B33" s="28"/>
      <c r="C33" s="28" t="str">
        <f t="shared" si="0"/>
        <v/>
      </c>
      <c r="D33" s="51"/>
      <c r="E33" s="29"/>
      <c r="F33" s="29"/>
      <c r="G33" s="28"/>
      <c r="H33" s="14"/>
    </row>
    <row r="34" spans="2:8" x14ac:dyDescent="0.25">
      <c r="B34" s="28"/>
      <c r="C34" s="28" t="str">
        <f t="shared" si="0"/>
        <v/>
      </c>
      <c r="D34" s="51"/>
      <c r="E34" s="29"/>
      <c r="F34" s="29"/>
      <c r="G34" s="28"/>
      <c r="H34" s="14"/>
    </row>
    <row r="35" spans="2:8" x14ac:dyDescent="0.25">
      <c r="B35" s="28"/>
      <c r="C35" s="28" t="str">
        <f t="shared" si="0"/>
        <v/>
      </c>
      <c r="D35" s="51"/>
      <c r="E35" s="29"/>
      <c r="F35" s="29"/>
      <c r="G35" s="28"/>
      <c r="H35" s="14"/>
    </row>
    <row r="36" spans="2:8" x14ac:dyDescent="0.25">
      <c r="B36" s="28"/>
      <c r="C36" s="28" t="str">
        <f t="shared" si="0"/>
        <v/>
      </c>
      <c r="D36" s="51"/>
      <c r="E36" s="29"/>
      <c r="F36" s="29"/>
      <c r="G36" s="28"/>
      <c r="H36" s="14"/>
    </row>
    <row r="37" spans="2:8" x14ac:dyDescent="0.25">
      <c r="B37" s="28"/>
      <c r="C37" s="28" t="str">
        <f t="shared" si="0"/>
        <v/>
      </c>
      <c r="D37" s="51"/>
      <c r="E37" s="29"/>
      <c r="F37" s="29"/>
      <c r="G37" s="28"/>
      <c r="H37" s="14"/>
    </row>
    <row r="38" spans="2:8" x14ac:dyDescent="0.25">
      <c r="B38" s="28"/>
      <c r="C38" s="28" t="str">
        <f t="shared" si="0"/>
        <v/>
      </c>
      <c r="D38" s="51"/>
      <c r="E38" s="29"/>
      <c r="F38" s="29"/>
      <c r="G38" s="28"/>
      <c r="H38" s="14"/>
    </row>
    <row r="39" spans="2:8" x14ac:dyDescent="0.25">
      <c r="B39" s="28"/>
      <c r="C39" s="28" t="str">
        <f t="shared" si="0"/>
        <v/>
      </c>
      <c r="D39" s="51"/>
      <c r="E39" s="29"/>
      <c r="F39" s="29"/>
      <c r="G39" s="28"/>
      <c r="H39" s="14"/>
    </row>
    <row r="40" spans="2:8" x14ac:dyDescent="0.25">
      <c r="B40" s="28"/>
      <c r="C40" s="28" t="str">
        <f t="shared" si="0"/>
        <v/>
      </c>
      <c r="D40" s="51"/>
      <c r="E40" s="29"/>
      <c r="F40" s="29"/>
      <c r="G40" s="28"/>
      <c r="H40" s="14"/>
    </row>
    <row r="41" spans="2:8" x14ac:dyDescent="0.25">
      <c r="B41" s="28"/>
      <c r="C41" s="28" t="str">
        <f t="shared" si="0"/>
        <v/>
      </c>
      <c r="D41" s="51"/>
      <c r="E41" s="29"/>
      <c r="F41" s="29"/>
      <c r="G41" s="28"/>
      <c r="H41" s="14"/>
    </row>
    <row r="42" spans="2:8" ht="15.75" thickBot="1" x14ac:dyDescent="0.3">
      <c r="B42" s="30"/>
      <c r="C42" s="30" t="str">
        <f t="shared" si="0"/>
        <v/>
      </c>
      <c r="D42" s="52"/>
      <c r="E42" s="5"/>
      <c r="F42" s="5"/>
      <c r="G42" s="30"/>
      <c r="H42" s="17"/>
    </row>
    <row r="43" spans="2:8" x14ac:dyDescent="0.25">
      <c r="B43" s="31" t="s">
        <v>23</v>
      </c>
      <c r="C43" s="10"/>
      <c r="D43" s="8"/>
      <c r="E43" s="32"/>
      <c r="F43" s="26"/>
      <c r="G43" s="25"/>
      <c r="H43" s="25"/>
    </row>
    <row r="44" spans="2:8" x14ac:dyDescent="0.25">
      <c r="B44" s="7"/>
      <c r="C44" s="14"/>
      <c r="D44" s="33" t="s">
        <v>24</v>
      </c>
      <c r="E44" s="34"/>
      <c r="F44" s="29">
        <f>SUM(F22:F42)</f>
        <v>0</v>
      </c>
      <c r="G44" s="28"/>
      <c r="H44" s="28"/>
    </row>
    <row r="45" spans="2:8" x14ac:dyDescent="0.25">
      <c r="B45" s="7"/>
      <c r="C45" s="14"/>
      <c r="D45" s="33" t="s">
        <v>25</v>
      </c>
      <c r="E45" s="34"/>
      <c r="F45" s="29">
        <f>F44*5%</f>
        <v>0</v>
      </c>
      <c r="G45" s="28"/>
      <c r="H45" s="28"/>
    </row>
    <row r="46" spans="2:8" ht="15.75" thickBot="1" x14ac:dyDescent="0.3">
      <c r="B46" s="7"/>
      <c r="C46" s="14"/>
      <c r="D46" s="33" t="s">
        <v>26</v>
      </c>
      <c r="E46" s="34"/>
      <c r="F46" s="29">
        <f>F44*9.975%</f>
        <v>0</v>
      </c>
      <c r="G46" s="28"/>
      <c r="H46" s="28"/>
    </row>
    <row r="47" spans="2:8" ht="15.75" thickBot="1" x14ac:dyDescent="0.3">
      <c r="B47" s="7"/>
      <c r="C47" s="14"/>
      <c r="D47" s="33" t="s">
        <v>20</v>
      </c>
      <c r="E47" s="34"/>
      <c r="F47" s="35">
        <f>SUM(F44:F46)</f>
        <v>0</v>
      </c>
      <c r="G47" s="28"/>
      <c r="H47" s="28"/>
    </row>
    <row r="48" spans="2:8" ht="15.75" thickTop="1" x14ac:dyDescent="0.25">
      <c r="B48" s="7"/>
      <c r="C48" s="14"/>
      <c r="D48" s="11"/>
      <c r="E48" s="36"/>
      <c r="F48" s="29"/>
      <c r="G48" s="28"/>
      <c r="H48" s="28"/>
    </row>
    <row r="49" spans="2:8" ht="15.75" thickBot="1" x14ac:dyDescent="0.3">
      <c r="B49" s="37"/>
      <c r="C49" s="17"/>
      <c r="D49" s="15"/>
      <c r="E49" s="38"/>
      <c r="F49" s="5"/>
      <c r="G49" s="30"/>
      <c r="H49" s="30"/>
    </row>
    <row r="51" spans="2:8" x14ac:dyDescent="0.25">
      <c r="B51" t="s">
        <v>27</v>
      </c>
    </row>
    <row r="53" spans="2:8" ht="15.75" x14ac:dyDescent="0.25">
      <c r="B53" s="39" t="s">
        <v>28</v>
      </c>
      <c r="C53" s="39"/>
    </row>
    <row r="55" spans="2:8" ht="15.75" thickBot="1" x14ac:dyDescent="0.3">
      <c r="E55" s="40" t="s">
        <v>29</v>
      </c>
      <c r="F55" s="16"/>
      <c r="G55" s="2"/>
      <c r="H55" s="2"/>
    </row>
  </sheetData>
  <mergeCells count="8">
    <mergeCell ref="B19:C19"/>
    <mergeCell ref="E19:F19"/>
    <mergeCell ref="G19:H19"/>
    <mergeCell ref="G8:H8"/>
    <mergeCell ref="G9:H9"/>
    <mergeCell ref="B18:C18"/>
    <mergeCell ref="E18:F18"/>
    <mergeCell ref="G18:H1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9"/>
  <sheetViews>
    <sheetView workbookViewId="0">
      <selection activeCell="A16" sqref="A16"/>
    </sheetView>
  </sheetViews>
  <sheetFormatPr baseColWidth="10" defaultRowHeight="15" x14ac:dyDescent="0.25"/>
  <cols>
    <col min="2" max="2" width="25.7109375" bestFit="1" customWidth="1"/>
    <col min="3" max="3" width="11.85546875" bestFit="1" customWidth="1"/>
  </cols>
  <sheetData>
    <row r="1" spans="1:5" ht="21" x14ac:dyDescent="0.25">
      <c r="A1" s="41" t="s">
        <v>30</v>
      </c>
      <c r="B1" s="41"/>
      <c r="C1" s="42"/>
      <c r="D1" s="42"/>
      <c r="E1" s="42"/>
    </row>
    <row r="3" spans="1:5" ht="15.75" x14ac:dyDescent="0.25">
      <c r="A3" s="43" t="s">
        <v>31</v>
      </c>
      <c r="B3" s="43"/>
      <c r="C3" s="43"/>
      <c r="D3" s="43"/>
      <c r="E3" s="44"/>
    </row>
    <row r="4" spans="1:5" ht="15.75" x14ac:dyDescent="0.25">
      <c r="A4" s="43" t="s">
        <v>1</v>
      </c>
      <c r="B4" s="43"/>
      <c r="C4" s="43"/>
      <c r="D4" s="43"/>
      <c r="E4" s="44"/>
    </row>
    <row r="5" spans="1:5" ht="15.75" x14ac:dyDescent="0.25">
      <c r="A5" s="43" t="s">
        <v>2</v>
      </c>
      <c r="B5" s="43"/>
      <c r="C5" s="43"/>
      <c r="D5" s="43"/>
      <c r="E5" s="44"/>
    </row>
    <row r="7" spans="1:5" ht="21" x14ac:dyDescent="0.25">
      <c r="C7" s="48">
        <v>3</v>
      </c>
      <c r="D7" s="48">
        <v>4</v>
      </c>
      <c r="E7" s="48">
        <v>5</v>
      </c>
    </row>
    <row r="8" spans="1:5" ht="1.5" customHeight="1" x14ac:dyDescent="0.25"/>
    <row r="9" spans="1:5" ht="33" customHeight="1" x14ac:dyDescent="0.25">
      <c r="A9" s="46" t="s">
        <v>32</v>
      </c>
      <c r="B9" s="46" t="s">
        <v>33</v>
      </c>
      <c r="C9" s="46" t="s">
        <v>34</v>
      </c>
      <c r="D9" s="47" t="s">
        <v>35</v>
      </c>
      <c r="E9" s="47" t="s">
        <v>36</v>
      </c>
    </row>
    <row r="10" spans="1:5" x14ac:dyDescent="0.25">
      <c r="A10" s="45" t="s">
        <v>37</v>
      </c>
      <c r="B10" s="45" t="s">
        <v>38</v>
      </c>
      <c r="C10" s="49">
        <v>32</v>
      </c>
      <c r="D10" s="49">
        <v>29.95</v>
      </c>
      <c r="E10" s="49">
        <v>27.95</v>
      </c>
    </row>
    <row r="11" spans="1:5" x14ac:dyDescent="0.25">
      <c r="A11" s="45" t="s">
        <v>48</v>
      </c>
      <c r="B11" s="45" t="s">
        <v>39</v>
      </c>
      <c r="C11" s="49">
        <v>228</v>
      </c>
      <c r="D11" s="49">
        <v>212.5</v>
      </c>
      <c r="E11" s="49">
        <v>209.95</v>
      </c>
    </row>
    <row r="12" spans="1:5" x14ac:dyDescent="0.25">
      <c r="A12" s="45" t="s">
        <v>49</v>
      </c>
      <c r="B12" s="45" t="s">
        <v>40</v>
      </c>
      <c r="C12" s="49">
        <v>34</v>
      </c>
      <c r="D12" s="49">
        <v>31.95</v>
      </c>
      <c r="E12" s="49">
        <v>29.95</v>
      </c>
    </row>
    <row r="13" spans="1:5" x14ac:dyDescent="0.25">
      <c r="A13" s="45" t="s">
        <v>50</v>
      </c>
      <c r="B13" s="45" t="s">
        <v>41</v>
      </c>
      <c r="C13" s="49">
        <v>149</v>
      </c>
      <c r="D13" s="49">
        <v>129.94999999999999</v>
      </c>
      <c r="E13" s="49">
        <v>119.95</v>
      </c>
    </row>
    <row r="14" spans="1:5" x14ac:dyDescent="0.25">
      <c r="A14" s="45" t="s">
        <v>51</v>
      </c>
      <c r="B14" s="45" t="s">
        <v>42</v>
      </c>
      <c r="C14" s="49">
        <v>112.99</v>
      </c>
      <c r="D14" s="49">
        <v>109.99</v>
      </c>
      <c r="E14" s="49">
        <v>99.99</v>
      </c>
    </row>
    <row r="15" spans="1:5" x14ac:dyDescent="0.25">
      <c r="A15" s="45" t="s">
        <v>52</v>
      </c>
      <c r="B15" s="45" t="s">
        <v>43</v>
      </c>
      <c r="C15" s="49">
        <v>52</v>
      </c>
      <c r="D15" s="49">
        <v>49.95</v>
      </c>
      <c r="E15" s="49">
        <v>44.95</v>
      </c>
    </row>
    <row r="16" spans="1:5" x14ac:dyDescent="0.25">
      <c r="A16" s="45" t="s">
        <v>53</v>
      </c>
      <c r="B16" s="45" t="s">
        <v>44</v>
      </c>
      <c r="C16" s="49">
        <v>234.95</v>
      </c>
      <c r="D16" s="49">
        <v>229</v>
      </c>
      <c r="E16" s="49">
        <v>221</v>
      </c>
    </row>
    <row r="17" spans="1:5" x14ac:dyDescent="0.25">
      <c r="A17" s="45" t="s">
        <v>54</v>
      </c>
      <c r="B17" s="45" t="s">
        <v>45</v>
      </c>
      <c r="C17" s="49">
        <v>119.95</v>
      </c>
      <c r="D17" s="49">
        <v>110</v>
      </c>
      <c r="E17" s="49">
        <v>89.95</v>
      </c>
    </row>
    <row r="18" spans="1:5" x14ac:dyDescent="0.25">
      <c r="A18" s="45" t="s">
        <v>55</v>
      </c>
      <c r="B18" s="45" t="s">
        <v>46</v>
      </c>
      <c r="C18" s="49">
        <v>21.95</v>
      </c>
      <c r="D18" s="49">
        <v>19.21</v>
      </c>
      <c r="E18" s="49">
        <v>18.25</v>
      </c>
    </row>
    <row r="19" spans="1:5" x14ac:dyDescent="0.25">
      <c r="A19" s="45" t="s">
        <v>56</v>
      </c>
      <c r="B19" s="45" t="s">
        <v>47</v>
      </c>
      <c r="C19" s="49">
        <v>15.05</v>
      </c>
      <c r="D19" s="49">
        <v>14.95</v>
      </c>
      <c r="E19" s="49">
        <v>14.05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Facture</vt:lpstr>
      <vt:lpstr>Liste de prix</vt:lpstr>
      <vt:lpstr>Liste</vt:lpstr>
    </vt:vector>
  </TitlesOfParts>
  <Company>Comission Scolaire des chênes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Marjolaine Laplante</dc:creator>
  <cp:lastModifiedBy>JCB40</cp:lastModifiedBy>
  <dcterms:created xsi:type="dcterms:W3CDTF">2021-09-16T13:42:05Z</dcterms:created>
  <dcterms:modified xsi:type="dcterms:W3CDTF">2021-09-16T16:59:57Z</dcterms:modified>
</cp:coreProperties>
</file>