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8_{85867208-8BF4-45B3-9682-7481B0F3D6F8}" xr6:coauthVersionLast="46" xr6:coauthVersionMax="46" xr10:uidLastSave="{00000000-0000-0000-0000-000000000000}"/>
  <bookViews>
    <workbookView xWindow="-120" yWindow="-120" windowWidth="19440" windowHeight="15000" activeTab="3" xr2:uid="{E6BA2FC7-4642-419B-AA9F-F1A4D51A72BB}"/>
  </bookViews>
  <sheets>
    <sheet name="Commandes" sheetId="1" r:id="rId1"/>
    <sheet name="Articles" sheetId="2" r:id="rId2"/>
    <sheet name="Clients" sheetId="3" r:id="rId3"/>
    <sheet name="Devis" sheetId="4" r:id="rId4"/>
  </sheets>
  <definedNames>
    <definedName name="_xlnm._FilterDatabase" localSheetId="1" hidden="1">Articles!$A$1:$B$1</definedName>
    <definedName name="clients">Clients!$A$2:$A$1000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4" l="1"/>
  <c r="D4" i="4"/>
  <c r="D3" i="4"/>
</calcChain>
</file>

<file path=xl/sharedStrings.xml><?xml version="1.0" encoding="utf-8"?>
<sst xmlns="http://schemas.openxmlformats.org/spreadsheetml/2006/main" count="128" uniqueCount="119">
  <si>
    <t>id commande</t>
  </si>
  <si>
    <t>id client</t>
  </si>
  <si>
    <t>promo</t>
  </si>
  <si>
    <t>réf article</t>
  </si>
  <si>
    <t>quantité</t>
  </si>
  <si>
    <t>dénomination</t>
  </si>
  <si>
    <t>Adresse</t>
  </si>
  <si>
    <t>CP</t>
  </si>
  <si>
    <t>Ville</t>
  </si>
  <si>
    <t>date</t>
  </si>
  <si>
    <t>5, chemin Éléonore Muller</t>
  </si>
  <si>
    <t>25, impasse Dominique Daniel</t>
  </si>
  <si>
    <t>2, boulevard Tessier</t>
  </si>
  <si>
    <t>1, impasse de Lebrun</t>
  </si>
  <si>
    <t>place de Moreno</t>
  </si>
  <si>
    <t>27, boulevard Marthe Carlier</t>
  </si>
  <si>
    <t>5, place de Schneider</t>
  </si>
  <si>
    <t>82, place de Lebon</t>
  </si>
  <si>
    <t>257, rue de Leger</t>
  </si>
  <si>
    <t>192, route du polygone</t>
  </si>
  <si>
    <t>71, boulevard de Texier</t>
  </si>
  <si>
    <t>63, place de Chartier</t>
  </si>
  <si>
    <t>boulevard Gilles Buisson</t>
  </si>
  <si>
    <t>224, chemin de Petit</t>
  </si>
  <si>
    <t>5, boulevard Besnard</t>
  </si>
  <si>
    <t>441, place de Pierre</t>
  </si>
  <si>
    <t>9, avenue Baron</t>
  </si>
  <si>
    <t>place Baudry</t>
  </si>
  <si>
    <t>39, impasse Emmanuelle Renault</t>
  </si>
  <si>
    <t>2, rue Descamps</t>
  </si>
  <si>
    <t>6, rue de Bailly</t>
  </si>
  <si>
    <t>83, rue Grégoire Barre</t>
  </si>
  <si>
    <t>78, avenue de Goncalves</t>
  </si>
  <si>
    <t>place Thomas</t>
  </si>
  <si>
    <t>4, place Paul</t>
  </si>
  <si>
    <t>72, impasse Claudine Brunel</t>
  </si>
  <si>
    <t>8, chemin Yves Leleu</t>
  </si>
  <si>
    <t>3-5, Rue de l'Université</t>
  </si>
  <si>
    <t>ANGI</t>
  </si>
  <si>
    <t>Nullam Lobortis LLC</t>
  </si>
  <si>
    <t>Fermentum Consulting</t>
  </si>
  <si>
    <t>Dolor Nonummy Ac Ltd</t>
  </si>
  <si>
    <t>Risus Nulla Eget Industries</t>
  </si>
  <si>
    <t>Semper Incorporated</t>
  </si>
  <si>
    <t>Ut Nec Company</t>
  </si>
  <si>
    <t>Tempus Risus LLC</t>
  </si>
  <si>
    <t>Lorem Ipsum Dolor Ltd</t>
  </si>
  <si>
    <t>Mus Proin Company</t>
  </si>
  <si>
    <t>Fringilla Ornare Placerat Corporation</t>
  </si>
  <si>
    <t>Id Enim Industries</t>
  </si>
  <si>
    <t>Rhoncus Donec Est Inc.</t>
  </si>
  <si>
    <t>Proin Vel Corp.</t>
  </si>
  <si>
    <t>Aliquam Nisl Nulla Inc.</t>
  </si>
  <si>
    <t>Odio Corp.</t>
  </si>
  <si>
    <t>Adipiscing Ligula LLP</t>
  </si>
  <si>
    <t>Arcu Aliquam Company</t>
  </si>
  <si>
    <t>Urna Et Incorporated</t>
  </si>
  <si>
    <t>Mus Company</t>
  </si>
  <si>
    <t>Velit Sed Malesuada Institute</t>
  </si>
  <si>
    <t>Sem Vitae PC</t>
  </si>
  <si>
    <t>Sed Eu Ltd</t>
  </si>
  <si>
    <t>Ante Consulting</t>
  </si>
  <si>
    <t>Elit Associates</t>
  </si>
  <si>
    <t>Eget Mollis Lectus LLC</t>
  </si>
  <si>
    <t>In Consequat Enim Corporation</t>
  </si>
  <si>
    <t>Ipsum Cursus LLC</t>
  </si>
  <si>
    <t>STRASBOURG</t>
  </si>
  <si>
    <t>LORGUES</t>
  </si>
  <si>
    <t>BAGIRY</t>
  </si>
  <si>
    <t>CORSEUL</t>
  </si>
  <si>
    <t>BIRON</t>
  </si>
  <si>
    <t>LONGUEIL</t>
  </si>
  <si>
    <t>VERNOLS</t>
  </si>
  <si>
    <t>ACHY</t>
  </si>
  <si>
    <t>MAREUIL LA MOTTE</t>
  </si>
  <si>
    <t>ST PRIEST LA PRUGNE</t>
  </si>
  <si>
    <t>LA FERTE ST AUBIN</t>
  </si>
  <si>
    <t>BUCHERES</t>
  </si>
  <si>
    <t>COURGENT</t>
  </si>
  <si>
    <t>JASNEY</t>
  </si>
  <si>
    <t>ST LAURENT NOUAN</t>
  </si>
  <si>
    <t>VIGNEULLES</t>
  </si>
  <si>
    <t>MOSTUEJOULS</t>
  </si>
  <si>
    <t>MONCLAR</t>
  </si>
  <si>
    <t>NEUVILLERS SUR FAVE</t>
  </si>
  <si>
    <t>FOUCRAINVILLE</t>
  </si>
  <si>
    <t>MOUILLAC</t>
  </si>
  <si>
    <t>MARCILLE RAOUL</t>
  </si>
  <si>
    <t>TOTAL TTC</t>
  </si>
  <si>
    <t>TVA 19,6%</t>
  </si>
  <si>
    <t>TOTAL HT</t>
  </si>
  <si>
    <t>PORT &amp; EMBALLAGE</t>
  </si>
  <si>
    <t xml:space="preserve">MONTANT HT </t>
  </si>
  <si>
    <t xml:space="preserve">MICRO CASQUE PLANTRONICS AUDIO 40 </t>
  </si>
  <si>
    <t xml:space="preserve">HAUT PARLEUR SPIN 75 LABTECH </t>
  </si>
  <si>
    <t xml:space="preserve">Norton SystemWorks 2005 Mise à jour </t>
  </si>
  <si>
    <t xml:space="preserve">CARTE USB 2.0 PCMCIA POUR PORTABLE </t>
  </si>
  <si>
    <t xml:space="preserve">CARTOUCHE NUM. DLT IV IMATION 35/70G </t>
  </si>
  <si>
    <t xml:space="preserve">MEMOIRE DDR 333MHZ 512MO PNY </t>
  </si>
  <si>
    <t xml:space="preserve">TRANSCEND SECURE DIGITAL CARD 512MO </t>
  </si>
  <si>
    <t xml:space="preserve">CLE 256MO USB 2,0 HIGH SPEED M300 INTUIX </t>
  </si>
  <si>
    <t xml:space="preserve">DISQUE DUR 160GO USB 2,0 DESIGN PORCHE PC/MAC 7200TPM </t>
  </si>
  <si>
    <t xml:space="preserve">SCANNER EPSON PERFECTION 2480 </t>
  </si>
  <si>
    <t xml:space="preserve">VIKING LECTEUR INTELIFLASH 9EN1 USB 2.0 </t>
  </si>
  <si>
    <t xml:space="preserve">BATTERIE LITHIUM-ION COMPATIBLE PR DELL LATITUDE C840 </t>
  </si>
  <si>
    <t xml:space="preserve">PACK 5 MICROSOFT WHEELMOUSE OPTICAL BLACK </t>
  </si>
  <si>
    <t xml:space="preserve">ETIQUETTES AVERY CD/DVD PACK DE 25 PLANCHES CHACUNE </t>
  </si>
  <si>
    <t xml:space="preserve">ETIQUETTES AVERY CD/DVD PACK DE 100 PLANCHES CHACUNE </t>
  </si>
  <si>
    <t xml:space="preserve">CD-R 80' SPINDLE DE 100 - MEMOREX </t>
  </si>
  <si>
    <t xml:space="preserve">PACK DE 50 BOITIERS SLIM CD/DVD - TRAXDATA </t>
  </si>
  <si>
    <t>Montants H.T.</t>
  </si>
  <si>
    <t>P.U. € HT</t>
  </si>
  <si>
    <t>Quantité</t>
  </si>
  <si>
    <t>Descriptif</t>
  </si>
  <si>
    <t>Art.</t>
  </si>
  <si>
    <t>Devis de fournitures informatiques</t>
  </si>
  <si>
    <t>CP / Ville Client</t>
  </si>
  <si>
    <t>Adresse client</t>
  </si>
  <si>
    <t>Dénomination client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</si>
</sst>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dd/mm/yyyy\ h:mm:ss\ AM/PM"/>
    <numFmt numFmtId="165" formatCode="dd/mm/yyyy\ h:mm:ss"/>
  </numFmts>
  <fonts count="8" x14ac:knownFonts="1"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sz val="10"/>
      <name val="Arial"/>
      <family val="2"/>
    </font>
    <font>
      <sz val="10"/>
      <name val="Arial"/>
    </font>
    <font>
      <sz val="11"/>
      <color rgb="FFFFFF00"/>
      <name val="Calibri"/>
      <family val="2"/>
      <scheme val="minor"/>
    </font>
    <font>
      <sz val="12"/>
      <name val="Arial"/>
      <family val="2"/>
    </font>
    <font>
      <b/>
      <sz val="14"/>
      <color rgb="FF3F3F3F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3F3F3F"/>
      </left>
      <right/>
      <top/>
      <bottom/>
      <diagonal/>
    </border>
  </borders>
  <cellStyleXfs count="5">
    <xf numFmtId="0" fontId="0" fillId="0" borderId="0"/>
    <xf numFmtId="0" fontId="1" fillId="2" borderId="1" applyNumberFormat="0" applyAlignment="0" applyProtection="0"/>
    <xf numFmtId="0" fontId="2" fillId="3" borderId="2" applyNumberFormat="0" applyAlignment="0" applyProtection="0"/>
    <xf numFmtId="0" fontId="3" fillId="0" borderId="0"/>
    <xf numFmtId="44" fontId="4" fillId="0" borderId="0" applyFill="0" applyBorder="0" applyAlignment="0" applyProtection="0"/>
  </cellStyleXfs>
  <cellXfs count="18">
    <xf numFmtId="0" fontId="0" fillId="0" borderId="0" xfId="0"/>
    <xf numFmtId="164" fontId="0" fillId="0" borderId="0" xfId="0" applyNumberFormat="1"/>
    <xf numFmtId="165" fontId="0" fillId="0" borderId="0" xfId="0" applyNumberFormat="1"/>
    <xf numFmtId="0" fontId="3" fillId="0" borderId="0" xfId="3"/>
    <xf numFmtId="0" fontId="1" fillId="2" borderId="1" xfId="1"/>
    <xf numFmtId="0" fontId="2" fillId="3" borderId="2" xfId="2"/>
    <xf numFmtId="44" fontId="4" fillId="0" borderId="0" xfId="4"/>
    <xf numFmtId="0" fontId="3" fillId="0" borderId="0" xfId="3" applyAlignment="1">
      <alignment horizontal="center"/>
    </xf>
    <xf numFmtId="0" fontId="5" fillId="4" borderId="0" xfId="0" applyFont="1" applyFill="1"/>
    <xf numFmtId="0" fontId="5" fillId="4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5" borderId="2" xfId="2" applyFill="1"/>
    <xf numFmtId="0" fontId="2" fillId="0" borderId="0" xfId="2" applyFill="1" applyBorder="1"/>
    <xf numFmtId="0" fontId="6" fillId="6" borderId="3" xfId="3" applyFont="1" applyFill="1" applyBorder="1" applyAlignment="1">
      <alignment horizontal="center" vertical="center"/>
    </xf>
    <xf numFmtId="0" fontId="7" fillId="6" borderId="3" xfId="2" applyFont="1" applyFill="1" applyBorder="1" applyAlignment="1">
      <alignment horizontal="center" vertical="center"/>
    </xf>
    <xf numFmtId="0" fontId="7" fillId="6" borderId="0" xfId="2" applyFont="1" applyFill="1" applyBorder="1" applyAlignment="1">
      <alignment horizontal="center" vertical="center"/>
    </xf>
    <xf numFmtId="0" fontId="7" fillId="6" borderId="2" xfId="2" applyFont="1" applyFill="1" applyBorder="1"/>
    <xf numFmtId="0" fontId="6" fillId="6" borderId="0" xfId="3" applyFont="1" applyFill="1" applyBorder="1" applyAlignment="1">
      <alignment horizontal="center" vertical="center"/>
    </xf>
  </cellXfs>
  <cellStyles count="5">
    <cellStyle name="Entrée" xfId="1" builtinId="20"/>
    <cellStyle name="Monétaire 2" xfId="4" xr:uid="{99391826-CADF-4540-B213-A247DAFB1410}"/>
    <cellStyle name="Normal" xfId="0" builtinId="0"/>
    <cellStyle name="Normal 2" xfId="3" xr:uid="{0B885F81-3DCD-4E11-ACB0-B6F561AFEC80}"/>
    <cellStyle name="Sortie" xfId="2" builtinId="2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6FC411-EE0C-4527-A079-F7B7A149697B}">
  <sheetPr codeName="Feuil1"/>
  <dimension ref="A1:D6"/>
  <sheetViews>
    <sheetView workbookViewId="0">
      <selection activeCell="D4" sqref="D4:D6"/>
    </sheetView>
  </sheetViews>
  <sheetFormatPr baseColWidth="10" defaultRowHeight="15" x14ac:dyDescent="0.25"/>
  <cols>
    <col min="2" max="2" width="19.42578125" style="1" customWidth="1"/>
  </cols>
  <sheetData>
    <row r="1" spans="1:4" x14ac:dyDescent="0.25">
      <c r="A1" t="s">
        <v>1</v>
      </c>
      <c r="B1" s="1" t="s">
        <v>9</v>
      </c>
      <c r="C1" t="s">
        <v>2</v>
      </c>
      <c r="D1" t="s">
        <v>0</v>
      </c>
    </row>
    <row r="2" spans="1:4" x14ac:dyDescent="0.25">
      <c r="A2">
        <v>59</v>
      </c>
      <c r="B2" s="2">
        <v>44016.562291666669</v>
      </c>
      <c r="C2" t="b">
        <v>0</v>
      </c>
      <c r="D2">
        <v>3</v>
      </c>
    </row>
    <row r="3" spans="1:4" x14ac:dyDescent="0.25">
      <c r="A3">
        <v>7</v>
      </c>
      <c r="B3" s="2">
        <v>44103.86917824074</v>
      </c>
      <c r="C3" t="b">
        <v>0</v>
      </c>
      <c r="D3">
        <v>4</v>
      </c>
    </row>
    <row r="4" spans="1:4" x14ac:dyDescent="0.25">
      <c r="A4">
        <v>7</v>
      </c>
      <c r="B4" s="2">
        <v>44110.501747685186</v>
      </c>
      <c r="C4" t="b">
        <v>0</v>
      </c>
      <c r="D4">
        <v>8</v>
      </c>
    </row>
    <row r="5" spans="1:4" x14ac:dyDescent="0.25">
      <c r="A5">
        <v>12</v>
      </c>
      <c r="B5" s="2">
        <v>44135.585972222223</v>
      </c>
      <c r="C5" t="b">
        <v>1</v>
      </c>
      <c r="D5">
        <v>9</v>
      </c>
    </row>
    <row r="6" spans="1:4" x14ac:dyDescent="0.25">
      <c r="A6">
        <v>49</v>
      </c>
      <c r="B6" s="2">
        <v>44177.566423611112</v>
      </c>
      <c r="C6" t="b">
        <v>0</v>
      </c>
      <c r="D6">
        <v>11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24CA2A-4EC6-4FA8-9642-187188176904}">
  <sheetPr codeName="Feuil2"/>
  <dimension ref="A1:C17"/>
  <sheetViews>
    <sheetView workbookViewId="0">
      <selection activeCell="B15" sqref="B15"/>
    </sheetView>
  </sheetViews>
  <sheetFormatPr baseColWidth="10" defaultRowHeight="15" x14ac:dyDescent="0.25"/>
  <sheetData>
    <row r="1" spans="1:3" x14ac:dyDescent="0.25">
      <c r="A1" t="s">
        <v>3</v>
      </c>
      <c r="B1" t="s">
        <v>4</v>
      </c>
      <c r="C1" t="s">
        <v>0</v>
      </c>
    </row>
    <row r="2" spans="1:3" x14ac:dyDescent="0.25">
      <c r="A2">
        <v>1</v>
      </c>
      <c r="B2">
        <v>4</v>
      </c>
      <c r="C2">
        <v>3</v>
      </c>
    </row>
    <row r="3" spans="1:3" x14ac:dyDescent="0.25">
      <c r="A3">
        <v>2</v>
      </c>
      <c r="B3">
        <v>10</v>
      </c>
      <c r="C3">
        <v>3</v>
      </c>
    </row>
    <row r="4" spans="1:3" x14ac:dyDescent="0.25">
      <c r="A4">
        <v>3</v>
      </c>
      <c r="B4">
        <v>5</v>
      </c>
      <c r="C4">
        <v>3</v>
      </c>
    </row>
    <row r="5" spans="1:3" x14ac:dyDescent="0.25">
      <c r="A5">
        <v>4</v>
      </c>
      <c r="B5">
        <v>2</v>
      </c>
      <c r="C5">
        <v>3</v>
      </c>
    </row>
    <row r="6" spans="1:3" x14ac:dyDescent="0.25">
      <c r="A6">
        <v>5</v>
      </c>
      <c r="B6">
        <v>8</v>
      </c>
      <c r="C6">
        <v>3</v>
      </c>
    </row>
    <row r="7" spans="1:3" x14ac:dyDescent="0.25">
      <c r="A7">
        <v>6</v>
      </c>
      <c r="B7">
        <v>6</v>
      </c>
      <c r="C7">
        <v>4</v>
      </c>
    </row>
    <row r="8" spans="1:3" x14ac:dyDescent="0.25">
      <c r="A8">
        <v>0</v>
      </c>
      <c r="B8">
        <v>17</v>
      </c>
      <c r="C8">
        <v>4</v>
      </c>
    </row>
    <row r="9" spans="1:3" x14ac:dyDescent="0.25">
      <c r="A9">
        <v>1</v>
      </c>
      <c r="B9">
        <v>9</v>
      </c>
      <c r="C9">
        <v>4</v>
      </c>
    </row>
    <row r="10" spans="1:3" x14ac:dyDescent="0.25">
      <c r="A10">
        <v>2</v>
      </c>
      <c r="B10">
        <v>4</v>
      </c>
      <c r="C10">
        <v>4</v>
      </c>
    </row>
    <row r="11" spans="1:3" x14ac:dyDescent="0.25">
      <c r="A11">
        <v>3</v>
      </c>
      <c r="B11">
        <v>10</v>
      </c>
      <c r="C11">
        <v>4</v>
      </c>
    </row>
    <row r="12" spans="1:3" x14ac:dyDescent="0.25">
      <c r="A12">
        <v>3</v>
      </c>
      <c r="B12">
        <v>3</v>
      </c>
      <c r="C12">
        <v>4</v>
      </c>
    </row>
    <row r="13" spans="1:3" x14ac:dyDescent="0.25">
      <c r="A13">
        <v>4</v>
      </c>
      <c r="B13">
        <v>6</v>
      </c>
      <c r="C13">
        <v>4</v>
      </c>
    </row>
    <row r="14" spans="1:3" x14ac:dyDescent="0.25">
      <c r="A14">
        <v>5</v>
      </c>
      <c r="B14">
        <v>1</v>
      </c>
      <c r="C14">
        <v>4</v>
      </c>
    </row>
    <row r="15" spans="1:3" x14ac:dyDescent="0.25">
      <c r="A15">
        <v>6</v>
      </c>
      <c r="B15">
        <v>4</v>
      </c>
      <c r="C15">
        <v>8</v>
      </c>
    </row>
    <row r="16" spans="1:3" x14ac:dyDescent="0.25">
      <c r="A16">
        <v>7</v>
      </c>
      <c r="B16">
        <v>1</v>
      </c>
      <c r="C16">
        <v>9</v>
      </c>
    </row>
    <row r="17" spans="1:3" x14ac:dyDescent="0.25">
      <c r="A17">
        <v>8</v>
      </c>
      <c r="B17">
        <v>2</v>
      </c>
      <c r="C17">
        <v>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F59387-3B88-4269-9822-5D367F2D6B66}">
  <sheetPr codeName="Feuil3"/>
  <dimension ref="A1:E29"/>
  <sheetViews>
    <sheetView workbookViewId="0">
      <selection activeCell="A2" sqref="A2:A31"/>
    </sheetView>
  </sheetViews>
  <sheetFormatPr baseColWidth="10" defaultRowHeight="15" x14ac:dyDescent="0.25"/>
  <cols>
    <col min="1" max="1" width="33.85546875" bestFit="1" customWidth="1"/>
    <col min="2" max="2" width="30.5703125" bestFit="1" customWidth="1"/>
    <col min="3" max="3" width="11.42578125" style="10"/>
    <col min="5" max="5" width="11.42578125" style="10"/>
  </cols>
  <sheetData>
    <row r="1" spans="1:5" x14ac:dyDescent="0.25">
      <c r="A1" s="8" t="s">
        <v>5</v>
      </c>
      <c r="B1" s="8" t="s">
        <v>6</v>
      </c>
      <c r="C1" s="9" t="s">
        <v>7</v>
      </c>
      <c r="D1" s="8" t="s">
        <v>8</v>
      </c>
      <c r="E1" s="9" t="s">
        <v>1</v>
      </c>
    </row>
    <row r="2" spans="1:5" x14ac:dyDescent="0.25">
      <c r="A2" t="s">
        <v>39</v>
      </c>
      <c r="B2" t="s">
        <v>10</v>
      </c>
      <c r="C2" s="10">
        <v>67100</v>
      </c>
      <c r="D2" t="s">
        <v>66</v>
      </c>
      <c r="E2" s="10">
        <v>3</v>
      </c>
    </row>
    <row r="3" spans="1:5" x14ac:dyDescent="0.25">
      <c r="A3" t="s">
        <v>40</v>
      </c>
      <c r="B3" t="s">
        <v>11</v>
      </c>
      <c r="C3" s="10">
        <v>83510</v>
      </c>
      <c r="D3" t="s">
        <v>67</v>
      </c>
      <c r="E3" s="10">
        <v>5</v>
      </c>
    </row>
    <row r="4" spans="1:5" x14ac:dyDescent="0.25">
      <c r="A4" t="s">
        <v>41</v>
      </c>
      <c r="B4" t="s">
        <v>12</v>
      </c>
      <c r="C4" s="10">
        <v>31510</v>
      </c>
      <c r="D4" t="s">
        <v>68</v>
      </c>
      <c r="E4" s="10">
        <v>6</v>
      </c>
    </row>
    <row r="5" spans="1:5" x14ac:dyDescent="0.25">
      <c r="A5" t="s">
        <v>42</v>
      </c>
      <c r="B5" t="s">
        <v>13</v>
      </c>
      <c r="C5" s="10">
        <v>22130</v>
      </c>
      <c r="D5" t="s">
        <v>69</v>
      </c>
      <c r="E5" s="10">
        <v>8</v>
      </c>
    </row>
    <row r="6" spans="1:5" x14ac:dyDescent="0.25">
      <c r="A6" t="s">
        <v>43</v>
      </c>
      <c r="B6" t="s">
        <v>14</v>
      </c>
      <c r="C6" s="10">
        <v>17800</v>
      </c>
      <c r="D6" t="s">
        <v>70</v>
      </c>
      <c r="E6" s="10">
        <v>11</v>
      </c>
    </row>
    <row r="7" spans="1:5" x14ac:dyDescent="0.25">
      <c r="A7" t="s">
        <v>44</v>
      </c>
      <c r="B7" t="s">
        <v>15</v>
      </c>
      <c r="C7" s="10">
        <v>76860</v>
      </c>
      <c r="D7" t="s">
        <v>71</v>
      </c>
      <c r="E7" s="10">
        <v>15</v>
      </c>
    </row>
    <row r="8" spans="1:5" x14ac:dyDescent="0.25">
      <c r="A8" t="s">
        <v>45</v>
      </c>
      <c r="B8" t="s">
        <v>16</v>
      </c>
      <c r="C8" s="10">
        <v>67000</v>
      </c>
      <c r="D8" t="s">
        <v>66</v>
      </c>
      <c r="E8" s="10">
        <v>18</v>
      </c>
    </row>
    <row r="9" spans="1:5" x14ac:dyDescent="0.25">
      <c r="A9" t="s">
        <v>46</v>
      </c>
      <c r="B9" t="s">
        <v>17</v>
      </c>
      <c r="C9" s="10">
        <v>15160</v>
      </c>
      <c r="D9" t="s">
        <v>72</v>
      </c>
      <c r="E9" s="10">
        <v>19</v>
      </c>
    </row>
    <row r="10" spans="1:5" x14ac:dyDescent="0.25">
      <c r="A10" t="s">
        <v>47</v>
      </c>
      <c r="B10" t="s">
        <v>18</v>
      </c>
      <c r="C10" s="10">
        <v>67100</v>
      </c>
      <c r="D10" t="s">
        <v>66</v>
      </c>
      <c r="E10" s="10">
        <v>22</v>
      </c>
    </row>
    <row r="11" spans="1:5" x14ac:dyDescent="0.25">
      <c r="A11" t="s">
        <v>48</v>
      </c>
      <c r="B11" t="s">
        <v>19</v>
      </c>
      <c r="C11" s="10">
        <v>60690</v>
      </c>
      <c r="D11" t="s">
        <v>73</v>
      </c>
      <c r="E11" s="10">
        <v>26</v>
      </c>
    </row>
    <row r="12" spans="1:5" x14ac:dyDescent="0.25">
      <c r="A12" t="s">
        <v>49</v>
      </c>
      <c r="B12" t="s">
        <v>20</v>
      </c>
      <c r="C12" s="10">
        <v>60490</v>
      </c>
      <c r="D12" t="s">
        <v>74</v>
      </c>
      <c r="E12" s="10">
        <v>27</v>
      </c>
    </row>
    <row r="13" spans="1:5" x14ac:dyDescent="0.25">
      <c r="A13" t="s">
        <v>50</v>
      </c>
      <c r="B13" t="s">
        <v>21</v>
      </c>
      <c r="C13" s="10">
        <v>42830</v>
      </c>
      <c r="D13" t="s">
        <v>75</v>
      </c>
      <c r="E13" s="10">
        <v>28</v>
      </c>
    </row>
    <row r="14" spans="1:5" x14ac:dyDescent="0.25">
      <c r="A14" t="s">
        <v>51</v>
      </c>
      <c r="B14" t="s">
        <v>22</v>
      </c>
      <c r="C14" s="10">
        <v>45240</v>
      </c>
      <c r="D14" t="s">
        <v>76</v>
      </c>
      <c r="E14" s="10">
        <v>30</v>
      </c>
    </row>
    <row r="15" spans="1:5" x14ac:dyDescent="0.25">
      <c r="A15" t="s">
        <v>52</v>
      </c>
      <c r="B15" t="s">
        <v>23</v>
      </c>
      <c r="C15" s="10">
        <v>10800</v>
      </c>
      <c r="D15" t="s">
        <v>77</v>
      </c>
      <c r="E15" s="10">
        <v>31</v>
      </c>
    </row>
    <row r="16" spans="1:5" x14ac:dyDescent="0.25">
      <c r="A16" t="s">
        <v>53</v>
      </c>
      <c r="B16" t="s">
        <v>24</v>
      </c>
      <c r="C16" s="10">
        <v>67000</v>
      </c>
      <c r="D16" t="s">
        <v>66</v>
      </c>
      <c r="E16" s="10">
        <v>32</v>
      </c>
    </row>
    <row r="17" spans="1:5" x14ac:dyDescent="0.25">
      <c r="A17" t="s">
        <v>54</v>
      </c>
      <c r="B17" t="s">
        <v>25</v>
      </c>
      <c r="C17" s="10">
        <v>67100</v>
      </c>
      <c r="D17" t="s">
        <v>66</v>
      </c>
      <c r="E17" s="10">
        <v>35</v>
      </c>
    </row>
    <row r="18" spans="1:5" x14ac:dyDescent="0.25">
      <c r="A18" t="s">
        <v>55</v>
      </c>
      <c r="B18" t="s">
        <v>26</v>
      </c>
      <c r="C18" s="10">
        <v>78790</v>
      </c>
      <c r="D18" t="s">
        <v>78</v>
      </c>
      <c r="E18" s="10">
        <v>38</v>
      </c>
    </row>
    <row r="19" spans="1:5" x14ac:dyDescent="0.25">
      <c r="A19" t="s">
        <v>56</v>
      </c>
      <c r="B19" t="s">
        <v>27</v>
      </c>
      <c r="C19" s="10">
        <v>70800</v>
      </c>
      <c r="D19" t="s">
        <v>79</v>
      </c>
      <c r="E19" s="10">
        <v>41</v>
      </c>
    </row>
    <row r="20" spans="1:5" x14ac:dyDescent="0.25">
      <c r="A20" t="s">
        <v>57</v>
      </c>
      <c r="B20" t="s">
        <v>28</v>
      </c>
      <c r="C20" s="10">
        <v>41220</v>
      </c>
      <c r="D20" t="s">
        <v>80</v>
      </c>
      <c r="E20" s="10">
        <v>45</v>
      </c>
    </row>
    <row r="21" spans="1:5" x14ac:dyDescent="0.25">
      <c r="A21" t="s">
        <v>58</v>
      </c>
      <c r="B21" t="s">
        <v>29</v>
      </c>
      <c r="C21" s="10">
        <v>54360</v>
      </c>
      <c r="D21" t="s">
        <v>81</v>
      </c>
      <c r="E21" s="10">
        <v>46</v>
      </c>
    </row>
    <row r="22" spans="1:5" x14ac:dyDescent="0.25">
      <c r="A22" t="s">
        <v>59</v>
      </c>
      <c r="B22" t="s">
        <v>30</v>
      </c>
      <c r="C22" s="10">
        <v>67100</v>
      </c>
      <c r="D22" t="s">
        <v>66</v>
      </c>
      <c r="E22" s="10">
        <v>50</v>
      </c>
    </row>
    <row r="23" spans="1:5" x14ac:dyDescent="0.25">
      <c r="A23" t="s">
        <v>60</v>
      </c>
      <c r="B23" t="s">
        <v>31</v>
      </c>
      <c r="C23" s="10">
        <v>12720</v>
      </c>
      <c r="D23" t="s">
        <v>82</v>
      </c>
      <c r="E23" s="10">
        <v>51</v>
      </c>
    </row>
    <row r="24" spans="1:5" x14ac:dyDescent="0.25">
      <c r="A24" t="s">
        <v>61</v>
      </c>
      <c r="B24" t="s">
        <v>32</v>
      </c>
      <c r="C24" s="10">
        <v>32150</v>
      </c>
      <c r="D24" t="s">
        <v>83</v>
      </c>
      <c r="E24" s="10">
        <v>53</v>
      </c>
    </row>
    <row r="25" spans="1:5" x14ac:dyDescent="0.25">
      <c r="A25" t="s">
        <v>62</v>
      </c>
      <c r="B25" t="s">
        <v>33</v>
      </c>
      <c r="C25" s="10">
        <v>88100</v>
      </c>
      <c r="D25" t="s">
        <v>84</v>
      </c>
      <c r="E25" s="10">
        <v>56</v>
      </c>
    </row>
    <row r="26" spans="1:5" x14ac:dyDescent="0.25">
      <c r="A26" t="s">
        <v>63</v>
      </c>
      <c r="B26" t="s">
        <v>34</v>
      </c>
      <c r="C26" s="10">
        <v>27220</v>
      </c>
      <c r="D26" t="s">
        <v>85</v>
      </c>
      <c r="E26" s="10">
        <v>58</v>
      </c>
    </row>
    <row r="27" spans="1:5" x14ac:dyDescent="0.25">
      <c r="A27" t="s">
        <v>64</v>
      </c>
      <c r="B27" t="s">
        <v>35</v>
      </c>
      <c r="C27" s="10">
        <v>82160</v>
      </c>
      <c r="D27" t="s">
        <v>86</v>
      </c>
      <c r="E27" s="10">
        <v>59</v>
      </c>
    </row>
    <row r="28" spans="1:5" x14ac:dyDescent="0.25">
      <c r="A28" t="s">
        <v>65</v>
      </c>
      <c r="B28" t="s">
        <v>36</v>
      </c>
      <c r="C28" s="10">
        <v>35560</v>
      </c>
      <c r="D28" t="s">
        <v>87</v>
      </c>
      <c r="E28" s="10">
        <v>61</v>
      </c>
    </row>
    <row r="29" spans="1:5" x14ac:dyDescent="0.25">
      <c r="A29" t="s">
        <v>38</v>
      </c>
      <c r="B29" t="s">
        <v>37</v>
      </c>
      <c r="C29" s="10">
        <v>67000</v>
      </c>
      <c r="D29" t="s">
        <v>66</v>
      </c>
      <c r="E29" s="10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D96C87-A1EB-4B96-8E8E-3A6BF36CDDD7}">
  <sheetPr codeName="Feuil4"/>
  <dimension ref="A2:L42"/>
  <sheetViews>
    <sheetView tabSelected="1" zoomScaleNormal="100" workbookViewId="0">
      <selection activeCell="D2" sqref="D2:G2"/>
    </sheetView>
  </sheetViews>
  <sheetFormatPr baseColWidth="10" defaultColWidth="11.5703125" defaultRowHeight="12.75" x14ac:dyDescent="0.2"/>
  <cols>
    <col min="1" max="1" width="5" style="3" customWidth="1"/>
    <col min="2" max="7" width="10.140625" style="3" customWidth="1"/>
    <col min="8" max="8" width="8.42578125" style="3" customWidth="1"/>
    <col min="9" max="9" width="8.42578125" style="3" hidden="1" customWidth="1"/>
    <col min="10" max="12" width="12.5703125" style="3" customWidth="1"/>
    <col min="13" max="16384" width="11.5703125" style="3"/>
  </cols>
  <sheetData>
    <row r="2" spans="1:12" ht="18.75" x14ac:dyDescent="0.25">
      <c r="B2" s="11" t="s">
        <v>118</v>
      </c>
      <c r="C2" s="11"/>
      <c r="D2" s="14" t="s">
        <v>50</v>
      </c>
      <c r="E2" s="15"/>
      <c r="F2" s="15"/>
      <c r="G2" s="15"/>
      <c r="J2" s="12"/>
      <c r="K2" s="12"/>
    </row>
    <row r="3" spans="1:12" ht="18.75" x14ac:dyDescent="0.25">
      <c r="B3" s="11" t="s">
        <v>117</v>
      </c>
      <c r="C3" s="11"/>
      <c r="D3" s="14" t="str">
        <f>VLOOKUP(D2,Clients!$A$2:$E$1000,2,0)</f>
        <v>63, place de Chartier</v>
      </c>
      <c r="E3" s="15"/>
      <c r="F3" s="15"/>
      <c r="G3" s="15"/>
      <c r="J3" s="12"/>
      <c r="K3" s="12"/>
    </row>
    <row r="4" spans="1:12" ht="18.75" x14ac:dyDescent="0.3">
      <c r="B4" s="11" t="s">
        <v>116</v>
      </c>
      <c r="C4" s="11"/>
      <c r="D4" s="16">
        <f>VLOOKUP(D2,Clients!$A$2:$E$1000,3,0)</f>
        <v>42830</v>
      </c>
      <c r="E4" s="13" t="str">
        <f>VLOOKUP(D2,Clients!A2:D1000,4,0)</f>
        <v>ST PRIEST LA PRUGNE</v>
      </c>
      <c r="F4" s="17"/>
      <c r="G4" s="17"/>
      <c r="J4" s="12"/>
      <c r="K4" s="12"/>
    </row>
    <row r="11" spans="1:12" x14ac:dyDescent="0.2">
      <c r="A11" s="3" t="s">
        <v>115</v>
      </c>
    </row>
    <row r="12" spans="1:12" x14ac:dyDescent="0.2">
      <c r="A12" s="3" t="s">
        <v>114</v>
      </c>
      <c r="B12" s="3" t="s">
        <v>113</v>
      </c>
      <c r="H12" s="7" t="s">
        <v>112</v>
      </c>
      <c r="I12" s="7"/>
      <c r="J12" s="7" t="s">
        <v>111</v>
      </c>
      <c r="K12" s="7" t="s">
        <v>110</v>
      </c>
      <c r="L12" s="7"/>
    </row>
    <row r="13" spans="1:12" ht="15" x14ac:dyDescent="0.25">
      <c r="A13" s="3">
        <v>1</v>
      </c>
      <c r="B13" s="3" t="s">
        <v>109</v>
      </c>
      <c r="H13" s="5"/>
      <c r="I13" s="5"/>
      <c r="J13" s="6">
        <v>8.9499999999999993</v>
      </c>
      <c r="K13" s="4"/>
    </row>
    <row r="14" spans="1:12" ht="15" x14ac:dyDescent="0.25">
      <c r="A14" s="3">
        <v>2</v>
      </c>
      <c r="B14" s="3" t="s">
        <v>108</v>
      </c>
      <c r="H14" s="5"/>
      <c r="I14" s="5"/>
      <c r="J14" s="6">
        <v>50.8</v>
      </c>
      <c r="K14" s="4"/>
    </row>
    <row r="15" spans="1:12" ht="15" x14ac:dyDescent="0.25">
      <c r="A15" s="3">
        <v>3</v>
      </c>
      <c r="B15" s="3" t="s">
        <v>107</v>
      </c>
      <c r="H15" s="5"/>
      <c r="I15" s="5"/>
      <c r="J15" s="6">
        <v>23.95</v>
      </c>
      <c r="K15" s="4"/>
    </row>
    <row r="16" spans="1:12" ht="15" x14ac:dyDescent="0.25">
      <c r="A16" s="3">
        <v>4</v>
      </c>
      <c r="B16" s="3" t="s">
        <v>106</v>
      </c>
      <c r="H16" s="5"/>
      <c r="I16" s="5"/>
      <c r="J16" s="6">
        <v>10.1</v>
      </c>
      <c r="K16" s="4"/>
    </row>
    <row r="17" spans="1:11" ht="15" x14ac:dyDescent="0.25">
      <c r="A17" s="3">
        <v>5</v>
      </c>
      <c r="B17" s="3" t="s">
        <v>105</v>
      </c>
      <c r="H17" s="5"/>
      <c r="I17" s="5"/>
      <c r="J17" s="6">
        <v>72.86</v>
      </c>
      <c r="K17" s="4"/>
    </row>
    <row r="18" spans="1:11" ht="15" x14ac:dyDescent="0.25">
      <c r="A18" s="3">
        <v>6</v>
      </c>
      <c r="B18" s="3" t="s">
        <v>104</v>
      </c>
      <c r="H18" s="5"/>
      <c r="I18" s="5"/>
      <c r="J18" s="6">
        <v>83.75</v>
      </c>
      <c r="K18" s="4"/>
    </row>
    <row r="19" spans="1:11" ht="15" x14ac:dyDescent="0.25">
      <c r="A19" s="3">
        <v>7</v>
      </c>
      <c r="B19" s="3" t="s">
        <v>103</v>
      </c>
      <c r="H19" s="5"/>
      <c r="I19" s="5"/>
      <c r="J19" s="6">
        <v>15.33</v>
      </c>
      <c r="K19" s="4"/>
    </row>
    <row r="20" spans="1:11" ht="15" x14ac:dyDescent="0.25">
      <c r="A20" s="3">
        <v>8</v>
      </c>
      <c r="B20" s="3" t="s">
        <v>102</v>
      </c>
      <c r="H20" s="5"/>
      <c r="I20" s="5"/>
      <c r="J20" s="6">
        <v>87.9</v>
      </c>
      <c r="K20" s="4"/>
    </row>
    <row r="21" spans="1:11" ht="15" x14ac:dyDescent="0.25">
      <c r="A21" s="3">
        <v>9</v>
      </c>
      <c r="B21" s="3" t="s">
        <v>101</v>
      </c>
      <c r="H21" s="5"/>
      <c r="I21" s="5"/>
      <c r="J21" s="6">
        <v>98.9</v>
      </c>
      <c r="K21" s="4"/>
    </row>
    <row r="22" spans="1:11" ht="15" x14ac:dyDescent="0.25">
      <c r="A22" s="3">
        <v>10</v>
      </c>
      <c r="B22" s="3" t="s">
        <v>100</v>
      </c>
      <c r="H22" s="5"/>
      <c r="I22" s="5"/>
      <c r="J22" s="6">
        <v>21.76</v>
      </c>
      <c r="K22" s="4"/>
    </row>
    <row r="23" spans="1:11" ht="15" x14ac:dyDescent="0.25">
      <c r="A23" s="3">
        <v>11</v>
      </c>
      <c r="B23" s="3" t="s">
        <v>99</v>
      </c>
      <c r="H23" s="5"/>
      <c r="I23" s="5"/>
      <c r="J23" s="6">
        <v>46.9</v>
      </c>
      <c r="K23" s="4"/>
    </row>
    <row r="24" spans="1:11" ht="15" x14ac:dyDescent="0.25">
      <c r="A24" s="3">
        <v>12</v>
      </c>
      <c r="B24" s="3" t="s">
        <v>98</v>
      </c>
      <c r="H24" s="5"/>
      <c r="I24" s="5"/>
      <c r="J24" s="6">
        <v>82.5</v>
      </c>
      <c r="K24" s="4"/>
    </row>
    <row r="25" spans="1:11" ht="15" x14ac:dyDescent="0.25">
      <c r="A25" s="3">
        <v>13</v>
      </c>
      <c r="B25" s="3" t="s">
        <v>97</v>
      </c>
      <c r="H25" s="5"/>
      <c r="I25" s="5"/>
      <c r="J25" s="6">
        <v>22.6</v>
      </c>
      <c r="K25" s="4"/>
    </row>
    <row r="26" spans="1:11" ht="15" x14ac:dyDescent="0.25">
      <c r="A26" s="3">
        <v>14</v>
      </c>
      <c r="B26" s="3" t="s">
        <v>96</v>
      </c>
      <c r="H26" s="5"/>
      <c r="I26" s="5"/>
      <c r="J26" s="6">
        <v>29.6</v>
      </c>
      <c r="K26" s="4"/>
    </row>
    <row r="27" spans="1:11" ht="15" x14ac:dyDescent="0.25">
      <c r="A27" s="3">
        <v>15</v>
      </c>
      <c r="B27" s="3" t="s">
        <v>95</v>
      </c>
      <c r="H27" s="5"/>
      <c r="I27" s="5"/>
      <c r="J27" s="6">
        <v>48.5</v>
      </c>
      <c r="K27" s="4"/>
    </row>
    <row r="28" spans="1:11" ht="15" x14ac:dyDescent="0.25">
      <c r="A28" s="3">
        <v>16</v>
      </c>
      <c r="B28" s="3" t="s">
        <v>94</v>
      </c>
      <c r="H28" s="5"/>
      <c r="I28" s="5"/>
      <c r="J28" s="6">
        <v>13.75</v>
      </c>
      <c r="K28" s="4"/>
    </row>
    <row r="29" spans="1:11" ht="15" x14ac:dyDescent="0.25">
      <c r="A29" s="3">
        <v>17</v>
      </c>
      <c r="B29" s="3" t="s">
        <v>93</v>
      </c>
      <c r="H29" s="5"/>
      <c r="I29" s="5"/>
      <c r="J29" s="6">
        <v>17.899999999999999</v>
      </c>
      <c r="K29" s="4"/>
    </row>
    <row r="37" spans="8:11" ht="15" x14ac:dyDescent="0.25">
      <c r="H37" s="3" t="s">
        <v>92</v>
      </c>
      <c r="K37" s="4"/>
    </row>
    <row r="38" spans="8:11" ht="15" x14ac:dyDescent="0.25">
      <c r="H38" s="3" t="s">
        <v>91</v>
      </c>
      <c r="K38" s="5"/>
    </row>
    <row r="39" spans="8:11" ht="15" x14ac:dyDescent="0.25">
      <c r="H39" s="3" t="s">
        <v>90</v>
      </c>
      <c r="K39" s="4"/>
    </row>
    <row r="40" spans="8:11" ht="15" x14ac:dyDescent="0.25">
      <c r="H40" s="3" t="s">
        <v>89</v>
      </c>
      <c r="K40" s="4"/>
    </row>
    <row r="42" spans="8:11" ht="15" x14ac:dyDescent="0.25">
      <c r="H42" s="3" t="s">
        <v>88</v>
      </c>
      <c r="K42" s="4"/>
    </row>
  </sheetData>
  <sheetProtection selectLockedCells="1" selectUnlockedCells="1"/>
  <mergeCells count="3">
    <mergeCell ref="D2:G2"/>
    <mergeCell ref="D3:G3"/>
    <mergeCell ref="E4:G4"/>
  </mergeCells>
  <dataValidations count="1">
    <dataValidation type="list" allowBlank="1" showInputMessage="1" showErrorMessage="1" sqref="D2" xr:uid="{CEB3639D-2FA5-4291-BA48-93B844EB0F9D}">
      <formula1>clients</formula1>
    </dataValidation>
  </dataValidations>
  <pageMargins left="0.78749999999999998" right="0.78749999999999998" top="1.0249999999999999" bottom="1.0249999999999999" header="0.78749999999999998" footer="0.78749999999999998"/>
  <pageSetup paperSize="9" scale="80" orientation="portrait" useFirstPageNumber="1" horizontalDpi="300" verticalDpi="300" r:id="rId1"/>
  <headerFooter alignWithMargins="0">
    <oddHeader>&amp;C&amp;A</oddHeader>
    <oddFooter>&amp;CPage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Commandes</vt:lpstr>
      <vt:lpstr>Articles</vt:lpstr>
      <vt:lpstr>Clients</vt:lpstr>
      <vt:lpstr>Devis</vt:lpstr>
      <vt:lpstr>clients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</dc:creator>
  <cp:lastModifiedBy>JCB40</cp:lastModifiedBy>
  <dcterms:created xsi:type="dcterms:W3CDTF">2021-04-14T07:10:54Z</dcterms:created>
  <dcterms:modified xsi:type="dcterms:W3CDTF">2021-05-23T11:55:25Z</dcterms:modified>
</cp:coreProperties>
</file>