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5C39B4A3-4C46-4A78-85D4-86C2518FCE2C}" xr6:coauthVersionLast="46" xr6:coauthVersionMax="46" xr10:uidLastSave="{00000000-0000-0000-0000-000000000000}"/>
  <bookViews>
    <workbookView xWindow="-120" yWindow="-120" windowWidth="19440" windowHeight="15000" activeTab="3" xr2:uid="{00000000-000D-0000-FFFF-FFFF00000000}"/>
  </bookViews>
  <sheets>
    <sheet name="C-19-08  34437-338-1" sheetId="2" r:id="rId1"/>
    <sheet name="C-19-08  34437-338-2" sheetId="1" r:id="rId2"/>
    <sheet name="C-19-08  34591-340" sheetId="4" r:id="rId3"/>
    <sheet name="Outil de recherche" sheetId="3" r:id="rId4"/>
    <sheet name="Outil de Recherche2" sheetId="5" r:id="rId5"/>
  </sheets>
  <externalReferences>
    <externalReference r:id="rId6"/>
  </externalReferences>
  <definedNames>
    <definedName name="_xlnm._FilterDatabase" localSheetId="0" hidden="1">'C-19-08  34437-338-1'!$A$6:$B$6</definedName>
    <definedName name="_xlnm._FilterDatabase" localSheetId="1" hidden="1">'C-19-08  34437-338-2'!$A$6:$B$6</definedName>
    <definedName name="_xlnm._FilterDatabase" localSheetId="2" hidden="1">'C-19-08  34591-340'!$A$6:$B$6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2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K7" i="5"/>
  <c r="H6" i="5"/>
  <c r="K8" i="5"/>
  <c r="K9" i="5"/>
  <c r="K10" i="5"/>
  <c r="K11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M154" i="5"/>
  <c r="M153" i="5"/>
  <c r="M152" i="5"/>
  <c r="M151" i="5"/>
  <c r="M150" i="5"/>
  <c r="M149" i="5"/>
  <c r="M148" i="5"/>
  <c r="M147" i="5"/>
  <c r="M146" i="5"/>
  <c r="M145" i="5"/>
  <c r="M144" i="5"/>
  <c r="M143" i="5"/>
  <c r="M142" i="5"/>
  <c r="M141" i="5"/>
  <c r="M140" i="5"/>
  <c r="M139" i="5"/>
  <c r="M138" i="5"/>
  <c r="M137" i="5"/>
  <c r="M136" i="5"/>
  <c r="M135" i="5"/>
  <c r="M134" i="5"/>
  <c r="M133" i="5"/>
  <c r="M132" i="5"/>
  <c r="M131" i="5"/>
  <c r="M130" i="5"/>
  <c r="M129" i="5"/>
  <c r="M128" i="5"/>
  <c r="M127" i="5"/>
  <c r="M126" i="5"/>
  <c r="M125" i="5"/>
  <c r="M124" i="5"/>
  <c r="M123" i="5"/>
  <c r="M122" i="5"/>
  <c r="M121" i="5"/>
  <c r="M120" i="5"/>
  <c r="M119" i="5"/>
  <c r="M118" i="5"/>
  <c r="M117" i="5"/>
  <c r="M116" i="5"/>
  <c r="M115" i="5"/>
  <c r="M114" i="5"/>
  <c r="M113" i="5"/>
  <c r="M112" i="5"/>
  <c r="M111" i="5"/>
  <c r="M110" i="5"/>
  <c r="M109" i="5"/>
  <c r="M108" i="5"/>
  <c r="M107" i="5"/>
  <c r="M106" i="5"/>
  <c r="M105" i="5"/>
  <c r="M104" i="5"/>
  <c r="M103" i="5"/>
  <c r="M102" i="5"/>
  <c r="M101" i="5"/>
  <c r="M100" i="5"/>
  <c r="M99" i="5"/>
  <c r="M98" i="5"/>
  <c r="M97" i="5"/>
  <c r="M96" i="5"/>
  <c r="M95" i="5"/>
  <c r="M94" i="5"/>
  <c r="M93" i="5"/>
  <c r="M92" i="5"/>
  <c r="M91" i="5"/>
  <c r="M90" i="5"/>
  <c r="M89" i="5"/>
  <c r="M88" i="5"/>
  <c r="M87" i="5"/>
  <c r="M86" i="5"/>
  <c r="M85" i="5"/>
  <c r="M84" i="5"/>
  <c r="M83" i="5"/>
  <c r="M82" i="5"/>
  <c r="M81" i="5"/>
  <c r="M80" i="5"/>
  <c r="M79" i="5"/>
  <c r="M78" i="5"/>
  <c r="M77" i="5"/>
  <c r="M76" i="5"/>
  <c r="M75" i="5"/>
  <c r="M74" i="5"/>
  <c r="M73" i="5"/>
  <c r="M72" i="5"/>
  <c r="M71" i="5"/>
  <c r="M70" i="5"/>
  <c r="M69" i="5"/>
  <c r="M68" i="5"/>
  <c r="M67" i="5"/>
  <c r="M66" i="5"/>
  <c r="M65" i="5"/>
  <c r="M64" i="5"/>
  <c r="M63" i="5"/>
  <c r="M62" i="5"/>
  <c r="M61" i="5"/>
  <c r="M60" i="5"/>
  <c r="M59" i="5"/>
  <c r="M58" i="5"/>
  <c r="M57" i="5"/>
  <c r="M56" i="5"/>
  <c r="M55" i="5"/>
  <c r="M54" i="5"/>
  <c r="M53" i="5"/>
  <c r="M52" i="5"/>
  <c r="M51" i="5"/>
  <c r="M50" i="5"/>
  <c r="M49" i="5"/>
  <c r="M48" i="5"/>
  <c r="M47" i="5"/>
  <c r="M46" i="5"/>
  <c r="M45" i="5"/>
  <c r="M44" i="5"/>
  <c r="M43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M25" i="5"/>
  <c r="M24" i="5"/>
  <c r="M23" i="5"/>
  <c r="M22" i="5"/>
  <c r="M21" i="5"/>
  <c r="M20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2" i="3"/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Moussa Khelif</author>
  </authors>
  <commentList>
    <comment ref="A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Moussa Khelif:</t>
        </r>
        <r>
          <rPr>
            <sz val="9"/>
            <color indexed="81"/>
            <rFont val="Tahoma"/>
            <family val="2"/>
          </rPr>
          <t xml:space="preserve">
Insérer le CC dans cette colonne.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Moussa Khelif</author>
  </authors>
  <commentList>
    <comment ref="G5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Moussa Khelif:</t>
        </r>
        <r>
          <rPr>
            <sz val="9"/>
            <color indexed="81"/>
            <rFont val="Tahoma"/>
            <family val="2"/>
          </rPr>
          <t xml:space="preserve">
Insérer le CC dans cette colonne.</t>
        </r>
      </text>
    </comment>
  </commentList>
</comments>
</file>

<file path=xl/sharedStrings.xml><?xml version="1.0" encoding="utf-8"?>
<sst xmlns="http://schemas.openxmlformats.org/spreadsheetml/2006/main" count="719" uniqueCount="574">
  <si>
    <t>CC#</t>
  </si>
  <si>
    <t>Description</t>
  </si>
  <si>
    <t>Valide avant le:</t>
  </si>
  <si>
    <t>SARL COELEC</t>
  </si>
  <si>
    <t>BLOCK,AUXILIARY CONTACT:DIFFERENTIAL DDA-62,MOD. EY-8500,400V,25A,SENSITY 30MA,2POLES,IEC 947-2,P/N 422750,FOR LOW TENSION DISTRIBUTION BOARD</t>
  </si>
  <si>
    <t>BLOCK,AUXILIARY CONTACT:DIFFERENTIAL DDA-72,MOD. EY-8906,400V,25A,SENSITY 30MA,2POLES,IEC 947-2,P/N 422786,FOR LOW TENSION DISTRIBUTION BOARD</t>
  </si>
  <si>
    <t>BLOCK,AUXILIARY CONTACT:DIFFERENTIAL,MOD. DDA 62,250V AC,63A,SENSITY 30MA,2POLES,IEC 947-2,P/N 422752,FOR LOW TENSION DISTRIBUTION BOARD</t>
  </si>
  <si>
    <t>Item# dans le contrat</t>
  </si>
  <si>
    <t>PUSHBUTTON,SWITCH:NO,10A-250V,WHITE,1 POLE,P/N GW20510,FOR BVP ORD</t>
  </si>
  <si>
    <t>CONTACTOR,ELEC.:2,2 - 4,2KW,230-400V/24V,I MAX. 25A,4 POLES,P/N 11BF910245060,FOR PRESSURIZATION IRRIGATION SYSTEM BDV -LOWARA PUMP MODEL GTD20/FHE32-160/155</t>
  </si>
  <si>
    <t>CONTACTOR:230V,12A,50/60HZ,3 + 1NO POLE,P/N 3RT1017-2AP02,FOR AIR CONDENSATION UNIT AT ORD-HMD BVP</t>
  </si>
  <si>
    <t>CONTACTOR,ELEC.:690V,25A,4 POLES,COIL 220/240V,50/60HZ,P/N LC1-D253*A65,FOR MODEL 260705 ELECTRICAL OVEN</t>
  </si>
  <si>
    <t>CONTACTOR,ELEC.:A16-30-01,7.5KW,400V,30A,3 POLES,COIL 220VAC,P/N 1SBL181001R8501,FOR CLIMAVENETA MOD. HCAT0061SE SPLIT SYSTEM</t>
  </si>
  <si>
    <t>CONTACTOR,ELEC.:A16-30-01,7.5KW,30A,3 POLES,COIL 220VAC,P/N 1SBL181001R8001,FOR MOD. HCAT0061SE CLIMAVENETA SPLIT SYSTEM</t>
  </si>
  <si>
    <t>CONTACTOR,ELEC.:AF16-40-00-13,7.5KW,400V,16A,I MAX. 30A,4 POLES,COIL 220-230V,P/N 1SBL177201R1300,FOR LOW TENSION DISTRIBUTION BOARD</t>
  </si>
  <si>
    <t>CONTACTOR,ELEC.:BF12,3,2/ 5,7KW,230-400V/24V,25A/12A,4 POLES,FOR PRESSURIZATION GROUPE GTD20/FHE40-160/40</t>
  </si>
  <si>
    <t>CONTACTOR,ELEC.:CT,MOD. MULTI9,400V,40A,4 POLES,COIL 230V,50HZ,P/N 15968 Remplacer le :4005509</t>
  </si>
  <si>
    <t>CONTACTOR,ELEC.:K2-12A,4 - 5,5KW,220-230/380-400V,25A,4 POLES,P/N 003598,FOR ELECTRIC HEATED CONVECTION OVEN,MODEL 775106 &amp; ELECTRIC FRYER,MOD. 211008 - 211007+C504,BVP-ORD</t>
  </si>
  <si>
    <t>CONTACTOR,ELEC.:LC1D09-B7,4KW,380/400V,50/60HZ,9A,3 POLES,COIL 1 NO,1NC,24V,P/N 034867,FOR BVP CONTROL PANEL</t>
  </si>
  <si>
    <t>CONTACTOR,ELEC.:LC1D25P7,11KW,380/400V,25A,3 POLES,1 OPEN-1 CLOSE,0.370KG,P/N 034995,FOR SUBSTATION EQUIPMENT</t>
  </si>
  <si>
    <t>CONTACTOR,ELEC.:LC1D32B7,15W,380/400V,32A,3 POLES,P/N 035013,FOR CONTROL PANEL BVP RESTAURANT</t>
  </si>
  <si>
    <t>CONTACTOR,ELEC.:MOD. A16-30-10,3-7.5KW,24V,16A,50/60HZ,P/N 1SBL181001R8110,FOR PRESSURIZATION GROUPE GTD20/FHE40-250/92</t>
  </si>
  <si>
    <t>CONTACTOR,ELEC.:MOD. A16-30-10,7.5KW,400V,30A,COIL 220-230V 50HZ / 230-240V 60HZ,P/N 1SBL181001R8010</t>
  </si>
  <si>
    <t>CONTACTOR,ELEC.:MOD. LC1-D12-B7,5.5KW,380/400V,12A,3 POLES,1 OPEN-1 CLOSE,COIL 24V,0.325KG,FOR BVP CONTROL PANEL</t>
  </si>
  <si>
    <t>CONTACTOR,ELEC.:MOD. LC1-D25-B7,11KW,400V,25A,3 POLES,1 OPEN / 1 CLOSE,COIL 24V,P/N 034965,FOR BVP CONTROL PANEL</t>
  </si>
  <si>
    <t>CONTACTOR,ELEC.:MOD. LC1-D18-B7,7.5KW,380/400V,18A,3 POLES,1 OPEN-1 CLOSE,COIL 24V,0.330KG,P/N 034939,FOR BVP CONTROL PANEL</t>
  </si>
  <si>
    <t>CONTACTOR:SIRIUS,230V,9A,50/60HZ,3 + 1NO POLE,P/N 3RT1016-2AP02,FOR AIR CONDEN. UNIT AT ORD-HMD BVP</t>
  </si>
  <si>
    <t>CONTACTOR,ELECTROMECHANICAL:3RT1025-1AL20,230/400V,50/60HZ,4/7.5KW,PART# RA890028,SILKO COOLING CELL OURHOUD BVP</t>
  </si>
  <si>
    <t>CONTACTOR,ELEC.:A9-30-10,MOD. 1SBL141001R8010,3KW / 4KW,24V,25A,4 POLES,ICU 5KA,COIL 24V,50HZ,P/N 203180</t>
  </si>
  <si>
    <t>BREAKER,CIRCUIT:ACTI 9,MOD. IC60N,10A,440V,1 POLE,CURVE C,IEC 60947-2,P/N A9F74110,FOR DEUTZ MODEL BV12M628 EMERGENCY GENERATOR</t>
  </si>
  <si>
    <t>BREAKER,CIRCUIT:RESIDUAL CURRENT AC,MOD. ID,25A / 300mA,400V AC,4 POLE,P/N 23194</t>
  </si>
  <si>
    <t>BREAKER,CIRCUIT:RESIDUAL CURRENT,,MOD. ID,40A x 30mA,400V,4 POLE,CURVE C,IEC 60947-2,P/N A9R41440</t>
  </si>
  <si>
    <t>BREAKER,CIRCUIT:DIFFERENTIAL,MOD. iC60N+VIGI iC60,63A,400V,4 POLE,CURVE C,30MA,IEC 60947-2,P/N 411192</t>
  </si>
  <si>
    <t>BREAKER,CIRCUIT:EP62,C32,400V,2 POLE,CURVE C,BREAK.OF 6KA,SYMMETRICAL RAIL MOUNTING,IEC 947-2,P/N 672080</t>
  </si>
  <si>
    <t>BREAKER,CIRCUIT:IC60N,25A,400V,2 POLE,CURVE C,EN 60947-2,P/N 674639,FOR 30KV EQUIPMENT SWITCHBOARD</t>
  </si>
  <si>
    <t>BREAKER,CIRCUIT:MAGNETO THERMIC,40A,380/415V,4 POLE,CURVE C,BREAK.OF 16KA,SYMMETRICAL RAIL MOUNTING,IEC 947-2,P/N A9F94440,FOR POWER DISTRIBUTION PANELS</t>
  </si>
  <si>
    <t>BREAKER,CIRCUIT:MAGNETO THERMIC,GV2-ME06,400V/415V ,0.55KW,1-1.6A,3 POLE,BREAK.OF 22.5A,ICS &gt;100KA,P/N 034305,FOR CONTROL PANEL BVP RESTAURANT</t>
  </si>
  <si>
    <t>BREAKER,CIRCUIT:MAGNETO THERMIC,GV2-ME07,400V/415V ,0.75KW,1.6-2.5A,3 POLE,BREAK.OF 33.5A,ICS &gt;100KA,P/N 034307,FOR CONTROL PANEL BVP RESTAURANT</t>
  </si>
  <si>
    <t>BREAKER,CIRCUIT:MAGNETO THERMIC,MOD. GV2ME10,400V/415V ,2.2KW,4-6.3A,3 POLE,BREAK.OF 78A,ICS &gt;100KA,P/N 034311,FOR CONTROL PANEL BVP RESTAURANT</t>
  </si>
  <si>
    <t>BREAKER,CIRCUIT:MAGNETO THERMIC,GV2-ME14,400V/415V ,4KW,6-10A,3 POLE,BREAK.OF 138A,ICS &gt;100KA,P/N 034313,FOR CONTROL PANEL BVP RESTAURANT</t>
  </si>
  <si>
    <t>BREAKER,CIRCUIT:MAGNETO THERMIC,MOD. GV2-ME20,400V/415V ,7.5KW,13-18A,3 POLE,BREAK.OF 323A,ICS 50A,IEC 60947-2,P/N 034319,FOR CONTROL PANEL BVP RESTAURANT</t>
  </si>
  <si>
    <t>BREAKER,CIRCUIT:MAGNETO THERMIC,MOD. C60L,32A,380/415V,4 POLE,CURVE C,BREAK.OF 16KA,SYMETRICAL RAIL MOUNTING,IEC 947-2,P/N A9F79432,FOR POWER DISTRIBUTION PANELS</t>
  </si>
  <si>
    <t>BREAKER,CIRCUIT:MCB,GV2M,2.5 - 4A,400/415V,1.5KW,3 POLE,BREAK.OF 51,ICS &gt;100KA,P/N GV2ME08</t>
  </si>
  <si>
    <t>BREAKER,CIRCUIT:MILTI 9,MOD. C32H-DC,10A,2 POLE,CURVE C,IEC 947-2,P/N 20545,FOR 30KV EQUIPMENT SWITCHBOARD</t>
  </si>
  <si>
    <t>BREAKER,CIRCUIT:MOD. C60H,25A,400V,4 POLE,CURVE C,P/N A9F84425</t>
  </si>
  <si>
    <t>BREAKER,CIRCUIT:MOD. C60N,C60N,10A,220V,3 POLE,CURVE C,P/N A9F74310,FOR DEUTZ MODEL BV12M628 EMERGENCY GENERATOR</t>
  </si>
  <si>
    <t>BREAKER,CIRCUIT:MOD. C60N,2A,400V,2 POLE,CURVE C,IEC 60947-2,P/N 24332,FOR DEUTZ MODEL BV12M628 EMERGENCY GENERATOR</t>
  </si>
  <si>
    <t>BREAKER,CIRCUIT:RESIDUAL CURRENT,MOD. F502-C16/0.01-230V,16A,230V,30MA,P/N 2CCF011792R0001,C/W OVERCURRENT PROTECTION,FOR LOW TENSION DISTRIBUTION BOARD</t>
  </si>
  <si>
    <t>BREAKER,CIRCUIT:MOD. IC60H,32A,400V,4 POLE,CURVE C,IEC 60898-1,P/N A9F84432</t>
  </si>
  <si>
    <t>BREAKER,CIRCUIT:MOD. IC60N,16A,400/240V,2 POLE,CURVE C,P/N A9F74216</t>
  </si>
  <si>
    <t>BREAKER,CIRCUIT:S252,10A,400V,2 POLE,CURVE C,BREAK.OF 10KA,DIN RAIL MOUNTING,IEC 60947-2,P/N GJF2500001R1005,FOR LOW TENSION DISTRIBUTION BOARD</t>
  </si>
  <si>
    <t>BREAKER,CIRCUIT:S272,MOD. EF-2835,16A,400V,2 POLE,CURVE C,BREAK.OF 10KA,DIN RAIL MOUNTING,IEC 947-2,P/N GJF2720001R1605,FOR LOW TENSION DISTRIBUTION BOARD</t>
  </si>
  <si>
    <t>BREAKER,CIRCUIT:MULTI 9,MOD. C60H+ VIGI C60,16A,400V,4 POLE,CURVE C,IEC 60947-2,P/N 24948+26595</t>
  </si>
  <si>
    <t>BREAKER,CIRCUIT:MULTI 9,MOD. C60N,16A,220V,3 POLE,CURVE C,IEC 947-2,FOR DEUTZ MODEL BV12M628 EMERGENCY GENERATOR</t>
  </si>
  <si>
    <t>BREAKER,CIRCUIT:MULTI 9,MOD. C60N,25A,440V,1 POLE,CURVE C,IEC 60947-2,P/N 24313,FOR DEUTZ MODEL BV12M628 EMERGENCY GENERATOR</t>
  </si>
  <si>
    <t>BREAKER,CIRCUIT:MULTI 9,MOD. C60N,2A,4 POLE,CURVE C,IEC 609472,P/N 24223,FOR 30KV EQUIPMENT SWITCHBOARD</t>
  </si>
  <si>
    <t>BREAKER,CIRCUIT:MULTI 9,MOD. C60N,6A,440V,1 POLE,CURVE C,IEC 60947-2,P/N 24309,FOR DEUTZ MODEL BV12M628 EMERGENCY GENERATOR</t>
  </si>
  <si>
    <t>BREAKER,CIRCUIT:MULTI 9,MOD. ID,63A x 0.03mA,230V,2 POLE,CURVE C,IEC 60947-2,P/N 23018,C/W EARTH LEAKAGE MODULE</t>
  </si>
  <si>
    <t>BREAKER,CIRCUIT:MULTI-9,MOD. NG125N,100A,380-415V,4 POLE,CURVE C,IEC 60947-2,P/N 18660</t>
  </si>
  <si>
    <t>BREAKER,CIRCUIT:MOTOR PROTECTION,MOD. LMS-25,2.5 TO 4A,P/N 11-LMS25-4T,FOR BVB WATER TREATMENT</t>
  </si>
  <si>
    <t>BREAKER,CIRCUIT:MOTOR PROTECTION,MOD. LMS-25,6.3 TO 10A,P/N 11-LMS25-10T,FOR BVB WATER TREATMENT</t>
  </si>
  <si>
    <t>BREAKER,CIRCUIT:S202-C50,50A,230/400V,2 POLE,CURVE C,BREAK.OF 10KA,DIN RAIL MOUNTING,IEC 60947-2,P/N 2CDS252001R0504</t>
  </si>
  <si>
    <t>BREAKER,CIRCUIT:S204-C20,20A,400V,4 POLE,CURVE C,BREAK.OF 6KA,DIN RAIL MOUNTING,IEC 60947-2,P/N 2CDS254001R0204,FOR LOW TENSION DISTRIBUTION BOARD</t>
  </si>
  <si>
    <t>BREAKER,CIRCUIT:S283C16,16A,400V,CURVE C,IEC 60947-2,P/N GHS283001R0164,FOR SPLIT SYSTEM (CPF) CLIMAVENETA MODEL HCAT0061SE N°/S 23910S04P195001</t>
  </si>
  <si>
    <t>BREAKER,CIRCUIT:TYPE AC,MOD. DX3,32,400V,4 POLE,CURVE C,300MA,P/N 411219</t>
  </si>
  <si>
    <t>BREAKER,CIRCUIT:MULTI 9,MOD. C32H-DC,16A,125DC,2 POLE,CURVE C,IEC 947-2,P/N 20546,FOR 30KV EQUIPMENT SWITCHBOARD</t>
  </si>
  <si>
    <t>SWITCH,TWO WAY:INSERTED,250V,16A,P/N 680506</t>
  </si>
  <si>
    <t>SWITCH:16A,1PH,250V,WHITE,P/N 680500,FOR BVP ORD / HMD</t>
  </si>
  <si>
    <t>SWITCH:BIPOLAR,250V,16A,2 POLE,2 POSITION,250V,16A,22x30MM MOUNT,GREEN,P/N 053810,FOR SPIRAL SP80 BATH MARIE 305032</t>
  </si>
  <si>
    <t>SWITCH,TWILIGHT:IC 2000,MULTI 9,250VAC,10A,P/N 15368,FOR BVP ORD</t>
  </si>
  <si>
    <t>SWITCH,LIGHTING:TWO-WAY,WHITE,APPARENT,220-230V,10A,1P+N,P/N AP-03,FOR BVP ORD</t>
  </si>
  <si>
    <t>SWITCH,LIGHTING:TWO-WAY,MOSAIC,WHITE,22.5 x 45MM,250V,10A,P/N 74001</t>
  </si>
  <si>
    <t>SWITCH,LIGHTING:ONE-WAY,TWO MODULES,WHITE,250V,10A,22.5 x 45MM,P/N 74010</t>
  </si>
  <si>
    <t>SWITCH,LIGHTING:TOGGLE,SINGLE MOSAIC,ONE-WAY,WHITE,250V,10A,P/N 74000</t>
  </si>
  <si>
    <t>SWITCH,LIGHTING:SINGLE,WHITE,BUILT-IN,220V,10A,FOR BVP MISCELLANEOUS</t>
  </si>
  <si>
    <t>SWITCH,LIGHTING:ONE-WAY,WHITE,APPARENT,220-230V,10A,1P+N,P/N AP-01,FOR BVP ORD</t>
  </si>
  <si>
    <t>SWITCH,DIFFERENTIAL:C60H,220-415V,25A,SENSITY 30MA,4PH</t>
  </si>
  <si>
    <t>SWITCH,ON-OFF:ONE WAY,250V,16AX,POLE 2,WHITE,PART# GW20503,FOR BVP ORD</t>
  </si>
  <si>
    <t>MODULE,DIFFERENTIAL:BREAKER F-364,MOD. EY-6223,250V,25A,30mA,4P,P/N GHF364 0001 R2510,FOR LOW TENSION DISTRIBUTION BOARD</t>
  </si>
  <si>
    <t>MODULE,DIFFERENTIAL:MULTI-9 / VIGI-C60,MOD. 24852 PLUS 26509,415V,16A,30mA,2P,P/N 26509BA or 410785,FOR LOW TENSION DISTRIBUTION BOARD</t>
  </si>
  <si>
    <t>MODULE,DIFFERENTIAL:MULTI-9 / VIGI-C60,MOD. 24882 PLUS 26543,380V,40A,30mA,4P,P/N A9F84440+A9V41440 (A9F74440),FOR LOW TENSION DISTRIBUTION BOARD</t>
  </si>
  <si>
    <t>MODULE,DIFFERENTIAL:VIGI-C60,25A,30mA,2P,P/N 26509,FOR GLYCOL DEHYDRATOR CONTROL PANEL</t>
  </si>
  <si>
    <t>C-19-08  34437-338-2</t>
  </si>
  <si>
    <t>Fournisseur:</t>
  </si>
  <si>
    <t>Type de fourniture:</t>
  </si>
  <si>
    <t>Matériel &amp; accessoires d'électricité</t>
  </si>
  <si>
    <t>C-19-08  34437-338-1</t>
  </si>
  <si>
    <t>SARL CADIMEL</t>
  </si>
  <si>
    <t>IGNITER,ELECTRIC:IM2,250V,400/2000W,FOR HPI PHILIPS LAMPS</t>
  </si>
  <si>
    <t>BULB,LIGHT:CLASSIC B,230V,40W E14,CLEAR</t>
  </si>
  <si>
    <t>BULB,LIGHT:STANDARD,40W,230V,E27,CLEAR</t>
  </si>
  <si>
    <t>BULB,LIGHT:STANDARD,60W,220V,E27,CLEAR,P/N 005515</t>
  </si>
  <si>
    <t>BULB,LIGHT:STANDARD,75W,230V,E27,CLEAR,P/N 4008321</t>
  </si>
  <si>
    <t>BULB:LED,220-240V/50-60HZ,3W,E14</t>
  </si>
  <si>
    <t>BULB:LED,220-240V/50-60HZ,7W,E27,P/N A60-07-6K E27</t>
  </si>
  <si>
    <t>BALLAST:230V,0.67A,50HZ,58/65W,COS PHI 0.48,FOR 150 CMS LENGHT FLUORESCENT LAMPS</t>
  </si>
  <si>
    <t>BALLAST,MAGNETIC:MHI250/HSI250,250W,230V,3.0A,COS PHI 0.41,FOR SOT-T SODIUM LAMP</t>
  </si>
  <si>
    <t>BALLAST,MAGNETIC:150W,220V,FOR SOT-T SODIUM LAMP</t>
  </si>
  <si>
    <t>BALLAST,MAGNETIC:18-20W,220-240V,0.37A,CAP. 2.7µF,FOR ONE LIGHTING FIXTURE OF 1.2M</t>
  </si>
  <si>
    <t>BALLAST,MAGNETIC:1x 36-40W &amp; 2x 18-20W,220V,0.43A &amp; 0.41A,CAP. 4.2µF,FOR 2 LIGHTING FIXTURES OF 0.6M &amp; 1LIGHTING OF 1.2M</t>
  </si>
  <si>
    <t>BALLAST,MAGNETIC:MVI 250W,250W,2.15A,P/N 6.53.53.250,FOR HPI MASTER LAMP</t>
  </si>
  <si>
    <t>CONNECTOR,CABLE:DOMINO,DIA. 10MM,BARRETTES</t>
  </si>
  <si>
    <t>CONNECTOR,CABLE:DOMINO,DIA. 16MM,BARRETTES</t>
  </si>
  <si>
    <t>BOX,SOCKET:1P + EARTH,1-16A/32A/SELV,MTL PLASTIC,P/N GW-66690 PLUS P/N GW-66709N,FOR ELECTRICAL PLUG TYPE CEE 17</t>
  </si>
  <si>
    <t>BOX,SOCKET:RECTANGULAR,3GANG,IP55,C/W 2 FIXING SCREWS,P/N GW24201</t>
  </si>
  <si>
    <t>BOX,ELECTRICAL:EMPTY,2 GANG,66MM x 82MM x 65MM,PLASTIC,2P,IP55,P/N GW27042</t>
  </si>
  <si>
    <t>BOX,ELECTRICAL:EMPTY,3 GANG,99MM x 82MM x 65MM,PLASTIC,IP55,P/N GW27043</t>
  </si>
  <si>
    <t>CABLE,ELECT.:FLEXIBLE,3 x 1.5MMSQR,LT,MTL PVC-INS.,BY METER</t>
  </si>
  <si>
    <t>CABLE,ELECT.:H07RN-F,FLEXIBLE,5x 6MMSQR,MTL PVC+INS,BY METER</t>
  </si>
  <si>
    <t>CABLE,ELECT.:FLEXIBLE HYDROCARBON RESISTANT,MOD. RV 0.6/1KV 4G4MM2 NG,4 x 4MMSQR,LV 0.6/1KV,MTL PVC-INS,RED,WHITE,BLUE AND YELLOW FOR GROUND,50°C,BY METER</t>
  </si>
  <si>
    <t>CABLE,ELECT.:FLEXIBLE HYDROCARBON RESISTANT,MOD. RV 0.6/1KV 4G6MM2 NG,4 x 6MMSQR,LV0.6/1KV,MTL PVC-INS.,RED,WHITE,BLUE AND YELLOW FOR GROUND,BY METER</t>
  </si>
  <si>
    <t>CABLE,ELECT.:INSULATED,RHVMAV,1x300MMSQR,18/30KV,MTL CU</t>
  </si>
  <si>
    <t>LUG,TERMINAL:SIZE 1.5-8 MMSQR / AWG16,C/W INSULATED BLACK COLOR PIN</t>
  </si>
  <si>
    <t>LUG,TERMINAL:FEMALE,INSULATED,SIZE 2.5Q X 6.3,BLUE</t>
  </si>
  <si>
    <t>LUG,TERMINAL:MALE,INSULATED,SIZE 2.5Q X 6.3,BLUE,P/N BF-M608</t>
  </si>
  <si>
    <t>LUG,TERMINAL:ROUND,SIZE 4-5,5 x 12-10MM,C/W INSULATION YELLOW</t>
  </si>
  <si>
    <t>LUG,TERMINAL:SIZE 2.5 MMSQR x 4MM ID,BLUE,C/W INSULATED ROUND TANGUE</t>
  </si>
  <si>
    <t>PLATE:3GANG,SELF-SUPORTING,CLOUD WHITE,IP55,P/N GW22 451,FOR INSTALATION ON FLUSH-MOUNTING RECTANGULAR BOXES</t>
  </si>
  <si>
    <t>SOCKET,LAMP:SCREW E27,220-230V,MTL CERAMIC</t>
  </si>
  <si>
    <t>SOCKET,LAMP:SCREW E40,750V,16A,210°C,MTL PORCELAIN,FOR FOR SOT-T SODIUM LAMP</t>
  </si>
  <si>
    <t>PLUG,ELEC.:EU1-16P,250V,16 A,2 PLUS EARTH POLE,P/N D071</t>
  </si>
  <si>
    <t>PLUG,ELEC.:CA 16 3C 44,STRAIGHT,LOW VOLTAGE,220-250V,1P+N+PE,16A,50/60 HZ,IP 44,P/N 02101</t>
  </si>
  <si>
    <t>SOCKET,ELEC.:FR1-16R,FEMALE,16A,250V,2P+T</t>
  </si>
  <si>
    <t>PLUG,ELEC.:220-250V,1P+N+PE,16A</t>
  </si>
  <si>
    <t>PLUG,ELEC.:250V,10/16 A,2P+ EARTH LEACKAGE</t>
  </si>
  <si>
    <t>PLUG,ELEC.:MALE,380-415V,3P+ EARTH LEAKAGE,16A,IP 44,P/N PE1664SV,FOR BVP ORD</t>
  </si>
  <si>
    <t>PLUG,ELEC.:250V,2P+ EARTH LEACKAGE,16A,IP65,WHITE,P/N 077111,FOR BVP ORD</t>
  </si>
  <si>
    <t>PLUG,ELEC.:MALE,220-250V,2P+ EARTH LEACKAGE,16A,IP67,BLUE,P/N GW60026</t>
  </si>
  <si>
    <t>PLUG,ELEC.:MALE,380-415V,3P+ EARTH LEACKAGE,16A,IP67,RED</t>
  </si>
  <si>
    <t>PLUG,ELEC.:MALE,380-415V,3P+ EARTH LEACKAGE,32A,IP67,RED,P/N GW60041</t>
  </si>
  <si>
    <t>CABLE,ELECT.:1.5MMSQR,2CORE,230V,BY METER</t>
  </si>
  <si>
    <t>CABLE,ELECT.:25MM SQR,GREEN &amp; YELLOW,EARTH,BY METER</t>
  </si>
  <si>
    <t>CABLE,ELECT.:4MMSQR,SINGLE CORE,BLACK,BY METER</t>
  </si>
  <si>
    <t>CABLE,ELECT.:FLEXIBLE,2.5MMSQR,SINGLE CORE,450/750V,WHITE,BY METER</t>
  </si>
  <si>
    <t>CABLE,ELECT.:H07V-K,4MMSQR,SINGLE CORE,450/750V,RED,BY METER</t>
  </si>
  <si>
    <t>WIRE,ELEC.:EARTH LEAKAGE,1.5MMSQR,COLOR GREEN &amp; YELLOW,SUPPLIED IN ROLL BY 100 METERS</t>
  </si>
  <si>
    <t>WIRE,ELEC.:1.5MMSQR,450/750V,COLOR RED,ROLL BY 100 MTRS</t>
  </si>
  <si>
    <t>FUSE,CARTRIDGE:CYLINDRICAL,aM,UN.500V,IN.50A,MAX CUT-OFF I 100KA,22MM DIA X 58MM LONG,IEC60-269-2-1,MTL. CERAMIC</t>
  </si>
  <si>
    <t>FUSE,CARTRIDGE:CYLINDRICAL,UN.500V,IN.10A,GG,10.3MM DIA X 38MM LONG,MTL. CERAMIC,P/N 420010,FOR AIR HANDLING UNIT HVAC &amp; REFRIGERATION ORD BVP</t>
  </si>
  <si>
    <t>FUSE,CARTRIDGE:CYLINDRICAL,UN.500V,IN.20A,AM,MAX CUT-OFF I 120KA,10MM DIA X 38MM LONG,MTL. CERAMIC,P/N 13320,FOR PRESSURIZATION CLEAR WATER - BVP</t>
  </si>
  <si>
    <t>FUSE,CARTRIDGE:UN.125V,IN.15A,5MM DIA X 20MM LONG</t>
  </si>
  <si>
    <t>FUSE,CARTRIDGE:UN.125V,IN.5A,5MM DIA X 20MM LONG</t>
  </si>
  <si>
    <t>FUSE,CARTRIDGE:UN.250V,IN.15A,6.35MM DIA X 31.75MM LONG</t>
  </si>
  <si>
    <t>FUSE,CARTRIDGE:UN.250V,IN.1A,5MM DIA X 20MM LONG,MTL. GLASS</t>
  </si>
  <si>
    <t>FUSE,CARTRIDGE:UN.250V,IN.3.2A,6.35MM DIA X 31.75MM LONG</t>
  </si>
  <si>
    <t>FUSE,CARTRIDGE:UN.250V,IN.5A,6.35MM DIA X 31.75MM LONG</t>
  </si>
  <si>
    <t>HEAD,LIGHT:GLOBE 1300,DIA. 380MM,IP65</t>
  </si>
  <si>
    <t>PORTHOLE,LIGHTING:DIA. 20CM,230V,FOR BVP-HMD</t>
  </si>
  <si>
    <t>LAMP,SIGNAL:R5W,E1,24V,5W,CLEAR,P/N 163071,FOR PANEL CONTROL RENAULT FIRE FIGHTING TRUCK TYPE VMR 75</t>
  </si>
  <si>
    <t>LAMP:ECONOMIC,CLEAR,230-240V,50/60HZ,25W,E27,P/N 005416</t>
  </si>
  <si>
    <t>LAMP,HALOGEN:ECOCLASSIC TUBULAR,230V,150W,BULB,E27,P/N 893861,FOR BVP ORD</t>
  </si>
  <si>
    <t>LAMP,HALOGEN:MHW-TD,70W / E27,CLEAR,P/N 562685</t>
  </si>
  <si>
    <t>LAMP,HALOGEN:TWISTLINE DICHRO,230V,50W,SPOT DIA. 51MM,GU/GZ-10,P/N 428592</t>
  </si>
  <si>
    <t>LAMP:HPL-N HIGH PRESSURE MERCURY,250W,E40 CAP BASE,E40 HG SLV,P/N HQL (MBF-U),FOR BVP ORD</t>
  </si>
  <si>
    <t>LAMP:MERCURY,HIGH PRESSURE VAPOUR,HPL-N 80W/542,230V,E27,,P/N 179975,FOR BVP ORD</t>
  </si>
  <si>
    <t>LAMP:HIGH PRESSURE SODIUM,TUBULAR,250W,GES CAP BASE,COULOR CODE 220,E40,P/N SON-T,FOR BVP ORD</t>
  </si>
  <si>
    <t>LAMP:QUARTZ METAL HALIDE W/ CLEAR OUTER BULB,HPI-T PRO 2000W/646/E40/220V,220V,2000W,COOL WHITE,E40,P/N 183767-45,FOR PROJECTOR</t>
  </si>
  <si>
    <t>LAMP,FLUORESCENT:TUBE,220V,18W,2 PINS,60 CMS LONG,C/W BOX</t>
  </si>
  <si>
    <t>LAMP,FLUORESCENT:TUBE,220V,40W,60 CMS LONG,WHITE,FOR TUE MOUCHES EQPT</t>
  </si>
  <si>
    <t>LAMP,FLUORESCENT:LUMINUX,L8W/840,8W,COOL WHITE,2 PINS,300MM LONG,WHITE,P/N 241623</t>
  </si>
  <si>
    <t>LAMP,FLUORESCENT:MASTER TL-D SUPER 80 1SL,58W,840,G13 CAP BASE,26MMDIA.,150CMS LONG,WHITE / 5200 LM,P/N 95836</t>
  </si>
  <si>
    <t>LAMP,FLUORESCENT:70574,13W/840,G24D1 PLUG-IN CONN.,900 INITIAL LUMENS,130MM LONG,COOL WHITE</t>
  </si>
  <si>
    <t>LAMP,FLUORESCENT:TL-D 36W/54-765,230V,36W,COOL WHITE,2 PINS,120 CMS LONG,P/N 528651</t>
  </si>
  <si>
    <t>LAMP:TUBE,LED,1200MM,T8 /G13 CAP BASE,230V,50/60HZ,28W,P/N T8-28-12-6K</t>
  </si>
  <si>
    <t>LAMP:LED TUBE,ECG (ELECTRONIC BALLAST WITHOUT STARTER),9W,240VAC,600MM,T8 /G13 CAP BASE,50/60HZ,P/N 93041504,'PLEASE DO NOT SUBSTITUTE"</t>
  </si>
  <si>
    <t>LAMP:LED TUBE,CCG (MAGNETIC BALLAST WITH STARTER),16W,240VAC,1200MM,T8 /G13 CAP BASE,50/60HZ,P/N 93033877,'PLEASE DO NOT SUBSTITUTE"</t>
  </si>
  <si>
    <t>LAMP:LED TUBE,CCG (MAGNETIC BALLAST WITH STARTER),27W,240VAC,1500MM,T8 /G13 CAP BASE,50/60HZ,P/N 93033794,'PLEASE DO NOT SUBSTITUTE"</t>
  </si>
  <si>
    <t>LAMP:LED TUBE,CCG(MAGNETIC BALLAST WITH STARTER INCLUDE ),8W,240VAC,600MM,T8 /G13 CAP BASE,50/60HZ,P/N 93033880</t>
  </si>
  <si>
    <t>LAMP:RECEPTACLE,15MM HEAD,ORANGE,P/N 075095,FOR SPIRAL SP80 BATH MARIE 305032</t>
  </si>
  <si>
    <t>SPOT,HALOGEN:JANUS,50W,230V,P/N 20062318,C/W LAMP HALOGEN,CONN. GU10,FOR BVP ORD</t>
  </si>
  <si>
    <t>LAMP:SPOT,MR16,12V,50W,RETRO WHITE,GU 5.3</t>
  </si>
  <si>
    <t>BATTERY,ALKALINE:6LR61,Ni-Cad,9V,SIZE 44 x 25 x 15MM</t>
  </si>
  <si>
    <t>BATTERY,ALKALINE:LR6,MOD.E91-BP-4,AA,1.5V,SUPPLY IN PIECES</t>
  </si>
  <si>
    <t>BATTERY,ALKALINE:LR03,MOD.AM4,AAA,1.5V,SUPPLY IN PACK BY 4 BATTERIES</t>
  </si>
  <si>
    <t>SOCKET,ELEC.:16A,200-250V,2P+T,IP44,C/W SWITCH,FOR STAHL FLAMEPROOF,CPF</t>
  </si>
  <si>
    <t>SOCKET,ELEC.:SERIE ETOILE,SQUARE W/COVER,10/16A,250V,2 POLES+EARTH,WHITE,P/N AT-015,FOR BVP MISCELLANEOUS</t>
  </si>
  <si>
    <t>SOCKET,ELEC.:APPARENT,16A,220-240V,2P+T,C/W WITHOUT CABLE</t>
  </si>
  <si>
    <t>SOCKET,ELEC.:PLUG IN,BUILT-IN,16A,250V,2P PLUS EARTH,WHITE,FOR BVP MISCELLANEOUS</t>
  </si>
  <si>
    <t>SOCKET,ELEC.:INTERLOCKED SOCKET,VERTICAL WATERTIGHT,16A,220-415V,3P+N+T,IP 55,C/W FUSE-HOLDER BASE(CBF)</t>
  </si>
  <si>
    <t>SOCKET,ELEC.:INTERLOCKED OUTLET,VERTICAL WATERTIGHT,16A,380-415V,3P+T,IP67,P/N GW66330N,C/W FUSE-HOLDER BASE(CBF)</t>
  </si>
  <si>
    <t>SOCKET,ELEC.:66 IB RANGE,VERTICAL WATERTIGHT,32A,380-415V,3P+N+T,IP 55,P/N GW66341,C/W FUSE-HOLDER BASE(CBF)</t>
  </si>
  <si>
    <t>FLOODLIGHT:70W,230V,RX7S,IP20,230x140x110MM</t>
  </si>
  <si>
    <t>STRIP,ELECTRICAL:PROTECTION 2P+EARTH,PM5,5 OUTLETS,7CMS x 4.5CMS x 38.5CMS,230V,10A,50/60HZ</t>
  </si>
  <si>
    <t>STRIP,ELECTRICAL:PROTECTION 2P+EARTH,6 OUTLETS,250V,16A,P/N 68582</t>
  </si>
  <si>
    <t>TAPE:PVC ELECTRICAL HIGH ADHESION,19MM,BLUE,P/N ET-912,SUPPLY BY ROLL BY 10 YARDS LONG</t>
  </si>
  <si>
    <t>TAPE:GM STAR ADHESIVE,0.13 x 30 x 10YD</t>
  </si>
  <si>
    <t>TAPE,SELF-BONDING:SCOTCH 23,19MM x 9.15MTRS x 0.76MM,COLOR BLACK</t>
  </si>
  <si>
    <t>TAPE,INSULATING:SIZE 15MM x 10M x 0.15MM,BLACK</t>
  </si>
  <si>
    <t>TAPE,INSULATING:SCOTCH 13,SELF FUSING,SIZE 19MM x 4.57M x 0.762MM</t>
  </si>
  <si>
    <t>TAPE,INSULATING:SCOTCH 130C,SIZE 19MM x 9.1M x 0.761MM,RUBBER</t>
  </si>
  <si>
    <t>TAPE,INSULATING:SCOTCH 35,SIZE 19MM x 20M x 0.177MM,BLUE,VINYL,P/N 054007-10836</t>
  </si>
  <si>
    <t>TAPE,INSULATING:SCOTCH 35,SIZE 19MM x 20M x 0.177MM,YELLOW,VINYL,P/N 10844</t>
  </si>
  <si>
    <t>TAPE,INSULATING:SCOTCH 35,SIZE 19MM X 20MT X 0.177MM,WHITE,VINYL,P/N 10828</t>
  </si>
  <si>
    <t>TAPE,INSULATING:SCOTCH 69,GLASS HV</t>
  </si>
  <si>
    <t>TAPE,INSULATING:SCOTCH 70,SELF VULCANIZING,SIZE 25.4MM x 9.1M x 0.30MM,SILICONE</t>
  </si>
  <si>
    <t>TAPE,INSULATING:SCOTCH 77,SIZE 76MM x 6M x 0.76MM,BLACK,FOR HV CABLE EARTHING SYSTEM</t>
  </si>
  <si>
    <t>TAPE,INSULATING:SCOTCH SUPER 33+,SIZE 19MM x 20.1M x 0.177MM,BLACK,VINYL,P/N 80-0120-2304-2</t>
  </si>
  <si>
    <t>STARTER:SINGLE,ST111,220-240V,4 - 65W,FOR FLUORESCENT NEON LIGHT</t>
  </si>
  <si>
    <t>STARTER:SINGLE,LONGLIFE SERIE,ST151,220-240V,4 - 22W,IP20,-20 TO 80°C OP TEMP,FOR FLUORESCENT NEON LIGHT TUBE</t>
  </si>
  <si>
    <t>STARTER:UNIVERSAL FLOURECENT LAMP,155/500,220-240V,4 - 65W</t>
  </si>
  <si>
    <t>SUPPORT,LAMP:873 COMFORT-60-EL-4X18-ELF,230-240V,4LAMPS,IP20,OFFICE LIGHTING,P/N 151430,FOR 4 x 18W FLUORESCENT LAMPS</t>
  </si>
  <si>
    <t>SUPPORT,LAMP:873 COMFORT-60-EM-4X18-NRF,230-240V,4LAMPS,IP20,OFFICE LIGHTING,P/N 15149000,FOR 4 x 18W FLUORESCENT LAMPS</t>
  </si>
  <si>
    <t>SUPPORT,LAMP:873 COMFORT-T8-ELF-EL-4X18-BIA,230-240V,4LAMPS,IP20,OFFICE LIGHTING,P/N 15100809,FOR 4 x 18W FLUORESCENT LAMPS</t>
  </si>
  <si>
    <t>SUPPORT,LAMP:877 COMFORT-EL-4X18-NR,4 x 18W FLUORESCENT LAMPS,230-240V,4LAMPS,IP-20,CORRIDOR BUILDING,P/N 151630,FOR 4 x 18W FLUORESCENT LAMPS</t>
  </si>
  <si>
    <t>SUPPORT,LAMP:877 COMFORT-EM-4X18-NR,230-240V,4LAMPS,IP20,CORRIDOR BUILDING,P/N 151690,FOR 4 x 18W FLUORESCENT LAMPS</t>
  </si>
  <si>
    <t>SUPPORT,LAMP:921 HYDRO/EL ELF FL2X36 GRI / Acqua 236 L PC,230V / 50HZ,IP 66,P/N 16453400 / Cod: 10038115,FOR 2 x 36W FLUORESCENT LAMPS</t>
  </si>
  <si>
    <t>SUPPORT,LAMP:921 HYDRO/EL ELF FL2X58 GRI,2x58W,230V / 50HZ,G13,IP 66,150CM,P/N 16453500,FOR FLUORESCENT LAMPS</t>
  </si>
  <si>
    <t>SUPPORT,LAMP:921EL HYDRO,230/240V,1LAMPS,FL FD 1X36W G13,IP 66,130CMS,P/N MHPP 07316</t>
  </si>
  <si>
    <t>C-19-08  34591-340</t>
  </si>
  <si>
    <t>SNC ANZAR COMMERCE MULTIPLE BEN AOUMEUR ET CIE</t>
  </si>
  <si>
    <t>Matériel, accessoires de quincaillerie et plomberie</t>
  </si>
  <si>
    <t>COVER,W-C. SEAT:420MM X 360MM X 12-16MM,MTL PLASTIC,FOR ENGLISH W-C. SEAT</t>
  </si>
  <si>
    <t>COVER,W-C. SEAT:460 x 335MM,P/N. RELAX-17/C,MTL POLYSTER RESINS,FOR FLAMINIA W-C. SEAT</t>
  </si>
  <si>
    <t>COVER,W-C. SEAT:460MM x 383MM,MTL PLASTIC,FOR ENGLISH W-C. SEAT</t>
  </si>
  <si>
    <t>RING:8 SHAPED,16MM,MTL PLASTIC,TUBE END,FOR DRIP NETWORK</t>
  </si>
  <si>
    <t>FLUSH:TURKISH TOILET,FOR ORD-BVP</t>
  </si>
  <si>
    <t>VALVE,CHECK:27MM OD / 20MM ID,16BAR,FLAPPER,BRONZE,FOR FITTING AND PLUMBING BVP</t>
  </si>
  <si>
    <t>VALVE,CHECK:3",16BAR,FLAPPER,BRONZE,FOR FITTING AND PLUMBING BVP</t>
  </si>
  <si>
    <t>VALVE,CHECK:4",16BAR,FLAPPER,BRONZE,P/N 2700,FOR FITTING AND PLUMBING BVP</t>
  </si>
  <si>
    <t>VALVE,CHECK:2",16 BAR,FLAPPER,BRONZE,F/F CONN. ,FOR FITTING AND PLUMBING BVP</t>
  </si>
  <si>
    <t>VALVE,CHECK:1-1/2" NPT,16BAR,MTL STEEL,FOR FITTING AND PLUMBING BVP</t>
  </si>
  <si>
    <t>VALVE,CHECK:Y,50MM,PN16,PVC,SOCKET CONN. ,FOR FITTING AND PLUMBING BVP</t>
  </si>
  <si>
    <t>COLLECTOR:WATER DIVERTER,15MM ID x 21MM OD IN-LET SIZE x 2EA 16MM OUTLETS,QUICK SLIDE,3/4" MALE AND FEMALE CONNS. / 27MM OD x 100MM LONG PIPE SIZE,MTL BRASS,FOR FITTING AND PLUMBING BVP</t>
  </si>
  <si>
    <t>COLLECTOR:WATER DIVERTER,15MM ID x 21MM OD IN-LET SIZE x 3EA 16MM OUTLETS,QUICK SLIDE,3/4" MALE AND FEMALE CONNS. / 27MM OD x 120MM LONG PIPE SIZE,MTL BRASS,FOR FITTING AND PLUMBING BVP</t>
  </si>
  <si>
    <t>SHOWER:HEAD HAND HELD,C/W FLEXIBLE HOSE &amp; SUPPORT,P/N TYS4057</t>
  </si>
  <si>
    <t>SHOWER:HEAD SET,5 SPEED FUNCTION,C/W 150 CMS LONG HOSE</t>
  </si>
  <si>
    <t>SHOWER:HEAD TOP MOUNT,15MM ID x 21MM OD CONN.</t>
  </si>
  <si>
    <t>HEAD:SHOWER SMALL,MILTIFUNCTIONAL W/FLEXIBLE HOSE,P/N B-03A+E+04+G-04A,FOR WC &amp; TURKISH WC</t>
  </si>
  <si>
    <t>SLEEVE,COMPRESSION:FEMALE/FEMALE,DIA. 90MM,MTL PLASTIC,FOR IRRIGATION NETWORK</t>
  </si>
  <si>
    <t>GLUE,HAIR (FILASSE):FOR FITTING &amp; PLUMBING,BV-HMD</t>
  </si>
  <si>
    <t>HOSE,FLEXIBLE:MALE AND FEMALE CONNS.,40 CMS,FOR SINK</t>
  </si>
  <si>
    <t>PIPE,FLEXIBLE:15/21MM,F x F,FOR FITTING &amp; PLUMBING,BV-HMD</t>
  </si>
  <si>
    <t>PIPE,FLEXIBLE:15/21MM,M x F,FOR FITTING &amp; PLUMBING,BV-HMD</t>
  </si>
  <si>
    <t>HOSE,FLEXIBLE:20/27MM,F/F,WATER ELECTRIC HEATER</t>
  </si>
  <si>
    <t>HOSE,FLEXIBLE:20/27MM,M/F,WATER ELECTRIC HEATER</t>
  </si>
  <si>
    <t>HOSE,FLEXIBLE:150 CMS LONG,P/N POL 010,FOR SHOWER HEAD</t>
  </si>
  <si>
    <t>MIXER,FLEXIBLE:FOR BASIN,BVP-ORD</t>
  </si>
  <si>
    <t>HOSE,FLEXIBLE:15/21MM,M,MIXER</t>
  </si>
  <si>
    <t>HOSE,FLEXIBLE:20/27MM,F,MIXER</t>
  </si>
  <si>
    <t>HOSE,FLEXIBLE:20/27MM,M,MIXER</t>
  </si>
  <si>
    <t>HOSE,FLEXIBLE:1/2",50 CMS,MALE x FEMALE CONN.,MTL BRAIDED STAINLESS STEEL,FOR WATER TANK TOILET FLUSHING</t>
  </si>
  <si>
    <t>GASKET:90MM x 49MM x 2MM,P/N 3260216,FOR CONTI COFFEE MACHINE</t>
  </si>
  <si>
    <t>GASKET:FLANGE,4",8 HOLES,RUBBER MTL</t>
  </si>
  <si>
    <t>GASKET,CYLINDER:MTLRUBEER,61/59.5MM x 47.5/46MM,P/N 200510,FOR CONTI COFFEE MACHINE,SUPPLY BY SET OF 3</t>
  </si>
  <si>
    <t>SEAL,MECHANICAL:ROT-22,P/N 0022.322.00,FOR PRESSURIZATION IRRIGATION SYSTEM BDV -LOWARA PUMP MODELS FHE40-250/150 &amp; FHE40-250/92 &amp; FHE40-200/75</t>
  </si>
  <si>
    <t>GASKET:TUBE WATER LEVEL,P/N 3260039,FOR CONTI COFFEE MACHINE,SET OF 10 PIECES</t>
  </si>
  <si>
    <t>GASKET:12/17MM,PLASTIC MTL</t>
  </si>
  <si>
    <t>JOINT,SHEET:12MM,FOR FITTING &amp; PLUMBING,BV-HMD</t>
  </si>
  <si>
    <t>JOINT,SHEET:15/21MM,FOR FITTING &amp; PLUMBING,BV-HMD</t>
  </si>
  <si>
    <t>JOINT,SHEET:20/27MM,FOR FITTING &amp; PLUMBING,BV-HMD</t>
  </si>
  <si>
    <t>O-RING:R3,4.2MM x 1.9MM,MTL EPDM 70,P/N 8650107,FOR CONTI COFFEE MACHINE</t>
  </si>
  <si>
    <t>BASIN,WASHING:HAND SET,68CMS x 55CMS,MTL CERAMIC,C/W PEDESTAL,FOR TOILET</t>
  </si>
  <si>
    <t>MECHANISM,FLUSH:OPTIMA 50,DOUBLE VOLUME,CABLE COMMAND ALLOWING SIDE OR FRONT OFFSETTING,MTL CARBON,FOR ENGLISH TOILET WATER CLOSET</t>
  </si>
  <si>
    <t>MECHANISM,FLUSH:SINGLE,STORM 33A,MANUAL,FOR WATER CLOSET</t>
  </si>
  <si>
    <t>SHOWER:FAUCET SET,DOUBLE HOT / COLD FAUCET WATER MIXER,P/N SLR-007</t>
  </si>
  <si>
    <t>MIXER:SINK SET / DOUBLE FAUCET,HOT AND COLD WATER MIXER,FOR FLAMINIA SINK,REF: SLR-002</t>
  </si>
  <si>
    <t>MIXER,FLEXIBLE:C/W VALVE,FOR WASHING BASIN,BV-HMD</t>
  </si>
  <si>
    <t>SHOWER:FAUCET SET,SINGLE HOT / COLD FAUCET WATER MIXER</t>
  </si>
  <si>
    <t>MIXER:SINK SET / SINGLE FAUCET,HOT AND COLD WATER MIXER,FOR FLAMINIA SINK</t>
  </si>
  <si>
    <t>SHOWER:TRAY CERAMIC,FOR FITTING AND PLUMBING BVP</t>
  </si>
  <si>
    <t>VALVE:3/8" MALE x HOSE FEMALE,P/N 0182,FOR ENGLISH WATER CLOSET</t>
  </si>
  <si>
    <t>VALVE:WATER,1/2" (15MM ID x 21MM OD ),FOR WATER IRRIGATION</t>
  </si>
  <si>
    <t>VALVE:WATER,3/4" (20MM ID x 27MM OD),FOR WATER IRRIGATION</t>
  </si>
  <si>
    <t>VALVE:ANGLE,CHROME PLATED,1/2"MALE X 1/2"MALE,P/N 140074C04059A,FOR TURKISH WATER CLOSET AND BATHROOMS</t>
  </si>
  <si>
    <t>FAUCET:MIXER SET,1/2",180° ROTATING SPOUT SWIVEL OUTLET,STAINLESS STEEL</t>
  </si>
  <si>
    <t>FAUCET:KITCHEN PULL-DOWN SPRAY,DIA.50MM X H.460MM,STANDARD PLUMBING CONNECTIONS INLET,C/W SPRING TENSIONED CONNECTION RETRACTABLE HOSE STEEL MTL</t>
  </si>
  <si>
    <t>SEAT:BOWL,TOILET,C/W TANK AND TANK LID,FOR FLAMINIA ENGLISH TYPE WATER CLOSE</t>
  </si>
  <si>
    <t>SIPHON:MTL PLASTIC,FOR BATH,BVP-ORD</t>
  </si>
  <si>
    <t>TRAP:DRAIN,U-BEND FOR BATH SHOWER,40MM</t>
  </si>
  <si>
    <t>TRAP:WASTE UNIVERSAL-BATH BASIN,FLEXIBLE PIPE CONNECTOR,1-1/4",32MM OR 40MM,PLASTIC</t>
  </si>
  <si>
    <t>SIPHON:S(FLEXIBLE ACCORDION),100MM,87.5DEG,MTL PVC,TOILET,FOR FITTING AND PLUMBING BVP</t>
  </si>
  <si>
    <t>TRAP:U-BEND,1-1/2" NUT x 40MM COUPLING x 350MM LONG,PLASTIC,FOR SINK</t>
  </si>
  <si>
    <t>PIPE:CONDUIT,2"-1/2,ASTM A312,GR.TP 316,6M LONG.</t>
  </si>
  <si>
    <t>PIPE:3/4",ASTM A312,GR.TP 316,SMLS,SCH.40S,PJ SYMB. P01J01-A20-18,SUPPLIED BY JOINT OF 6 MTR</t>
  </si>
  <si>
    <t>PIPE:SEAMLESS,3",ASTM A312,GR.TP 316,SMLS,BE PER ASME B16.25 PER ASME B36,6MTR LONG.,SCH10S,PJ SYMB. P01J01- A18-16</t>
  </si>
  <si>
    <t>PIPE:SEAMLESS,2",ASTM A312,GR.TP 316,SMLS,BE PER ASME B16.25 PER ASME B36.10M,SCH10S,PJ SYMB. P01J01-A18-16,SUPPLIED BY JOINTS BY 6 METERS</t>
  </si>
  <si>
    <t>TUBE:1",4MTR LONG,MTL. PPR,FOR FITTING AND PLUMBING BVP-HMD</t>
  </si>
  <si>
    <t>TUBE:1-1/2",4MTR LONG,MTL. PPR,FOR FITTING AND PLUMBING BVP-HMD</t>
  </si>
  <si>
    <t>TUBE:1/2",4MTR LONG,MTL. PPR,SUPPLIED IN FITTING AND PLUMBING BVP-HMD</t>
  </si>
  <si>
    <t>TUBE:2",4MTR LONG,MTL. PPR,FOR FITTING AND PLUMBING BVP-HMD</t>
  </si>
  <si>
    <t>TUBE:3/4",4MTR LONG,MTL. PPR,FOR FITTING AND PLUMBING BVP-HMD</t>
  </si>
  <si>
    <t>PIPE:50MM,MTL PEHD,16BAR,FOR FITTING AND PLUMBING BVP,SUPPLIED BY PIECES X 4 MTR</t>
  </si>
  <si>
    <t>PIPE:32MM,MTL PVC TIGRE,6 MTRS LONG.,16BAR,FOR FITTING AND PLUMBING BVP</t>
  </si>
  <si>
    <t>PIPE:20MM ID x 27MM OD,MTL PVC TIGRE,16BAR,FOR FITTING AND PLUMBING BVP,SUPPLIED BY LENGHT BY 6 METERS</t>
  </si>
  <si>
    <t>PIPE:SDR11,3",PEHD PN16,16BAR,SUPPLIED BY LENGHTS BY 6 MTRS</t>
  </si>
  <si>
    <t>PIPE:32MM,MTL PEHD,16BAR,FOR FITTING AND PLUMBING BVP,SUPPLIED BY METERS</t>
  </si>
  <si>
    <t>PIPE:SDR11,4",PEHD,16BAR,SUPPLIED BY LENGHTS X 6 MTRS</t>
  </si>
  <si>
    <t>PIPE:4",PEHD PN16,PE100,SUPPLIED BY ROLL OF 100 METERS</t>
  </si>
  <si>
    <t>PIPE:75MM,MTL PEHD,6 MTRS LONG.,16BAR,FOR FITTING AND PLUMBING BVP</t>
  </si>
  <si>
    <t>PIPE:SDR11,2",HDPE PN16,SUPPLIED BY LENGHTS BY 6 MTRS</t>
  </si>
  <si>
    <t>TUBE:100MM,MTL. PVC,SUPPLIED IN LENGTHS OF 6 MTRS</t>
  </si>
  <si>
    <t>TUBE:32MM DIA.,MTL. PVC,GRAY,SUPPLIED IN LENGTHS OF 3 MTRS</t>
  </si>
  <si>
    <t>TUBE:40MM DIA.,MTL. PVC,RED,SUPPLIED IN LENGTHS OF 6 MTRS</t>
  </si>
  <si>
    <t>HOSE,CONNECTION:REDUCER,20MM x 16MM DIA (SPLINED),FOR DRIP GARDENING</t>
  </si>
  <si>
    <t>PIPE,FLEXIBLE:20MM DIA,POLYDRIP,MTL PLASTIC,FOR DRIP GARDENING SYSTEM</t>
  </si>
  <si>
    <t>HOSE:POLY DRIP,16MM DIA.,MTL PLASTIC,FOR DRIP NETWORK,ROLL BY 100 MTRS</t>
  </si>
  <si>
    <t>VALVE,BALL:3",10BAR,NPT,STEEL BODY,FOR FITTING AND PLUMBING BVP</t>
  </si>
  <si>
    <t>VALVE:STOP,1/2",MTL PPR,FOR FITTING AND PLUMBING BVP-HMD</t>
  </si>
  <si>
    <t>VALVE:STOP,3/4",MTL PPR,FOR FITTING AND PLUMBING BVP-HMD</t>
  </si>
  <si>
    <t>VALVE,BALL:15MM ID x 21MM OD,MTL GALVANIZED BODY,FOR FITTING AND PLUMBING BVP</t>
  </si>
  <si>
    <t>VALVE,BALL:PP SINGLE UNION X FEMALE THREAD,40MM,16BAR,MTL. PEHD BODY,PART# 2027,FOR FITTING AND PLUMBING BVP</t>
  </si>
  <si>
    <t>VALVE,BALL:63MM,16BAR,MTL. PEHD BODY,FOR FITTING AND PLUMBING BVP</t>
  </si>
  <si>
    <t>VALVE,BALL:75MM,16BAR,MTL. PEHD BODY,FOR FITTING AND PLUMBING BVP</t>
  </si>
  <si>
    <t>VALVE,BALL:1" FNPT,MTL PVC TIGRE BODY,PART# E1320-10,FOR FITTING AND PLUMBING BVP</t>
  </si>
  <si>
    <t>VALVE,BALL:1/2" FNPT,MTL PVC TIGRE BODY,PART# E1320-05,FOR FITTING AND PLUMBING BVP</t>
  </si>
  <si>
    <t>VALVE,BALL:3/4" FNPT,MTL. PVC TIGRE BODY,150PSI MAX. PRESS.,PART# E1320-07,FOR FITTING AND PLUMBING BVP</t>
  </si>
  <si>
    <t>ADAPTER:MALE THREADED,63MM,16BAR,MTL. MTL PEHD,P/N MB92106314,FOR FITTING AND PLUMBING BVP</t>
  </si>
  <si>
    <t>BUSHING,PIPE,HEX:REDUCER 20x27 MM X 15x21MM,GALVANIZED FOR FITTING AND PLUMBING BVP</t>
  </si>
  <si>
    <t>BUSHING:REDUCER,1" MALE x 1/2" FEMALE,PVC TIGRE MTL.,FOR FITTING AND PLUMBING BVP</t>
  </si>
  <si>
    <t>BUSHING:REDUCER,3/4" MALE x 1/2" FEMALE,PVC TIGRE MTL.,P/N 21611,FOR FITTING AND PLUMBING BVP</t>
  </si>
  <si>
    <t>PLUG:THREADED,15MM ID x 21MM OD,MTL GALVANIZED,FOR FITTING AND PLUMBING BVP</t>
  </si>
  <si>
    <t>PLUG:THREADED,20MM ID x 27MM OD,MTL GALVANIZED,FOR FITTING AND PLUMBING BVP</t>
  </si>
  <si>
    <t>PLUG:THREADED,1-1/4" NPT SQUARE HEAD,MTL PVC TIGRE,FOR FITTING AND PLUMBING BVP</t>
  </si>
  <si>
    <t>PLUG:THREADED,1/2" NPT SQUARE HEAD,MTL PVC TIGRE,FOR FITTING AND PLUMBING BVP</t>
  </si>
  <si>
    <t>PLUG:THREADED,3/4" NPT SQUARE HEAD,MTL PVC TIGRE,FOR FITTING AND PLUMBING BVP</t>
  </si>
  <si>
    <t>FLANGE,WN:2-1/2",STAINLESS STEEL ASTM A182 GR F316,150LBS,RF,THK SCH.40</t>
  </si>
  <si>
    <t>FLANGE,WN:2",ASTM A182,GR F316,150LB,RF,ASME B16.5,THK SCH.10S,PJ SYMB P20K31-002-16</t>
  </si>
  <si>
    <t>FLANGE,WN:3",ASTM A182,GR F316,300LBS,RF,ASME B16.5,THK SCH10S,PJ SYMB P20K33-002-16</t>
  </si>
  <si>
    <t>FLANGE:2",HDPE PN16,ELECTRIC-WELDING</t>
  </si>
  <si>
    <t>FLANGE:4",HDPE PN16,ELECTRIC-WELDING COLLAR</t>
  </si>
  <si>
    <t>FLANGE:40MM,16BAR,PEHD,FOR FITTING AND PLUMBING BVP</t>
  </si>
  <si>
    <t>CONNECTOR,Y:100MM,MTL PVC</t>
  </si>
  <si>
    <t>CONNECTOR,Y:125MM,MTL PVC</t>
  </si>
  <si>
    <t>CONNECTOR,Y:45°,32MM,MTL PVC</t>
  </si>
  <si>
    <t>CONNECTOR,Y:45°,40MM,MTL PVC</t>
  </si>
  <si>
    <t>ELBOW:90 DEG.,1006,32MM,MTL PEHD MTL,16BAR,P/N 1006032000001,FOR FITTING AND PLUMBING BVP</t>
  </si>
  <si>
    <t>ELBOW,90DEG:2",HDPE PN16</t>
  </si>
  <si>
    <t>ELBOW,90DEG:4",ELECTRIC-WELDING,HDPE PN16</t>
  </si>
  <si>
    <t>ELBOW:90 DEG.,50MM,THREADED x SMOOTH,MTL PEHD MTL,P/N MB90302050,FOR FITTING AND PLUMBING BVP</t>
  </si>
  <si>
    <t>ELBOW,90DEG:8",ELECTRIC-WELDING,HDPE PN16</t>
  </si>
  <si>
    <t>ELBOW:90 DEG.,14 MM,SOCKET WELD,BRASS MTL,FOR FITTING AND PLUMBING BVP</t>
  </si>
  <si>
    <t>ELBOW:90 DEG.,16MM,SOCKET WELD,BRASS MTL,FOR FITTING AND PLUMBING BVP</t>
  </si>
  <si>
    <t>ELBOW:90 DEG.,28MM,SOCKET WELD,BRASS MTL,FOR FITTING AND PLUMBING BVP</t>
  </si>
  <si>
    <t>ELBOW,90DEG:1",PPR,FOR FITTING AND PLUMBING BVP-HMD</t>
  </si>
  <si>
    <t>ELBOW,90DEG:1/2",PPR,FOR FITTING AND PLUMBING BVP-HMD</t>
  </si>
  <si>
    <t>ELBOW,90DEG:1-1/2",PPR,FOR FITTING AND PLUMBING BVP-HMD</t>
  </si>
  <si>
    <t>ELBOW,90DEG:2",PPR,FOR FITTING AND PLUMBING BVP-HMD</t>
  </si>
  <si>
    <t>ELBOW,90DEG:3/4",PPR,FOR FITTING AND PLUMBING BVP-HMD</t>
  </si>
  <si>
    <t>ELBOW,90DEG:15/21MM,M/F,BRANZE</t>
  </si>
  <si>
    <t>ELBOW,CONNECTOR:1",MTL GALVANIZED,FOR FITTING &amp; PLUMBING,BV-HMD</t>
  </si>
  <si>
    <t>ELBOW,90DEG:1"-1/2 NPT MxF,GALVANIZED</t>
  </si>
  <si>
    <t>ELBOW,CONNECTOR:3/4",MTL GALVANIZED,FOR FITTING &amp; PLUMBING,BV-HMD</t>
  </si>
  <si>
    <t>ELBOW,90DEG:NASP-ELF1,1/2" NPT F,GALVANIZED</t>
  </si>
  <si>
    <t>ELBOW,90DEG:NASP-ELF5,2"NPT,GALVANIZED</t>
  </si>
  <si>
    <t>ELBOW:90 DEG.,25MM FEMALE x 25MM FEMALE,PEHD MTL,16BAR,FOR FITTING AND PLUMBING BVP</t>
  </si>
  <si>
    <t>ELBOW,45DEG:100MM DIA.,PVC</t>
  </si>
  <si>
    <t>ELBOW,45DEG:125MM,PVC</t>
  </si>
  <si>
    <t>ELBOW,45DEG:32MM,PVC</t>
  </si>
  <si>
    <t>ELBOW,45DEG:40MM,PVC</t>
  </si>
  <si>
    <t>ELBOW,90DEG:100MM DIA,PVC</t>
  </si>
  <si>
    <t>ELBOW,90DEG:125MM DIA,PVC</t>
  </si>
  <si>
    <t>ELBOW,90DEG:32MM DIA,PVC</t>
  </si>
  <si>
    <t>ELBOW,90DEG:40MM DIA,PVC</t>
  </si>
  <si>
    <t>ELBOW,90DEG:1-1/4",THREAD,MTL PVC,P/N 15067,FOR FITING AND PLUMBING BVP</t>
  </si>
  <si>
    <t>ELBOW:90 DEG.,1/2",THRD,PVC TIGRE MTL,P/N 15064,FOR FITTING AND PLUMBING BVP</t>
  </si>
  <si>
    <t>ELBOW:90 DEG.,3/4",THREADED,PVC MTL,9 BAR,P/N 15065,FOR FITTING AND PLUMBING BVP</t>
  </si>
  <si>
    <t>NIPPLE:1-1/4" MxM,THREAD,PVC TIGRE MTL.,FOR FITTING AND PLUMBING BVP</t>
  </si>
  <si>
    <t>NIPPLE:ADAPTER,1/2" MxM,PVC TIGRE MTL.,FOR FITTING AND PLUMBING BVP</t>
  </si>
  <si>
    <t>NIPPLE:ADAPTER,3/4" MxM,PVC TIGRE MTL.,P/N 154983,FOR FITTING AND PLUMBING BVP</t>
  </si>
  <si>
    <t>NIPPLE:ADAPTER,50MM,16BAR,PEHD MTL.,FOR FITTING AND PLUMBING BVP</t>
  </si>
  <si>
    <t>NIPPLE,HEXAGONAL:EQUAL,15/21MM,M/M,BRANZE</t>
  </si>
  <si>
    <t>NIPPLE:1/8",BRONZE MTL.</t>
  </si>
  <si>
    <t>NIPPLE:3/4",BRONZE MTL.</t>
  </si>
  <si>
    <t>NIPPLE:1",PPR MTL.,FOR FITTING AND PLUMBING BVP-HMD</t>
  </si>
  <si>
    <t>NIPPLE:1/2",PPR MTL.,FOR FITTING AND PLUMBING BVP-HMD</t>
  </si>
  <si>
    <t>NIPPLE:1-1/2",PPR MTL.,FOR FITTING AND PLUMBING BVP-HMD</t>
  </si>
  <si>
    <t>NIPPLE:2",PPR MTL.,FOR FITTING AND PLUMBING BVP-HMD</t>
  </si>
  <si>
    <t>NIPPLE:3/4",PPR MTL.,FOR FITTING AND PLUMBING BVP-HMD</t>
  </si>
  <si>
    <t>NIPPLE,HEXAGONAL:1/2" MALE NPT,GALVANIZED,FOR FITTING AND PLUMBING BVP</t>
  </si>
  <si>
    <t>NIPPLE:3/4" MALE NPT,GALVANIZED MTL.,FOR FITTING AND PLUMBING BVP</t>
  </si>
  <si>
    <t>NIPPLE:THREADED,15MM ID x 21 MM OD,BRASS MTL.,FOR FITTING AND PLUMBING BVP</t>
  </si>
  <si>
    <t>NIPPLE:THREADED,20MM ID x 27MM OD,BRASS MTL.,FOR FITTING AND PLUMBING BVP</t>
  </si>
  <si>
    <t>SLEEVE:4",PN16,MTL HDPE,ELECTRIC-WELDING</t>
  </si>
  <si>
    <t>NIPPLE,HEXAGONAL:REDUCING,15/21-12MM,M/M,BRANZE</t>
  </si>
  <si>
    <t>NIPPLE,HEXAGONAL:REDUCING,20/27- 15/21MM,M/M,BRANZE</t>
  </si>
  <si>
    <t>COUPLING:1",MTL. PPR,FOR FITTING AND PLUMBING BVP-HMD</t>
  </si>
  <si>
    <t>COUPLING:1/2",MTL. PPR,FOR FITTING AND PLUMBING BVP-HMD</t>
  </si>
  <si>
    <t>COUPLING:3/4",MTL. PPR,FOR FITTING AND PLUMBING BVP-HMD</t>
  </si>
  <si>
    <t>COUPLING:1" NPT,16BAR,MTL. GALVANIZED,FOR FITTING AND PLUMBING BVP</t>
  </si>
  <si>
    <t>COUPLING:15MM ID x 21MM OD,MTL. MTL GALVANIZED,FOR FITTING AND PLUMBING BVP</t>
  </si>
  <si>
    <t>COUPLING:3/4" NPT,MTL. GALVANIZED,FOR FITTING AND PLUMBING BVP</t>
  </si>
  <si>
    <t>COUPLING:20MM ID x 27MM OD,16BAR,MTL. MTL PEHD,FOR FITTING AND PLUMBING BVP</t>
  </si>
  <si>
    <t>COUPLING:25MM,16BAR,MTL. MTL PEHD,FOR FITTING AND PLUMBING BVP</t>
  </si>
  <si>
    <t>COUPLING:32MM FEMALE,1 "MALE,16BAR,MTL. PEHD,FOR FITTING AND PLUMBING BVP</t>
  </si>
  <si>
    <t>COUPLING:63MM OD,16BAR,MTL. MTL PEHD,FOR FITTING AND PLUMBING BVP</t>
  </si>
  <si>
    <t>COUPLING:75MM,MALE x FEMALE,16BAR,MTL. PEHD,FOR FITTING AND PLUMBING BVP</t>
  </si>
  <si>
    <t>COUPLING:90MM,16BAR,MTL. MTL PEHD,FOR FITTING AND PLUMBING BVP</t>
  </si>
  <si>
    <t>COUPLING:32 MM,16BAR,MTL. PEHD,FOR FITTING AND PLUMBING BVP</t>
  </si>
  <si>
    <t>COUPLING:50MM,16BAR,MTL. PVC HP,FOR FITTING AND PLUMBING BVP</t>
  </si>
  <si>
    <t>COUPLING:63MM,16BAR,MTL. PVC HP,FOR FITTING AND PLUMBING BVP</t>
  </si>
  <si>
    <t>COUPLING:75MM,16BAR,MTL. PVC HP,FOR FITTING AND PLUMBING BVP</t>
  </si>
  <si>
    <t>COUPLING:1" THREAD NPT,16BAR,MTL. MTL PVC TIGRE,FOR FITTING AND PLUMBING BVP</t>
  </si>
  <si>
    <t>COUPLING:ADAPTER,1-1/2",PLAIN,MTL. PVC TIGRE,P/N 233997,FOR FITTING AND PLUMBING BVP</t>
  </si>
  <si>
    <t>COUPLING:1/2",16BAR,MTL. MTL PVC TIGRE,FOR FITTING AND PLUMBING BVP</t>
  </si>
  <si>
    <t>COUPLING:3/4",16BAR,MTL. MTL PVC TIGRE,FOR FITTING AND PLUMBING BVP</t>
  </si>
  <si>
    <t>COUPLING:ADAPTER,63MM,MTL. PEHD,P/N MB94106300,FOR FITTING AND PLUMBING BVP</t>
  </si>
  <si>
    <t>FITTING:4"x 3/4",NPT,MTL HDPE PN16,FOR INSTRUMENT CONNECTION</t>
  </si>
  <si>
    <t>UNION,TUBE:1",MTL PPR,USE FOR FITTING AND PLUMBING BVP-HMD</t>
  </si>
  <si>
    <t>UNION,TUBE:1/2",MTL PPR,USE FOR FITTING AND PLUMBING BVP-HMD</t>
  </si>
  <si>
    <t>UNION,TUBE:1-1/2",MTL PPR,USE FOR FITTING AND PLUMBING BVP-HMD</t>
  </si>
  <si>
    <t>UNION,TUBE:2",MTL PPR,USE FOR FITTING AND PLUMBING BVP-HMD</t>
  </si>
  <si>
    <t>UNION,TUBE:3/4",MTL PPR,USE FOR FITTING AND PLUMBING BVP-HMD</t>
  </si>
  <si>
    <t>UNION:90MM,THREADED,16BAR,GALVANIZED,FOR FITTING AND PLUMBING BVP</t>
  </si>
  <si>
    <t>UNION:90MM,MALE THREADED,16BAR,MTL PEHD,FOR FITTING AND PLUMBING BVP</t>
  </si>
  <si>
    <t>UNION:FEMALE THREADED,40MM,16BAR,MTL PEHD,FOR FITTING AND PLUMBING BVP</t>
  </si>
  <si>
    <t>UNION:FEMALE MALE THREADED,50MM,16BAR,MTL PEHD,FOR FITTING AND PLUMBING BVP</t>
  </si>
  <si>
    <t>UNION:FEMALE THREADED,63MM,16BAR,MTL PEHD,FOR FITTING AND PLUMBING BVP</t>
  </si>
  <si>
    <t>UNION:MALE THREADED,40MM,16BAR,MTL PEHD,FOR FITTING AND PLUMBING BVP</t>
  </si>
  <si>
    <t>UNION:MALE THREADED,50MM,16BAR,MTL PEHD,FOR FITTING AND PLUMBING BVP</t>
  </si>
  <si>
    <t>UNION:32MM,16BAR,MTL PVC TIGRE,FOR FITTING AND PLUMBING BVP</t>
  </si>
  <si>
    <t>UNION:15MM ID x 21MM OD,PVC TIGRE,FOR FITTING AND PLUMBING BVP</t>
  </si>
  <si>
    <t>UNION:1-1/2"(60MM),PVC TIGRE,FOR FITTING AND PLUMBING BVP</t>
  </si>
  <si>
    <t>UNION:20MM ID x 27MM OD,MTL PVC TIGRE,FOR FITTING AND PLUMBING BVP</t>
  </si>
  <si>
    <t>REDUCER,TUBE:GROOVED,SHAPE T,SIZE 20 x 16 x 20MM,MTL PLASTIC,FOR DRIP NETWORK</t>
  </si>
  <si>
    <t>REDUCER:1"-15/21,MTL BRONZE,FOR FITTING AND PLUMBING BVP</t>
  </si>
  <si>
    <t>REDUCER:15/21MM-12/17MM,MTL BRONZE,FOR FITTING AND PLUMBING BVP-HMD</t>
  </si>
  <si>
    <t>REDUCER:COUPLING,32MM x 25MM,16BAR,MTL PEHD,P/N FDG2002,FOR FITTING AND PLUMBING BVP</t>
  </si>
  <si>
    <t>REDUCER:5422.M22-M25-36,M22 MALE x M25 FEMALE,MTL 316 STAINLESS STEEL NON-MAGNETIC</t>
  </si>
  <si>
    <t>REDUCER:BUSHING,20x27MM MALE x 15x21MM FEMALE,CONN NPT,16BAR,MTL BRASS,FOR FITTING AND PLUMBING BVP</t>
  </si>
  <si>
    <t>REDUCER:1"x3/4",MTL PPR,FOR FITTING AND PLUMBING BVP-HMD</t>
  </si>
  <si>
    <t>REDUCER:3/4"x1/2",MTL PPR,FOR FITTING AND PLUMBING BVP-HMD</t>
  </si>
  <si>
    <t>REDUCER:476/1,1-1/2" FEMALE NPT x M25 MALE,MTL BRASS</t>
  </si>
  <si>
    <t>REDUCER,CONC.:GALVANIZED,1" x 1/2",ASTM A105N,NPT M x F,3000LBS</t>
  </si>
  <si>
    <t>REDUCER,CONC.:GALVANIZED,1" 1/2 x 1" 1/4,ASTM A105N,M x F,3000LBS</t>
  </si>
  <si>
    <t>REDUCER:50MM x 32MM,16BAR,MTL PEHD,FOR FITTING AND PLUMBING BVP</t>
  </si>
  <si>
    <t>REDUCER:63MM x 50MM,16 BAR,MTL PEHD,P/N 702063,FOR FITTING AND PLUMBING BVP</t>
  </si>
  <si>
    <t>REDUCER:75MM x 50MM,16BAR,MTL PEHD,FOR FITTING AND PLUMBING BVP</t>
  </si>
  <si>
    <t>REDUCER:75MM x 63MM,16BAR,MTL PEHD,FOR FITTING AND PLUMBING BVP</t>
  </si>
  <si>
    <t>REDUCER:90MM x 75MM,16BAR,MTL PEHD,FOR FITTING AND PLUMBING BVP</t>
  </si>
  <si>
    <t>REDUCER:90MM x 63MM X 75MM x 63MM,16BAR,MTL PEHD,FOR FITTING AND PLUMBING BVP</t>
  </si>
  <si>
    <t>REDUCER,ECC.:100 x 40MM MALE/ FEMEL,MTL PVC,FOR FITTING &amp; PLUMBING,BV-HMD</t>
  </si>
  <si>
    <t>REDUCER,ECC.:40 x 32MM MALE/FEMALE,MTL PVC,FOR FITTING &amp; PLUMBING,BV-HMD</t>
  </si>
  <si>
    <t>REDUCER:90MM x 75MM(THD),CONN MxF,PN10,MTL PVC,FOR FITTING AND PLUMBING BVP</t>
  </si>
  <si>
    <t>REDUCER:40MM(1-1/4" OD MALE) x 25MM (3/4" ID FEMALE),MTL PVC TIGRE,FOR FITTING AND PLUMBING BVP</t>
  </si>
  <si>
    <t>TEE:3/4",NPT,MTL GALVANIZED,FOR FITTING AND PLUMBING BVP</t>
  </si>
  <si>
    <t>TEE,EQUAL:SPLINED,16x16x16MM DIA,FOR DRIP GARDENING</t>
  </si>
  <si>
    <t>TEE,EQUAL:2",MTL HDPE PN16</t>
  </si>
  <si>
    <t>TEE,EQUAL:32MM,MTL PVC,SOCKET,FOR WATERLINE</t>
  </si>
  <si>
    <t>TEE:1",MTL PPR,FOR FITTING AND PLUMBING BVP-HMD</t>
  </si>
  <si>
    <t>TEE:1/2",MTL PPR,FOR FITTING AND PLUMBING BVP-HMD</t>
  </si>
  <si>
    <t>TEE:1-1/2",MTL PPR,FOR FITTING AND PLUMBING BVP-HMD</t>
  </si>
  <si>
    <t>TEE:2",MTL PPR,FOR FITTING AND PLUMBING BVP-HMD</t>
  </si>
  <si>
    <t>TEE:3/4",MTL PPR,FOR FITTING AND PLUMBING BVP-HMD</t>
  </si>
  <si>
    <t>TEE:50MM,MTL PVC HP,16BAR,FOR FITTING AND PLUMBING BVP</t>
  </si>
  <si>
    <t>TEE:75MM,MTL PVC HP,16BAR,FOR FITTING AND PLUMBING BVP</t>
  </si>
  <si>
    <t>TEE:90MM,MTL PVC HP,16BAR,FOR FITTING AND PLUMBING BVP</t>
  </si>
  <si>
    <t>TEE,EQUAL:100MM,MTL PVC,FOR FITTING AND PLUMBING BVP</t>
  </si>
  <si>
    <t>TEE,EQUAL:40MM,MTL PVC,FOR FITTING AND PLUMBING BVP</t>
  </si>
  <si>
    <t>TEE:THREADED,1",MTL PVC TIGRE,P/N 15086,FOR FITTING AND PLUMBING BVP</t>
  </si>
  <si>
    <t>TEE:THREADED,1/2" NPT,MTL PVC TIGRE,P/N 15084,FOR FITTING AND PLUMBING BVP</t>
  </si>
  <si>
    <t>TEE:THREADED,3/4"NPT,MTL PVC TIGRE,P/N 15085,FOR FITTING AND PLUMBING BVP</t>
  </si>
  <si>
    <t>TEE:THREADED,1/2",MTL GALVANIZED,16BAR,FOR FITTING AND PLUMBING BVP</t>
  </si>
  <si>
    <t>TEE:50MM,MTL PEHD,16BAR,FOR FITTING AND PLUMBING BVP</t>
  </si>
  <si>
    <t>TEE:75MM,MTL PEHD,16BAR,FOR FITTING AND PLUMBING BVP</t>
  </si>
  <si>
    <t>TEE:90DEG,32MM,MTL PEHD,16BAR,P/N 1005032000001,FOR FITTING AND PLUMBING BVP</t>
  </si>
  <si>
    <t>TEE:90MM,MTL PEHD,16BAR,FOR FITTING AND PLUMBING BVP</t>
  </si>
  <si>
    <t>TEE:50MM,MTL PEHD,THREADED ON CENTER ONLY,16BAR,FOR FITTING AND PLUMBING BVP</t>
  </si>
  <si>
    <t>TAPE:THREAD SEALANT,19MM x 0.20MM x 15MTRS,MTL PTFE</t>
  </si>
  <si>
    <t>TAPE:THREAD SEALANT,12MM x 0.1MM x 12 MTRS LONG,MTL PTFE,FOR FITTING &amp; PLUMBING</t>
  </si>
  <si>
    <t>BOX:MEDIUM WHITE BIN STORAGE,L.13-1/2"xW.8"xH.6",POLYPROPILENE COPOLYMER</t>
  </si>
  <si>
    <t>BOX:WHITE LARGE BIN STORAGE,L.19"xW.12"xH.7",POLYPROPILENE COPOLYMER</t>
  </si>
  <si>
    <t>BOX:WHITE SMALL BIN STORAGE,L.9"xW.6"xH.5",POLYPROPILENE COPOLYMER</t>
  </si>
  <si>
    <t>STICK:ELECTRODE,MTL SILVER</t>
  </si>
  <si>
    <t>ROD,WELDING:2,5MM x 350MM</t>
  </si>
  <si>
    <t>ROD,FILLER:3MM DIA.,MTL BRONZE</t>
  </si>
  <si>
    <t>ROD,WELDING:2,5MM x 350MM,SS 309 MTL</t>
  </si>
  <si>
    <t>STUD BOLT,CONT. THRD:M16 x 115MM,B7/GALV,C/W 2 NUTS &amp; 2 WASHERS</t>
  </si>
  <si>
    <t>BOLT,EXPANSION:HEXAGONAL HEAD,10MM X 100MM,CABON STEEL,NICKELD,C/W NUT AND WASHER</t>
  </si>
  <si>
    <t>BOLT,HEX. HEAD:SOCKETHEAD CAP,Q13/M8 x 100MM,GR. 8.8,C/W NUT</t>
  </si>
  <si>
    <t>BOLT,EXPANSION:HEXAGONAL HEAD,M8 x 40MM,ZINC</t>
  </si>
  <si>
    <t>PADLOCK:50MM,HARDENED S.STEEL HANDLE MTL.,BRASS</t>
  </si>
  <si>
    <t>PADLOCK:75MM,HARDENED S.STEEL HANDLE MTL.,BRASS</t>
  </si>
  <si>
    <t>PADLOCK:38MM,6MM HANDLE DIA.,HARDENED S.STEEL HANDLE MTL.,BRASS</t>
  </si>
  <si>
    <t>LOCK:CYLINDER,DOUBLE BARREL HIGH-SECURITY,CY-09BS,62MM,MTL. BRASS,C/W 3 KEYS</t>
  </si>
  <si>
    <t>CHAIN:13MM,5,4 TON,MTL S.STEEL,FOR 3,8 KG/M LOAD,BY METER</t>
  </si>
  <si>
    <t>CHAIN,LOAD RATED:6 X 20 X 40MM,250KG LOAD,S.STEEL</t>
  </si>
  <si>
    <t>DOWEL:10MM DIA,METALIC,FOR WALL HANGER</t>
  </si>
  <si>
    <t>DOWEL:12MM DIA,METALIC,FOR WALL HANGER</t>
  </si>
  <si>
    <t>DOWEL:14MM DIA,OPEN EYELET,FOR WALL HANGER</t>
  </si>
  <si>
    <t>DOWEL:8MM DIA,METALIC,MTL STEEL,FOR WALL HANGER</t>
  </si>
  <si>
    <t>PIN:ANCHOR,10MM,MTL PLASTIC</t>
  </si>
  <si>
    <t>PIN:ANCHOR,8MM,MTL PLASTIC</t>
  </si>
  <si>
    <t>CEMENT:CONSTRUCTION,FOR BVP,SUPPLIED IN SAC OF 50 KGS</t>
  </si>
  <si>
    <t>VALVE,CHECK:1/2 x 3/4",BODY:AISI316L STAINLESS STEEL,FOR DRY POWDER UNIT</t>
  </si>
  <si>
    <t>VALVE,SAFETY:20/27MM,MTL BRASS,FOR ELECTRICAL CUMULUS BVP-HMD</t>
  </si>
  <si>
    <t>VALVE,CHECK:IDRJA,1-1/2",P/N 002675287,FOR WATER TREATMENT UNIT BVP-HMD</t>
  </si>
  <si>
    <t>VALVE,CHECK:IDRJA,2",P/N 002675288,FOR WATER TREATMENT UNIT BVP-HMD</t>
  </si>
  <si>
    <t>VALVE,SAFETY:15/21MM,FOR ELECTRICAL CUMULUS,BV-HMD</t>
  </si>
  <si>
    <t>NAIL,DOG:WOOD,100MM,BY KG</t>
  </si>
  <si>
    <t>NAIL,DOG:WOOD,40MM,BY KG</t>
  </si>
  <si>
    <t>NAIL,DOG:WOOD,15 TO 20MM,BY KG</t>
  </si>
  <si>
    <t>GLUE,SUPER:RAPID STEEL EPOXY 4 MINUTES,TYPE: LIQUID ARALDITE,HARDENER + RESIN OR ALTECO 3 TON</t>
  </si>
  <si>
    <t>GLUE,WHITE:LIQUIDE,WOOD,BY KG</t>
  </si>
  <si>
    <t>GLUE:NEOPRENE(PATTEX),KG</t>
  </si>
  <si>
    <t>GLUE:NEOPRENE,FOR BVB ORD,DRUM OF 4 LTRS</t>
  </si>
  <si>
    <t>CEMENT:PVC,MEDIUM DUTY CLEAR,REF. 711616,FOR FITTING AND PLUMBING BVP,REF 700-21</t>
  </si>
  <si>
    <t>CLAMP,PIPE/CONDUIT:SIMPLE,12MM,GALV STEEL</t>
  </si>
  <si>
    <t>CLAMP,PIPE/CONDUIT:SIMPLE,16MM,GALV STEEL</t>
  </si>
  <si>
    <t>TIE,CABLE:SIZE 4.8MM WIDE X 290MM LONG,WHITE(BLACK),MTL PLASTIC,P/N F29048N,SUPPLIED IN PACK BY 100 PIECES</t>
  </si>
  <si>
    <t>TIE,CABLE:4.8MM WD,BLACK/WHITE,430MM LG,MTL NYLON WATERPROOF,P/N F43048N,SUPPLIED IN PACK BY 100EA</t>
  </si>
  <si>
    <t>CLAMP:TIGHTNING,100MM,METALIC</t>
  </si>
  <si>
    <t>HEATER,ELECTRIC:300STAB THER MT,WATER,3000W,230/400V,1720MM x 560MM,CAP. 300 LTRS,6BAR</t>
  </si>
  <si>
    <t>HEATER,ELECTRIC:WATER,1.5KW,230V,450x935MM,CAP. 100L,8BAR,75DEG C,IN.CONN. G1/2",OUT.CONN. G1/2"</t>
  </si>
  <si>
    <t>HEATER,ELECTRIC:PRO-R50,WATER,MAT. FE + ENAMEL,1500W,230V,50/60 HZ,CAP. 50 LITERS,MPA 0.8 (BAR 8),P/N COD. 3200423</t>
  </si>
  <si>
    <t>HEATER,ELECTRIC:MODEL VID80,P/N 869577,WATER,1500W,230V,50HZ,CAP. 80L,P/N PRO R80 COD.3200424</t>
  </si>
  <si>
    <t>SPRAY:LUBRICATING &amp; PENETRATING OIL,W/SPRAYER STRAW,ABRO REF. AB-80,SUPPLIED IN 283 GRMS METAL CAN</t>
  </si>
  <si>
    <t>CYLINDER:COMPLETE,CONVENTIONAL KEY,P/N 08710-26-0 C/W 3 KEYS,FOR WAREHOUSE DOOR'S</t>
  </si>
  <si>
    <t>THINNER:GTA 420,SUPPLIED BY BY LTRS</t>
  </si>
  <si>
    <t>DISC:CUTTING,230MM x 3MM x 22.2MM,MTL GENERAL PURPOSE STEEL,6600RPM,P/N A30R-BF42,FOR CUTTING MACHINE</t>
  </si>
  <si>
    <t>DISC,ABRASIVE:115 x 3.2 x 22.23MM,METAL,13300RPM,EN12413 NORM,FOR GENERAL PURPOSE STEEL</t>
  </si>
  <si>
    <t>THINNER:PAINT,SUPPLIED BY LTR</t>
  </si>
  <si>
    <t>COATING:TOP FINISH (BEFORE PAINTING),SUPPLIED  BY BAG OF 20 KGS</t>
  </si>
  <si>
    <t>PEWTER(ETAIN):BY ROLLER</t>
  </si>
  <si>
    <t>GREASE:MULTIPURPOSE No. 3,P/N MULTIS EP3,CAN OF 15KG</t>
  </si>
  <si>
    <t>SCRAPER:FLEXIBLE HH PUTTY KNIFE,18CMS (7"),FOR BVP MISCELLANEOUS</t>
  </si>
  <si>
    <t>SCRAPER:FLEXIBLE HH PUTTY KNIFE,24CMS (9.5"),FOR BVP MISCELLANEOUS</t>
  </si>
  <si>
    <t>BIT:DRILL SET FOR STEEL (4MM-14MM),BVP MISCELLANEOUS</t>
  </si>
  <si>
    <t>BIT:DRILL SET FOR WOOD (4MM-14MM),BVP MISCELLANEOUS</t>
  </si>
  <si>
    <t>BIT SET:IRON,1 TO 16MM</t>
  </si>
  <si>
    <t>SILICONE:LIQUID GASKET SEALANT,THREEBOND 1215,SUPPLIED IN TUBE BY 250 GRAMS</t>
  </si>
  <si>
    <t>BLADE,HACKSAW:ULTRA RECORD,300MM</t>
  </si>
  <si>
    <t>BLADE:WOOD,P/N T-244D,FOR BOSCH JIGSAW MOD GST-150-BCE,BY BOX</t>
  </si>
  <si>
    <t>MASTIC:FOR WINDOW PANE,BY KG</t>
  </si>
  <si>
    <t>BIT,TOOL:DRILL,DIA.10MM,STEEL,P/N HSS DIN 333RN</t>
  </si>
  <si>
    <t>BIT,TOOL:DRILL HSS-DIN 338,DIA.4MM,STEEL</t>
  </si>
  <si>
    <t>BIT,TOOL:DRILL HSS-DIN 338,DIA 6MM,STEEL</t>
  </si>
  <si>
    <t>BIT,TOOL:DRILL HSS-DIN 338,DIA.8MM,STEEL</t>
  </si>
  <si>
    <t>BIT,TOOL:DRILL,DIA.10MM,FOR CONCRETE SURFACE</t>
  </si>
  <si>
    <t>BIT,TOOL:DRILL,DIA.12MM,FOR CONCRETE SURFACE</t>
  </si>
  <si>
    <t>BIT,TOOL:DRILL,DIA.14MM,FOR CONCRETE SURFACE</t>
  </si>
  <si>
    <t>BIT,TOOL:DRILL,DIA.16MM,FOR CONCRETE SURFACE</t>
  </si>
  <si>
    <t>BIT,TOOL:DRILL,DIA.10MM,FOR WOOD</t>
  </si>
  <si>
    <t>BIT,TOOL:DRILL,DIA.4MM,FOR WOOD</t>
  </si>
  <si>
    <t>BIT,TOOL:DRILL,DIA.6MM,FOR WOOD</t>
  </si>
  <si>
    <t>BIT,TOOL:DRILL,DIA.8MM,FOR CONCRETE SURFACE</t>
  </si>
  <si>
    <t>BIT,TOOL:DRILL,DIA.8MM,FOR WOOD</t>
  </si>
  <si>
    <t>TAPE:MASKING,19MMX30MTR</t>
  </si>
  <si>
    <t>PAPER,ABRASIVE:230 x 280MM,THK ULTRA FIN P1200,FOR PAINT POLISHING</t>
  </si>
  <si>
    <t>HINGE,DOOR:MM,FOR ALLUM DOOR</t>
  </si>
  <si>
    <t>HINGE,DOOR:PM,FOR ALLUM DOOR</t>
  </si>
  <si>
    <t>SPRAY:PAINT,WHITE COLOR,400 ML,FOR MARKING</t>
  </si>
  <si>
    <t>PAINT:FONGINYL,WHITE,FOR  FOOD ENVIRONMENT (WASHABLE,ANTI-BACTERIAL,ANTI-MOISTURE),SUPPLIED BY CAN OF 20KGS</t>
  </si>
  <si>
    <t>PAINT,RUST-PREVENTIVE:IRON OXIDE BASED,CAN BY 800GRS</t>
  </si>
  <si>
    <t>PAINT:WHITE,FOR  PAINT METALS,SUPPLIED BY CAN OF 1KG</t>
  </si>
  <si>
    <t>PAINT,LAC:WHITE,GLYLAC 2000,CAN OF 20KG</t>
  </si>
  <si>
    <t>PAINT,VINYLE:WHITE,CAN OF 25KG</t>
  </si>
  <si>
    <t>BRUSH,PAINT:30MM,UNIVERSAL ROUND,REF NGRP6</t>
  </si>
  <si>
    <t>HANDLE:WINDOWS,STANDARD</t>
  </si>
  <si>
    <t>HANDLE,DOOR:98x45MM,MTL ALUMINIUM,BLACK,P/N WS-1160,FOR ROOMS BVP-ORD,PAIR</t>
  </si>
  <si>
    <t>HANDLE,DOOR:DELFINO,SATINE NICKLE PLATED,P/N 5082-2NL,FOR ORD BVP ROOMS,AS A KIT</t>
  </si>
  <si>
    <t>HANDLE,DOOR:FOR WARDROBE,BVP-ORD</t>
  </si>
  <si>
    <t>LOCK:DOOR METALLIC,SIZE 100MM x 60MM,FOR PAD LOCK</t>
  </si>
  <si>
    <t>RIVET:BLIND,4MM DIA.,20MM LONG</t>
  </si>
  <si>
    <t>RIVET:4.8MMx25.4MM DIA.</t>
  </si>
  <si>
    <t>ROLLER:PAINT,7" LONG,FOR LACQUER PAINT</t>
  </si>
  <si>
    <t>ROLLER:PAINT,7" LONG,P/N RRVP20,FOR VINYL &amp; ACRILIC PAINTS</t>
  </si>
  <si>
    <t>LOCK,KEY:FOR WARDROBE,BVP-ORD</t>
  </si>
  <si>
    <t>LOCK,BARREL:70-CL,COMPLETE WITH KEYS,FOR ROOM'S DOOR JGC</t>
  </si>
  <si>
    <t>LOCK,BARREL:SET COMPLETE WITH KEY,FOR ROOM'S DOOR BVP</t>
  </si>
  <si>
    <t>LOCK,KEY:CYLINDRIC,18MM DIA. x 20MM LONG,C/W 2 KEYS,FOR DESK DRAWER</t>
  </si>
  <si>
    <t>SEALANT,SILICONE:100% RTV,WHITE,SUPPLIED IN TUBE BY 280 ML</t>
  </si>
  <si>
    <t>SILICONE:TRANSPARENT,SUPPLIED IN BY TUBE</t>
  </si>
  <si>
    <t>DISPENSER:TOILET PAPER,METAL FLOOR STAND,P/N 1969M32</t>
  </si>
  <si>
    <t>DEVICE:PANIC EXIT,6810,LAQUERED CARTER WITH ALUMINIUM BAR AND STEEL LAQUERED TUBE MTL,C/W OUTSIDE OPERATION DEVICE TYPE PE 13.23 AND CYLINDER DOUBLE KEY,CITY REF: KCF005502,P/N 37601422AA,FOR DOOR 2500MM .H X 900 OR 1200MM. L</t>
  </si>
  <si>
    <t>SHEET:METAL,1000MM x 2000MM,THK 3MM,S.STEEL,PERFORATED /20 x 20MM HOLES SIZE</t>
  </si>
  <si>
    <t>VARNISH:CAN OF 1LTR</t>
  </si>
  <si>
    <t>SCREW:PARKER GM,SELF DRILLINF,4.2 x 32,TRUSS HD,MTL ZINC PLATED,BOX OF 500</t>
  </si>
  <si>
    <t>SCREW:PARKER PM,SELF DRILLING,4.8 x 19,TRUSS HD,MTL ZINC PLATED,BOX OF 500</t>
  </si>
  <si>
    <t>SCREW,SELF-TAPPING:(PARKER),HEX.,6MM x 20MM,CS</t>
  </si>
  <si>
    <t>SCREW,SELF-TAPPING:(PARKER),HEX.,6MM x 40MM,CS</t>
  </si>
  <si>
    <t>C-19-08  34437-338-1
SARL CADIMEL</t>
  </si>
  <si>
    <t>C-19-08  34437-338-2
SARL COELEC</t>
  </si>
  <si>
    <t>C-19-08  34591-340
SNC ANZAR</t>
  </si>
  <si>
    <t>Nbre item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</si>
</sst>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K12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25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26"/>
  <sheetViews>
    <sheetView topLeftCell="A114" workbookViewId="0">
      <selection activeCell="A125" sqref="A125"/>
    </sheetView>
  </sheetViews>
  <sheetFormatPr baseColWidth="10" defaultRowHeight="15" x14ac:dyDescent="0.25"/>
  <cols>
    <col min="1" max="1" width="17.7109375" style="2" bestFit="1" customWidth="1"/>
    <col min="2" max="2" width="62.85546875" style="3" customWidth="1"/>
    <col min="3" max="3" width="24.28515625" style="1" bestFit="1" customWidth="1"/>
  </cols>
  <sheetData>
    <row r="1" spans="1:3" ht="28.5" x14ac:dyDescent="0.25">
      <c r="A1" s="8"/>
      <c r="B1" s="13" t="s">
        <v>86</v>
      </c>
      <c r="C1" s="13"/>
    </row>
    <row r="2" spans="1:3" ht="19.5" customHeight="1" x14ac:dyDescent="0.25">
      <c r="A2" s="7" t="s">
        <v>83</v>
      </c>
      <c r="B2" s="14" t="s">
        <v>87</v>
      </c>
      <c r="C2" s="14"/>
    </row>
    <row r="3" spans="1:3" ht="19.5" customHeight="1" x14ac:dyDescent="0.25">
      <c r="A3" s="7" t="s">
        <v>2</v>
      </c>
      <c r="B3" s="15">
        <v>44657</v>
      </c>
      <c r="C3" s="14"/>
    </row>
    <row r="4" spans="1:3" ht="19.5" customHeight="1" x14ac:dyDescent="0.25">
      <c r="A4" s="7" t="s">
        <v>84</v>
      </c>
      <c r="B4" s="15" t="s">
        <v>85</v>
      </c>
      <c r="C4" s="15"/>
    </row>
    <row r="6" spans="1:3" s="2" customFormat="1" ht="26.25" customHeight="1" x14ac:dyDescent="0.25">
      <c r="A6" s="9" t="s">
        <v>0</v>
      </c>
      <c r="B6" s="9" t="s">
        <v>1</v>
      </c>
      <c r="C6" s="9" t="s">
        <v>7</v>
      </c>
    </row>
    <row r="7" spans="1:3" x14ac:dyDescent="0.25">
      <c r="A7" s="6">
        <v>7013226</v>
      </c>
      <c r="B7" s="4" t="s">
        <v>88</v>
      </c>
      <c r="C7" s="5">
        <v>1</v>
      </c>
    </row>
    <row r="8" spans="1:3" x14ac:dyDescent="0.25">
      <c r="A8" s="6">
        <v>7005437</v>
      </c>
      <c r="B8" s="4" t="s">
        <v>89</v>
      </c>
      <c r="C8" s="5">
        <v>2</v>
      </c>
    </row>
    <row r="9" spans="1:3" x14ac:dyDescent="0.25">
      <c r="A9" s="6">
        <v>7005436</v>
      </c>
      <c r="B9" s="4" t="s">
        <v>90</v>
      </c>
      <c r="C9" s="5">
        <v>3</v>
      </c>
    </row>
    <row r="10" spans="1:3" x14ac:dyDescent="0.25">
      <c r="A10" s="6">
        <v>7005308</v>
      </c>
      <c r="B10" s="4" t="s">
        <v>91</v>
      </c>
      <c r="C10" s="5">
        <v>4</v>
      </c>
    </row>
    <row r="11" spans="1:3" x14ac:dyDescent="0.25">
      <c r="A11" s="6">
        <v>7005306</v>
      </c>
      <c r="B11" s="4" t="s">
        <v>92</v>
      </c>
      <c r="C11" s="5">
        <v>5</v>
      </c>
    </row>
    <row r="12" spans="1:3" x14ac:dyDescent="0.25">
      <c r="A12" s="6">
        <v>7013318</v>
      </c>
      <c r="B12" s="4" t="s">
        <v>93</v>
      </c>
      <c r="C12" s="5">
        <v>6</v>
      </c>
    </row>
    <row r="13" spans="1:3" x14ac:dyDescent="0.25">
      <c r="A13" s="6">
        <v>7014704</v>
      </c>
      <c r="B13" s="4" t="s">
        <v>94</v>
      </c>
      <c r="C13" s="5">
        <v>7</v>
      </c>
    </row>
    <row r="14" spans="1:3" ht="30" x14ac:dyDescent="0.25">
      <c r="A14" s="6">
        <v>7013332</v>
      </c>
      <c r="B14" s="4" t="s">
        <v>95</v>
      </c>
      <c r="C14" s="5">
        <v>8</v>
      </c>
    </row>
    <row r="15" spans="1:3" ht="30" x14ac:dyDescent="0.25">
      <c r="A15" s="6">
        <v>7013220</v>
      </c>
      <c r="B15" s="4" t="s">
        <v>96</v>
      </c>
      <c r="C15" s="5">
        <v>9</v>
      </c>
    </row>
    <row r="16" spans="1:3" x14ac:dyDescent="0.25">
      <c r="A16" s="6">
        <v>7013217</v>
      </c>
      <c r="B16" s="4" t="s">
        <v>97</v>
      </c>
      <c r="C16" s="5">
        <v>10</v>
      </c>
    </row>
    <row r="17" spans="1:3" ht="30" x14ac:dyDescent="0.25">
      <c r="A17" s="6">
        <v>4010142</v>
      </c>
      <c r="B17" s="4" t="s">
        <v>98</v>
      </c>
      <c r="C17" s="5">
        <v>11</v>
      </c>
    </row>
    <row r="18" spans="1:3" ht="30" x14ac:dyDescent="0.25">
      <c r="A18" s="6">
        <v>4003999</v>
      </c>
      <c r="B18" s="4" t="s">
        <v>99</v>
      </c>
      <c r="C18" s="5">
        <v>12</v>
      </c>
    </row>
    <row r="19" spans="1:3" ht="30" x14ac:dyDescent="0.25">
      <c r="A19" s="6">
        <v>7013225</v>
      </c>
      <c r="B19" s="4" t="s">
        <v>100</v>
      </c>
      <c r="C19" s="5">
        <v>13</v>
      </c>
    </row>
    <row r="20" spans="1:3" x14ac:dyDescent="0.25">
      <c r="A20" s="6">
        <v>7005430</v>
      </c>
      <c r="B20" s="4" t="s">
        <v>101</v>
      </c>
      <c r="C20" s="5">
        <v>14</v>
      </c>
    </row>
    <row r="21" spans="1:3" x14ac:dyDescent="0.25">
      <c r="A21" s="6">
        <v>7005432</v>
      </c>
      <c r="B21" s="4" t="s">
        <v>102</v>
      </c>
      <c r="C21" s="5">
        <v>15</v>
      </c>
    </row>
    <row r="22" spans="1:3" ht="30" x14ac:dyDescent="0.25">
      <c r="A22" s="6">
        <v>7005598</v>
      </c>
      <c r="B22" s="4" t="s">
        <v>103</v>
      </c>
      <c r="C22" s="5">
        <v>16</v>
      </c>
    </row>
    <row r="23" spans="1:3" ht="30" x14ac:dyDescent="0.25">
      <c r="A23" s="6">
        <v>7013899</v>
      </c>
      <c r="B23" s="4" t="s">
        <v>104</v>
      </c>
      <c r="C23" s="5">
        <v>17</v>
      </c>
    </row>
    <row r="24" spans="1:3" ht="30" x14ac:dyDescent="0.25">
      <c r="A24" s="6">
        <v>7005605</v>
      </c>
      <c r="B24" s="4" t="s">
        <v>105</v>
      </c>
      <c r="C24" s="5">
        <v>18</v>
      </c>
    </row>
    <row r="25" spans="1:3" ht="30" x14ac:dyDescent="0.25">
      <c r="A25" s="6">
        <v>7005524</v>
      </c>
      <c r="B25" s="4" t="s">
        <v>106</v>
      </c>
      <c r="C25" s="5">
        <v>19</v>
      </c>
    </row>
    <row r="26" spans="1:3" x14ac:dyDescent="0.25">
      <c r="A26" s="6">
        <v>7004179</v>
      </c>
      <c r="B26" s="4" t="s">
        <v>107</v>
      </c>
      <c r="C26" s="5">
        <v>20</v>
      </c>
    </row>
    <row r="27" spans="1:3" x14ac:dyDescent="0.25">
      <c r="A27" s="6">
        <v>7013411</v>
      </c>
      <c r="B27" s="4" t="s">
        <v>108</v>
      </c>
      <c r="C27" s="5">
        <v>21</v>
      </c>
    </row>
    <row r="28" spans="1:3" ht="45" x14ac:dyDescent="0.25">
      <c r="A28" s="6">
        <v>7004180</v>
      </c>
      <c r="B28" s="4" t="s">
        <v>109</v>
      </c>
      <c r="C28" s="5">
        <v>22</v>
      </c>
    </row>
    <row r="29" spans="1:3" ht="45" x14ac:dyDescent="0.25">
      <c r="A29" s="6">
        <v>7004181</v>
      </c>
      <c r="B29" s="4" t="s">
        <v>110</v>
      </c>
      <c r="C29" s="5">
        <v>23</v>
      </c>
    </row>
    <row r="30" spans="1:3" x14ac:dyDescent="0.25">
      <c r="A30" s="6">
        <v>7013531</v>
      </c>
      <c r="B30" s="4" t="s">
        <v>111</v>
      </c>
      <c r="C30" s="5">
        <v>24</v>
      </c>
    </row>
    <row r="31" spans="1:3" ht="30" x14ac:dyDescent="0.25">
      <c r="A31" s="6">
        <v>7003447</v>
      </c>
      <c r="B31" s="4" t="s">
        <v>112</v>
      </c>
      <c r="C31" s="5">
        <v>25</v>
      </c>
    </row>
    <row r="32" spans="1:3" x14ac:dyDescent="0.25">
      <c r="A32" s="6">
        <v>7013280</v>
      </c>
      <c r="B32" s="4" t="s">
        <v>113</v>
      </c>
      <c r="C32" s="5">
        <v>26</v>
      </c>
    </row>
    <row r="33" spans="1:3" x14ac:dyDescent="0.25">
      <c r="A33" s="6">
        <v>7013281</v>
      </c>
      <c r="B33" s="4" t="s">
        <v>114</v>
      </c>
      <c r="C33" s="5">
        <v>27</v>
      </c>
    </row>
    <row r="34" spans="1:3" ht="30" x14ac:dyDescent="0.25">
      <c r="A34" s="6">
        <v>7008968</v>
      </c>
      <c r="B34" s="4" t="s">
        <v>115</v>
      </c>
      <c r="C34" s="5">
        <v>28</v>
      </c>
    </row>
    <row r="35" spans="1:3" ht="30" x14ac:dyDescent="0.25">
      <c r="A35" s="6">
        <v>7006033</v>
      </c>
      <c r="B35" s="4" t="s">
        <v>116</v>
      </c>
      <c r="C35" s="5">
        <v>29</v>
      </c>
    </row>
    <row r="36" spans="1:3" ht="30" x14ac:dyDescent="0.25">
      <c r="A36" s="6">
        <v>7013898</v>
      </c>
      <c r="B36" s="4" t="s">
        <v>117</v>
      </c>
      <c r="C36" s="5">
        <v>30</v>
      </c>
    </row>
    <row r="37" spans="1:3" x14ac:dyDescent="0.25">
      <c r="A37" s="6">
        <v>7005444</v>
      </c>
      <c r="B37" s="4" t="s">
        <v>118</v>
      </c>
      <c r="C37" s="5">
        <v>31</v>
      </c>
    </row>
    <row r="38" spans="1:3" ht="30" x14ac:dyDescent="0.25">
      <c r="A38" s="6">
        <v>7013213</v>
      </c>
      <c r="B38" s="4" t="s">
        <v>119</v>
      </c>
      <c r="C38" s="5">
        <v>32</v>
      </c>
    </row>
    <row r="39" spans="1:3" x14ac:dyDescent="0.25">
      <c r="A39" s="6">
        <v>7010783</v>
      </c>
      <c r="B39" s="4" t="s">
        <v>120</v>
      </c>
      <c r="C39" s="5">
        <v>33</v>
      </c>
    </row>
    <row r="40" spans="1:3" ht="30" x14ac:dyDescent="0.25">
      <c r="A40" s="6">
        <v>7005868</v>
      </c>
      <c r="B40" s="4" t="s">
        <v>121</v>
      </c>
      <c r="C40" s="5">
        <v>34</v>
      </c>
    </row>
    <row r="41" spans="1:3" x14ac:dyDescent="0.25">
      <c r="A41" s="6">
        <v>7010784</v>
      </c>
      <c r="B41" s="4" t="s">
        <v>122</v>
      </c>
      <c r="C41" s="5">
        <v>35</v>
      </c>
    </row>
    <row r="42" spans="1:3" x14ac:dyDescent="0.25">
      <c r="A42" s="6">
        <v>7005869</v>
      </c>
      <c r="B42" s="4" t="s">
        <v>123</v>
      </c>
      <c r="C42" s="5">
        <v>36</v>
      </c>
    </row>
    <row r="43" spans="1:3" x14ac:dyDescent="0.25">
      <c r="A43" s="6">
        <v>7010782</v>
      </c>
      <c r="B43" s="4" t="s">
        <v>124</v>
      </c>
      <c r="C43" s="5">
        <v>37</v>
      </c>
    </row>
    <row r="44" spans="1:3" ht="30" x14ac:dyDescent="0.25">
      <c r="A44" s="6">
        <v>7005537</v>
      </c>
      <c r="B44" s="4" t="s">
        <v>125</v>
      </c>
      <c r="C44" s="5">
        <v>38</v>
      </c>
    </row>
    <row r="45" spans="1:3" ht="30" x14ac:dyDescent="0.25">
      <c r="A45" s="6">
        <v>7005482</v>
      </c>
      <c r="B45" s="4" t="s">
        <v>126</v>
      </c>
      <c r="C45" s="5">
        <v>39</v>
      </c>
    </row>
    <row r="46" spans="1:3" ht="30" x14ac:dyDescent="0.25">
      <c r="A46" s="6">
        <v>7002986</v>
      </c>
      <c r="B46" s="4" t="s">
        <v>127</v>
      </c>
      <c r="C46" s="5">
        <v>40</v>
      </c>
    </row>
    <row r="47" spans="1:3" x14ac:dyDescent="0.25">
      <c r="A47" s="6">
        <v>7002989</v>
      </c>
      <c r="B47" s="4" t="s">
        <v>128</v>
      </c>
      <c r="C47" s="5">
        <v>41</v>
      </c>
    </row>
    <row r="48" spans="1:3" ht="30" x14ac:dyDescent="0.25">
      <c r="A48" s="6">
        <v>7002987</v>
      </c>
      <c r="B48" s="4" t="s">
        <v>129</v>
      </c>
      <c r="C48" s="5">
        <v>42</v>
      </c>
    </row>
    <row r="49" spans="1:3" x14ac:dyDescent="0.25">
      <c r="A49" s="6">
        <v>7005441</v>
      </c>
      <c r="B49" s="4" t="s">
        <v>130</v>
      </c>
      <c r="C49" s="5">
        <v>43</v>
      </c>
    </row>
    <row r="50" spans="1:3" x14ac:dyDescent="0.25">
      <c r="A50" s="6">
        <v>7003270</v>
      </c>
      <c r="B50" s="4" t="s">
        <v>131</v>
      </c>
      <c r="C50" s="5">
        <v>44</v>
      </c>
    </row>
    <row r="51" spans="1:3" x14ac:dyDescent="0.25">
      <c r="A51" s="6">
        <v>7007242</v>
      </c>
      <c r="B51" s="4" t="s">
        <v>132</v>
      </c>
      <c r="C51" s="5">
        <v>45</v>
      </c>
    </row>
    <row r="52" spans="1:3" ht="30" x14ac:dyDescent="0.25">
      <c r="A52" s="6">
        <v>7010328</v>
      </c>
      <c r="B52" s="4" t="s">
        <v>133</v>
      </c>
      <c r="C52" s="5">
        <v>46</v>
      </c>
    </row>
    <row r="53" spans="1:3" ht="30" x14ac:dyDescent="0.25">
      <c r="A53" s="6">
        <v>7010327</v>
      </c>
      <c r="B53" s="4" t="s">
        <v>134</v>
      </c>
      <c r="C53" s="5">
        <v>47</v>
      </c>
    </row>
    <row r="54" spans="1:3" ht="30" x14ac:dyDescent="0.25">
      <c r="A54" s="6">
        <v>7006038</v>
      </c>
      <c r="B54" s="4" t="s">
        <v>135</v>
      </c>
      <c r="C54" s="5">
        <v>48</v>
      </c>
    </row>
    <row r="55" spans="1:3" x14ac:dyDescent="0.25">
      <c r="A55" s="6">
        <v>7006036</v>
      </c>
      <c r="B55" s="4" t="s">
        <v>136</v>
      </c>
      <c r="C55" s="5">
        <v>49</v>
      </c>
    </row>
    <row r="56" spans="1:3" ht="30" x14ac:dyDescent="0.25">
      <c r="A56" s="6">
        <v>7007234</v>
      </c>
      <c r="B56" s="4" t="s">
        <v>137</v>
      </c>
      <c r="C56" s="5">
        <v>50</v>
      </c>
    </row>
    <row r="57" spans="1:3" ht="45" x14ac:dyDescent="0.25">
      <c r="A57" s="6">
        <v>7005590</v>
      </c>
      <c r="B57" s="4" t="s">
        <v>138</v>
      </c>
      <c r="C57" s="5">
        <v>51</v>
      </c>
    </row>
    <row r="58" spans="1:3" ht="45" x14ac:dyDescent="0.25">
      <c r="A58" s="6">
        <v>7005513</v>
      </c>
      <c r="B58" s="4" t="s">
        <v>139</v>
      </c>
      <c r="C58" s="5">
        <v>52</v>
      </c>
    </row>
    <row r="59" spans="1:3" x14ac:dyDescent="0.25">
      <c r="A59" s="6">
        <v>7008261</v>
      </c>
      <c r="B59" s="4" t="s">
        <v>140</v>
      </c>
      <c r="C59" s="5">
        <v>53</v>
      </c>
    </row>
    <row r="60" spans="1:3" x14ac:dyDescent="0.25">
      <c r="A60" s="6">
        <v>7008260</v>
      </c>
      <c r="B60" s="4" t="s">
        <v>141</v>
      </c>
      <c r="C60" s="5">
        <v>54</v>
      </c>
    </row>
    <row r="61" spans="1:3" x14ac:dyDescent="0.25">
      <c r="A61" s="6">
        <v>7008263</v>
      </c>
      <c r="B61" s="4" t="s">
        <v>142</v>
      </c>
      <c r="C61" s="5">
        <v>55</v>
      </c>
    </row>
    <row r="62" spans="1:3" x14ac:dyDescent="0.25">
      <c r="A62" s="6">
        <v>7008589</v>
      </c>
      <c r="B62" s="4" t="s">
        <v>143</v>
      </c>
      <c r="C62" s="5">
        <v>56</v>
      </c>
    </row>
    <row r="63" spans="1:3" x14ac:dyDescent="0.25">
      <c r="A63" s="6">
        <v>7008262</v>
      </c>
      <c r="B63" s="4" t="s">
        <v>144</v>
      </c>
      <c r="C63" s="5">
        <v>57</v>
      </c>
    </row>
    <row r="64" spans="1:3" x14ac:dyDescent="0.25">
      <c r="A64" s="6">
        <v>7008264</v>
      </c>
      <c r="B64" s="4" t="s">
        <v>145</v>
      </c>
      <c r="C64" s="5">
        <v>58</v>
      </c>
    </row>
    <row r="65" spans="1:3" x14ac:dyDescent="0.25">
      <c r="A65" s="6">
        <v>7006549</v>
      </c>
      <c r="B65" s="4" t="s">
        <v>146</v>
      </c>
      <c r="C65" s="5">
        <v>59</v>
      </c>
    </row>
    <row r="66" spans="1:3" x14ac:dyDescent="0.25">
      <c r="A66" s="6">
        <v>6003065</v>
      </c>
      <c r="B66" s="4" t="s">
        <v>147</v>
      </c>
      <c r="C66" s="5">
        <v>60</v>
      </c>
    </row>
    <row r="67" spans="1:3" ht="30" x14ac:dyDescent="0.25">
      <c r="A67" s="6">
        <v>7002675</v>
      </c>
      <c r="B67" s="4" t="s">
        <v>148</v>
      </c>
      <c r="C67" s="5">
        <v>61</v>
      </c>
    </row>
    <row r="68" spans="1:3" x14ac:dyDescent="0.25">
      <c r="A68" s="6">
        <v>7013603</v>
      </c>
      <c r="B68" s="4" t="s">
        <v>149</v>
      </c>
      <c r="C68" s="5">
        <v>62</v>
      </c>
    </row>
    <row r="69" spans="1:3" ht="30" x14ac:dyDescent="0.25">
      <c r="A69" s="6">
        <v>7005480</v>
      </c>
      <c r="B69" s="4" t="s">
        <v>150</v>
      </c>
      <c r="C69" s="5">
        <v>63</v>
      </c>
    </row>
    <row r="70" spans="1:3" x14ac:dyDescent="0.25">
      <c r="A70" s="6">
        <v>7005639</v>
      </c>
      <c r="B70" s="4" t="s">
        <v>151</v>
      </c>
      <c r="C70" s="5">
        <v>64</v>
      </c>
    </row>
    <row r="71" spans="1:3" ht="30" x14ac:dyDescent="0.25">
      <c r="A71" s="6">
        <v>7005634</v>
      </c>
      <c r="B71" s="4" t="s">
        <v>152</v>
      </c>
      <c r="C71" s="5">
        <v>65</v>
      </c>
    </row>
    <row r="72" spans="1:3" ht="30" x14ac:dyDescent="0.25">
      <c r="A72" s="6">
        <v>7002856</v>
      </c>
      <c r="B72" s="4" t="s">
        <v>153</v>
      </c>
      <c r="C72" s="5">
        <v>66</v>
      </c>
    </row>
    <row r="73" spans="1:3" ht="30" x14ac:dyDescent="0.25">
      <c r="A73" s="6">
        <v>7005526</v>
      </c>
      <c r="B73" s="4" t="s">
        <v>154</v>
      </c>
      <c r="C73" s="5">
        <v>67</v>
      </c>
    </row>
    <row r="74" spans="1:3" ht="30" x14ac:dyDescent="0.25">
      <c r="A74" s="6">
        <v>7002855</v>
      </c>
      <c r="B74" s="4" t="s">
        <v>155</v>
      </c>
      <c r="C74" s="5">
        <v>68</v>
      </c>
    </row>
    <row r="75" spans="1:3" ht="45" x14ac:dyDescent="0.25">
      <c r="A75" s="6">
        <v>7010181</v>
      </c>
      <c r="B75" s="4" t="s">
        <v>156</v>
      </c>
      <c r="C75" s="5">
        <v>69</v>
      </c>
    </row>
    <row r="76" spans="1:3" x14ac:dyDescent="0.25">
      <c r="A76" s="6">
        <v>7007404</v>
      </c>
      <c r="B76" s="4" t="s">
        <v>157</v>
      </c>
      <c r="C76" s="5">
        <v>70</v>
      </c>
    </row>
    <row r="77" spans="1:3" ht="30" x14ac:dyDescent="0.25">
      <c r="A77" s="6">
        <v>7010455</v>
      </c>
      <c r="B77" s="4" t="s">
        <v>158</v>
      </c>
      <c r="C77" s="5">
        <v>71</v>
      </c>
    </row>
    <row r="78" spans="1:3" ht="30" x14ac:dyDescent="0.25">
      <c r="A78" s="6">
        <v>7006750</v>
      </c>
      <c r="B78" s="4" t="s">
        <v>159</v>
      </c>
      <c r="C78" s="5">
        <v>72</v>
      </c>
    </row>
    <row r="79" spans="1:3" ht="30" x14ac:dyDescent="0.25">
      <c r="A79" s="6">
        <v>7003180</v>
      </c>
      <c r="B79" s="4" t="s">
        <v>160</v>
      </c>
      <c r="C79" s="5">
        <v>73</v>
      </c>
    </row>
    <row r="80" spans="1:3" ht="30" x14ac:dyDescent="0.25">
      <c r="A80" s="6">
        <v>7006754</v>
      </c>
      <c r="B80" s="4" t="s">
        <v>161</v>
      </c>
      <c r="C80" s="5">
        <v>74</v>
      </c>
    </row>
    <row r="81" spans="1:3" ht="30" x14ac:dyDescent="0.25">
      <c r="A81" s="6">
        <v>7002845</v>
      </c>
      <c r="B81" s="4" t="s">
        <v>162</v>
      </c>
      <c r="C81" s="5">
        <v>75</v>
      </c>
    </row>
    <row r="82" spans="1:3" ht="30" x14ac:dyDescent="0.25">
      <c r="A82" s="6">
        <v>7014703</v>
      </c>
      <c r="B82" s="4" t="s">
        <v>163</v>
      </c>
      <c r="C82" s="5">
        <v>76</v>
      </c>
    </row>
    <row r="83" spans="1:3" ht="45" x14ac:dyDescent="0.25">
      <c r="A83" s="6">
        <v>7014722</v>
      </c>
      <c r="B83" s="4" t="s">
        <v>164</v>
      </c>
      <c r="C83" s="5">
        <v>77</v>
      </c>
    </row>
    <row r="84" spans="1:3" ht="45" x14ac:dyDescent="0.25">
      <c r="A84" s="6">
        <v>7014741</v>
      </c>
      <c r="B84" s="4" t="s">
        <v>165</v>
      </c>
      <c r="C84" s="5">
        <v>78</v>
      </c>
    </row>
    <row r="85" spans="1:3" ht="45" x14ac:dyDescent="0.25">
      <c r="A85" s="6">
        <v>7014742</v>
      </c>
      <c r="B85" s="4" t="s">
        <v>166</v>
      </c>
      <c r="C85" s="5">
        <v>79</v>
      </c>
    </row>
    <row r="86" spans="1:3" ht="30" x14ac:dyDescent="0.25">
      <c r="A86" s="6">
        <v>7014680</v>
      </c>
      <c r="B86" s="4" t="s">
        <v>167</v>
      </c>
      <c r="C86" s="5">
        <v>80</v>
      </c>
    </row>
    <row r="87" spans="1:3" ht="30" x14ac:dyDescent="0.25">
      <c r="A87" s="6">
        <v>7005669</v>
      </c>
      <c r="B87" s="4" t="s">
        <v>168</v>
      </c>
      <c r="C87" s="5">
        <v>81</v>
      </c>
    </row>
    <row r="88" spans="1:3" ht="30" x14ac:dyDescent="0.25">
      <c r="A88" s="6">
        <v>7005632</v>
      </c>
      <c r="B88" s="4" t="s">
        <v>169</v>
      </c>
      <c r="C88" s="5">
        <v>82</v>
      </c>
    </row>
    <row r="89" spans="1:3" x14ac:dyDescent="0.25">
      <c r="A89" s="6">
        <v>7006751</v>
      </c>
      <c r="B89" s="4" t="s">
        <v>170</v>
      </c>
      <c r="C89" s="5">
        <v>83</v>
      </c>
    </row>
    <row r="90" spans="1:3" x14ac:dyDescent="0.25">
      <c r="A90" s="6">
        <v>7002863</v>
      </c>
      <c r="B90" s="4" t="s">
        <v>171</v>
      </c>
      <c r="C90" s="5">
        <v>84</v>
      </c>
    </row>
    <row r="91" spans="1:3" x14ac:dyDescent="0.25">
      <c r="A91" s="6">
        <v>7003272</v>
      </c>
      <c r="B91" s="4" t="s">
        <v>172</v>
      </c>
      <c r="C91" s="5">
        <v>85</v>
      </c>
    </row>
    <row r="92" spans="1:3" ht="30" x14ac:dyDescent="0.25">
      <c r="A92" s="6">
        <v>7003271</v>
      </c>
      <c r="B92" s="4" t="s">
        <v>173</v>
      </c>
      <c r="C92" s="5">
        <v>86</v>
      </c>
    </row>
    <row r="93" spans="1:3" ht="30" x14ac:dyDescent="0.25">
      <c r="A93" s="6">
        <v>4010547</v>
      </c>
      <c r="B93" s="4" t="s">
        <v>174</v>
      </c>
      <c r="C93" s="5">
        <v>87</v>
      </c>
    </row>
    <row r="94" spans="1:3" ht="30" x14ac:dyDescent="0.25">
      <c r="A94" s="6">
        <v>7013189</v>
      </c>
      <c r="B94" s="4" t="s">
        <v>175</v>
      </c>
      <c r="C94" s="5">
        <v>88</v>
      </c>
    </row>
    <row r="95" spans="1:3" x14ac:dyDescent="0.25">
      <c r="A95" s="6">
        <v>7003276</v>
      </c>
      <c r="B95" s="4" t="s">
        <v>176</v>
      </c>
      <c r="C95" s="5">
        <v>89</v>
      </c>
    </row>
    <row r="96" spans="1:3" ht="30" x14ac:dyDescent="0.25">
      <c r="A96" s="6">
        <v>7012227</v>
      </c>
      <c r="B96" s="4" t="s">
        <v>177</v>
      </c>
      <c r="C96" s="5">
        <v>90</v>
      </c>
    </row>
    <row r="97" spans="1:3" ht="30" x14ac:dyDescent="0.25">
      <c r="A97" s="6">
        <v>7005520</v>
      </c>
      <c r="B97" s="4" t="s">
        <v>178</v>
      </c>
      <c r="C97" s="5">
        <v>91</v>
      </c>
    </row>
    <row r="98" spans="1:3" ht="30" x14ac:dyDescent="0.25">
      <c r="A98" s="6">
        <v>7005521</v>
      </c>
      <c r="B98" s="4" t="s">
        <v>179</v>
      </c>
      <c r="C98" s="5">
        <v>92</v>
      </c>
    </row>
    <row r="99" spans="1:3" ht="30" x14ac:dyDescent="0.25">
      <c r="A99" s="6">
        <v>7002993</v>
      </c>
      <c r="B99" s="4" t="s">
        <v>180</v>
      </c>
      <c r="C99" s="5">
        <v>93</v>
      </c>
    </row>
    <row r="100" spans="1:3" x14ac:dyDescent="0.25">
      <c r="A100" s="6">
        <v>7006230</v>
      </c>
      <c r="B100" s="4" t="s">
        <v>181</v>
      </c>
      <c r="C100" s="5">
        <v>94</v>
      </c>
    </row>
    <row r="101" spans="1:3" ht="30" x14ac:dyDescent="0.25">
      <c r="A101" s="6">
        <v>7013562</v>
      </c>
      <c r="B101" s="4" t="s">
        <v>182</v>
      </c>
      <c r="C101" s="5">
        <v>95</v>
      </c>
    </row>
    <row r="102" spans="1:3" ht="30" x14ac:dyDescent="0.25">
      <c r="A102" s="6">
        <v>7005015</v>
      </c>
      <c r="B102" s="4" t="s">
        <v>183</v>
      </c>
      <c r="C102" s="5">
        <v>96</v>
      </c>
    </row>
    <row r="103" spans="1:3" ht="30" x14ac:dyDescent="0.25">
      <c r="A103" s="6">
        <v>7005966</v>
      </c>
      <c r="B103" s="4" t="s">
        <v>184</v>
      </c>
      <c r="C103" s="5">
        <v>97</v>
      </c>
    </row>
    <row r="104" spans="1:3" x14ac:dyDescent="0.25">
      <c r="A104" s="6">
        <v>7013278</v>
      </c>
      <c r="B104" s="4" t="s">
        <v>185</v>
      </c>
      <c r="C104" s="5">
        <v>98</v>
      </c>
    </row>
    <row r="105" spans="1:3" ht="30" x14ac:dyDescent="0.25">
      <c r="A105" s="6">
        <v>7008144</v>
      </c>
      <c r="B105" s="4" t="s">
        <v>186</v>
      </c>
      <c r="C105" s="5">
        <v>99</v>
      </c>
    </row>
    <row r="106" spans="1:3" x14ac:dyDescent="0.25">
      <c r="A106" s="6">
        <v>7005427</v>
      </c>
      <c r="B106" s="4" t="s">
        <v>187</v>
      </c>
      <c r="C106" s="5">
        <v>100</v>
      </c>
    </row>
    <row r="107" spans="1:3" ht="30" x14ac:dyDescent="0.25">
      <c r="A107" s="6">
        <v>7008814</v>
      </c>
      <c r="B107" s="4" t="s">
        <v>188</v>
      </c>
      <c r="C107" s="5">
        <v>101</v>
      </c>
    </row>
    <row r="108" spans="1:3" ht="30" x14ac:dyDescent="0.25">
      <c r="A108" s="6">
        <v>7008820</v>
      </c>
      <c r="B108" s="4" t="s">
        <v>189</v>
      </c>
      <c r="C108" s="5">
        <v>102</v>
      </c>
    </row>
    <row r="109" spans="1:3" ht="30" x14ac:dyDescent="0.25">
      <c r="A109" s="6">
        <v>7008817</v>
      </c>
      <c r="B109" s="4" t="s">
        <v>190</v>
      </c>
      <c r="C109" s="5">
        <v>103</v>
      </c>
    </row>
    <row r="110" spans="1:3" ht="30" x14ac:dyDescent="0.25">
      <c r="A110" s="6">
        <v>7008818</v>
      </c>
      <c r="B110" s="4" t="s">
        <v>191</v>
      </c>
      <c r="C110" s="5">
        <v>104</v>
      </c>
    </row>
    <row r="111" spans="1:3" ht="30" x14ac:dyDescent="0.25">
      <c r="A111" s="6">
        <v>7013346</v>
      </c>
      <c r="B111" s="4" t="s">
        <v>192</v>
      </c>
      <c r="C111" s="5">
        <v>105</v>
      </c>
    </row>
    <row r="112" spans="1:3" x14ac:dyDescent="0.25">
      <c r="A112" s="6">
        <v>7008819</v>
      </c>
      <c r="B112" s="4" t="s">
        <v>193</v>
      </c>
      <c r="C112" s="5">
        <v>106</v>
      </c>
    </row>
    <row r="113" spans="1:3" ht="30" x14ac:dyDescent="0.25">
      <c r="A113" s="6">
        <v>7008939</v>
      </c>
      <c r="B113" s="4" t="s">
        <v>194</v>
      </c>
      <c r="C113" s="5">
        <v>107</v>
      </c>
    </row>
    <row r="114" spans="1:3" ht="30" x14ac:dyDescent="0.25">
      <c r="A114" s="6">
        <v>7008813</v>
      </c>
      <c r="B114" s="4" t="s">
        <v>195</v>
      </c>
      <c r="C114" s="5">
        <v>108</v>
      </c>
    </row>
    <row r="115" spans="1:3" ht="30" x14ac:dyDescent="0.25">
      <c r="A115" s="6">
        <v>7008815</v>
      </c>
      <c r="B115" s="4" t="s">
        <v>196</v>
      </c>
      <c r="C115" s="5">
        <v>109</v>
      </c>
    </row>
    <row r="116" spans="1:3" ht="30" x14ac:dyDescent="0.25">
      <c r="A116" s="6">
        <v>7004637</v>
      </c>
      <c r="B116" s="4" t="s">
        <v>197</v>
      </c>
      <c r="C116" s="5">
        <v>110</v>
      </c>
    </row>
    <row r="117" spans="1:3" ht="30" x14ac:dyDescent="0.25">
      <c r="A117" s="6">
        <v>7004635</v>
      </c>
      <c r="B117" s="4" t="s">
        <v>198</v>
      </c>
      <c r="C117" s="5">
        <v>111</v>
      </c>
    </row>
    <row r="118" spans="1:3" x14ac:dyDescent="0.25">
      <c r="A118" s="6">
        <v>7010456</v>
      </c>
      <c r="B118" s="4" t="s">
        <v>199</v>
      </c>
      <c r="C118" s="5">
        <v>112</v>
      </c>
    </row>
    <row r="119" spans="1:3" ht="45" x14ac:dyDescent="0.25">
      <c r="A119" s="6">
        <v>7002978</v>
      </c>
      <c r="B119" s="4" t="s">
        <v>200</v>
      </c>
      <c r="C119" s="5">
        <v>113</v>
      </c>
    </row>
    <row r="120" spans="1:3" ht="45" x14ac:dyDescent="0.25">
      <c r="A120" s="6">
        <v>7002980</v>
      </c>
      <c r="B120" s="4" t="s">
        <v>201</v>
      </c>
      <c r="C120" s="5">
        <v>114</v>
      </c>
    </row>
    <row r="121" spans="1:3" ht="45" x14ac:dyDescent="0.25">
      <c r="A121" s="6">
        <v>7002977</v>
      </c>
      <c r="B121" s="4" t="s">
        <v>202</v>
      </c>
      <c r="C121" s="5">
        <v>115</v>
      </c>
    </row>
    <row r="122" spans="1:3" ht="45" x14ac:dyDescent="0.25">
      <c r="A122" s="6">
        <v>7002983</v>
      </c>
      <c r="B122" s="4" t="s">
        <v>203</v>
      </c>
      <c r="C122" s="5">
        <v>116</v>
      </c>
    </row>
    <row r="123" spans="1:3" ht="45" x14ac:dyDescent="0.25">
      <c r="A123" s="6">
        <v>7002982</v>
      </c>
      <c r="B123" s="4" t="s">
        <v>204</v>
      </c>
      <c r="C123" s="5">
        <v>117</v>
      </c>
    </row>
    <row r="124" spans="1:3" ht="45" x14ac:dyDescent="0.25">
      <c r="A124" s="6">
        <v>7002985</v>
      </c>
      <c r="B124" s="4" t="s">
        <v>205</v>
      </c>
      <c r="C124" s="5">
        <v>118</v>
      </c>
    </row>
    <row r="125" spans="1:3" ht="30" x14ac:dyDescent="0.25">
      <c r="A125" s="6">
        <v>7005540</v>
      </c>
      <c r="B125" s="4" t="s">
        <v>206</v>
      </c>
      <c r="C125" s="5">
        <v>119</v>
      </c>
    </row>
    <row r="126" spans="1:3" ht="30" x14ac:dyDescent="0.25">
      <c r="A126" s="6">
        <v>7005541</v>
      </c>
      <c r="B126" s="4" t="s">
        <v>207</v>
      </c>
      <c r="C126" s="5">
        <v>120</v>
      </c>
    </row>
  </sheetData>
  <autoFilter ref="A6:C6" xr:uid="{00000000-0009-0000-0000-000000000000}"/>
  <mergeCells count="4">
    <mergeCell ref="B1:C1"/>
    <mergeCell ref="B2:C2"/>
    <mergeCell ref="B3:C3"/>
    <mergeCell ref="B4:C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84"/>
  <sheetViews>
    <sheetView topLeftCell="A72" workbookViewId="0">
      <selection activeCell="A7" sqref="A7:A84"/>
    </sheetView>
  </sheetViews>
  <sheetFormatPr baseColWidth="10" defaultRowHeight="15" x14ac:dyDescent="0.25"/>
  <cols>
    <col min="1" max="1" width="17.7109375" style="2" bestFit="1" customWidth="1"/>
    <col min="2" max="2" width="62.85546875" style="3" customWidth="1"/>
    <col min="3" max="3" width="24.28515625" style="1" customWidth="1"/>
  </cols>
  <sheetData>
    <row r="1" spans="1:3" ht="28.5" x14ac:dyDescent="0.25">
      <c r="A1" s="8"/>
      <c r="B1" s="13" t="s">
        <v>82</v>
      </c>
      <c r="C1" s="13"/>
    </row>
    <row r="2" spans="1:3" ht="19.5" customHeight="1" x14ac:dyDescent="0.25">
      <c r="A2" s="7" t="s">
        <v>83</v>
      </c>
      <c r="B2" s="14" t="s">
        <v>3</v>
      </c>
      <c r="C2" s="14"/>
    </row>
    <row r="3" spans="1:3" ht="19.5" customHeight="1" x14ac:dyDescent="0.25">
      <c r="A3" s="7" t="s">
        <v>2</v>
      </c>
      <c r="B3" s="15">
        <v>44657</v>
      </c>
      <c r="C3" s="14"/>
    </row>
    <row r="4" spans="1:3" ht="19.5" customHeight="1" x14ac:dyDescent="0.25">
      <c r="A4" s="7" t="s">
        <v>84</v>
      </c>
      <c r="B4" s="15" t="s">
        <v>85</v>
      </c>
      <c r="C4" s="15"/>
    </row>
    <row r="6" spans="1:3" s="2" customFormat="1" ht="26.25" customHeight="1" x14ac:dyDescent="0.25">
      <c r="A6" s="9" t="s">
        <v>0</v>
      </c>
      <c r="B6" s="9" t="s">
        <v>1</v>
      </c>
      <c r="C6" s="9" t="s">
        <v>7</v>
      </c>
    </row>
    <row r="7" spans="1:3" ht="45" x14ac:dyDescent="0.25">
      <c r="A7" s="6">
        <v>7002930</v>
      </c>
      <c r="B7" s="4" t="s">
        <v>4</v>
      </c>
      <c r="C7" s="5">
        <v>1</v>
      </c>
    </row>
    <row r="8" spans="1:3" ht="45" x14ac:dyDescent="0.25">
      <c r="A8" s="6">
        <v>7002919</v>
      </c>
      <c r="B8" s="4" t="s">
        <v>5</v>
      </c>
      <c r="C8" s="5">
        <v>2</v>
      </c>
    </row>
    <row r="9" spans="1:3" ht="45" x14ac:dyDescent="0.25">
      <c r="A9" s="6">
        <v>7002976</v>
      </c>
      <c r="B9" s="4" t="s">
        <v>6</v>
      </c>
      <c r="C9" s="5">
        <v>3</v>
      </c>
    </row>
    <row r="10" spans="1:3" ht="30" x14ac:dyDescent="0.25">
      <c r="A10" s="6">
        <v>7005483</v>
      </c>
      <c r="B10" s="4" t="s">
        <v>8</v>
      </c>
      <c r="C10" s="5">
        <v>4</v>
      </c>
    </row>
    <row r="11" spans="1:3" ht="45" x14ac:dyDescent="0.25">
      <c r="A11" s="6">
        <v>4005450</v>
      </c>
      <c r="B11" s="4" t="s">
        <v>9</v>
      </c>
      <c r="C11" s="5">
        <v>5</v>
      </c>
    </row>
    <row r="12" spans="1:3" ht="30" x14ac:dyDescent="0.25">
      <c r="A12" s="6">
        <v>7005564</v>
      </c>
      <c r="B12" s="4" t="s">
        <v>10</v>
      </c>
      <c r="C12" s="5">
        <v>6</v>
      </c>
    </row>
    <row r="13" spans="1:3" ht="30" x14ac:dyDescent="0.25">
      <c r="A13" s="6">
        <v>7005839</v>
      </c>
      <c r="B13" s="4" t="s">
        <v>11</v>
      </c>
      <c r="C13" s="5">
        <v>7</v>
      </c>
    </row>
    <row r="14" spans="1:3" ht="45" x14ac:dyDescent="0.25">
      <c r="A14" s="6">
        <v>7011757</v>
      </c>
      <c r="B14" s="4" t="s">
        <v>12</v>
      </c>
      <c r="C14" s="5">
        <v>8</v>
      </c>
    </row>
    <row r="15" spans="1:3" ht="45" x14ac:dyDescent="0.25">
      <c r="A15" s="6">
        <v>7003449</v>
      </c>
      <c r="B15" s="4" t="s">
        <v>13</v>
      </c>
      <c r="C15" s="5">
        <v>9</v>
      </c>
    </row>
    <row r="16" spans="1:3" ht="45" x14ac:dyDescent="0.25">
      <c r="A16" s="6">
        <v>7002932</v>
      </c>
      <c r="B16" s="4" t="s">
        <v>14</v>
      </c>
      <c r="C16" s="5">
        <v>10</v>
      </c>
    </row>
    <row r="17" spans="1:3" ht="30" x14ac:dyDescent="0.25">
      <c r="A17" s="6">
        <v>7006742</v>
      </c>
      <c r="B17" s="4" t="s">
        <v>15</v>
      </c>
      <c r="C17" s="5">
        <v>11</v>
      </c>
    </row>
    <row r="18" spans="1:3" ht="30" x14ac:dyDescent="0.25">
      <c r="A18" s="6">
        <v>7006583</v>
      </c>
      <c r="B18" s="4" t="s">
        <v>16</v>
      </c>
      <c r="C18" s="5">
        <v>12</v>
      </c>
    </row>
    <row r="19" spans="1:3" ht="45" x14ac:dyDescent="0.25">
      <c r="A19" s="6">
        <v>7005691</v>
      </c>
      <c r="B19" s="4" t="s">
        <v>17</v>
      </c>
      <c r="C19" s="5">
        <v>13</v>
      </c>
    </row>
    <row r="20" spans="1:3" ht="30" x14ac:dyDescent="0.25">
      <c r="A20" s="6">
        <v>7004794</v>
      </c>
      <c r="B20" s="4" t="s">
        <v>18</v>
      </c>
      <c r="C20" s="5">
        <v>14</v>
      </c>
    </row>
    <row r="21" spans="1:3" ht="30" x14ac:dyDescent="0.25">
      <c r="A21" s="6">
        <v>7010881</v>
      </c>
      <c r="B21" s="4" t="s">
        <v>19</v>
      </c>
      <c r="C21" s="5">
        <v>15</v>
      </c>
    </row>
    <row r="22" spans="1:3" ht="30" x14ac:dyDescent="0.25">
      <c r="A22" s="6">
        <v>7003769</v>
      </c>
      <c r="B22" s="4" t="s">
        <v>20</v>
      </c>
      <c r="C22" s="5">
        <v>16</v>
      </c>
    </row>
    <row r="23" spans="1:3" ht="45" x14ac:dyDescent="0.25">
      <c r="A23" s="6">
        <v>4005451</v>
      </c>
      <c r="B23" s="4" t="s">
        <v>21</v>
      </c>
      <c r="C23" s="5">
        <v>17</v>
      </c>
    </row>
    <row r="24" spans="1:3" ht="30" x14ac:dyDescent="0.25">
      <c r="A24" s="6">
        <v>7004784</v>
      </c>
      <c r="B24" s="4" t="s">
        <v>22</v>
      </c>
      <c r="C24" s="5">
        <v>18</v>
      </c>
    </row>
    <row r="25" spans="1:3" ht="30" x14ac:dyDescent="0.25">
      <c r="A25" s="6">
        <v>7011824</v>
      </c>
      <c r="B25" s="4" t="s">
        <v>23</v>
      </c>
      <c r="C25" s="5">
        <v>19</v>
      </c>
    </row>
    <row r="26" spans="1:3" ht="30" x14ac:dyDescent="0.25">
      <c r="A26" s="6">
        <v>7011822</v>
      </c>
      <c r="B26" s="4" t="s">
        <v>24</v>
      </c>
      <c r="C26" s="5">
        <v>20</v>
      </c>
    </row>
    <row r="27" spans="1:3" ht="45" x14ac:dyDescent="0.25">
      <c r="A27" s="6">
        <v>7011823</v>
      </c>
      <c r="B27" s="4" t="s">
        <v>25</v>
      </c>
      <c r="C27" s="5">
        <v>21</v>
      </c>
    </row>
    <row r="28" spans="1:3" ht="30" x14ac:dyDescent="0.25">
      <c r="A28" s="6">
        <v>7005565</v>
      </c>
      <c r="B28" s="4" t="s">
        <v>26</v>
      </c>
      <c r="C28" s="5">
        <v>22</v>
      </c>
    </row>
    <row r="29" spans="1:3" ht="45" x14ac:dyDescent="0.25">
      <c r="A29" s="6">
        <v>6010755</v>
      </c>
      <c r="B29" s="4" t="s">
        <v>27</v>
      </c>
      <c r="C29" s="5">
        <v>23</v>
      </c>
    </row>
    <row r="30" spans="1:3" ht="30" x14ac:dyDescent="0.25">
      <c r="A30" s="6">
        <v>7008414</v>
      </c>
      <c r="B30" s="4" t="s">
        <v>28</v>
      </c>
      <c r="C30" s="5">
        <v>24</v>
      </c>
    </row>
    <row r="31" spans="1:3" ht="30" x14ac:dyDescent="0.25">
      <c r="A31" s="6">
        <v>7005609</v>
      </c>
      <c r="B31" s="4" t="s">
        <v>28</v>
      </c>
      <c r="C31" s="5">
        <v>25</v>
      </c>
    </row>
    <row r="32" spans="1:3" ht="45" x14ac:dyDescent="0.25">
      <c r="A32" s="6">
        <v>7007490</v>
      </c>
      <c r="B32" s="4" t="s">
        <v>29</v>
      </c>
      <c r="C32" s="5">
        <v>26</v>
      </c>
    </row>
    <row r="33" spans="1:3" ht="30" x14ac:dyDescent="0.25">
      <c r="A33" s="6">
        <v>7005615</v>
      </c>
      <c r="B33" s="4" t="s">
        <v>30</v>
      </c>
      <c r="C33" s="5">
        <v>27</v>
      </c>
    </row>
    <row r="34" spans="1:3" ht="30" x14ac:dyDescent="0.25">
      <c r="A34" s="6">
        <v>7005616</v>
      </c>
      <c r="B34" s="4" t="s">
        <v>31</v>
      </c>
      <c r="C34" s="5">
        <v>28</v>
      </c>
    </row>
    <row r="35" spans="1:3" ht="30" x14ac:dyDescent="0.25">
      <c r="A35" s="6">
        <v>7010643</v>
      </c>
      <c r="B35" s="4" t="s">
        <v>32</v>
      </c>
      <c r="C35" s="5">
        <v>29</v>
      </c>
    </row>
    <row r="36" spans="1:3" ht="30" x14ac:dyDescent="0.25">
      <c r="A36" s="6">
        <v>7007398</v>
      </c>
      <c r="B36" s="4" t="s">
        <v>33</v>
      </c>
      <c r="C36" s="5">
        <v>30</v>
      </c>
    </row>
    <row r="37" spans="1:3" ht="30" x14ac:dyDescent="0.25">
      <c r="A37" s="6">
        <v>7004582</v>
      </c>
      <c r="B37" s="4" t="s">
        <v>34</v>
      </c>
      <c r="C37" s="5">
        <v>31</v>
      </c>
    </row>
    <row r="38" spans="1:3" ht="45" x14ac:dyDescent="0.25">
      <c r="A38" s="6">
        <v>7006169</v>
      </c>
      <c r="B38" s="4" t="s">
        <v>35</v>
      </c>
      <c r="C38" s="5">
        <v>32</v>
      </c>
    </row>
    <row r="39" spans="1:3" ht="45" x14ac:dyDescent="0.25">
      <c r="A39" s="6">
        <v>7011832</v>
      </c>
      <c r="B39" s="4" t="s">
        <v>36</v>
      </c>
      <c r="C39" s="5">
        <v>33</v>
      </c>
    </row>
    <row r="40" spans="1:3" ht="45" x14ac:dyDescent="0.25">
      <c r="A40" s="6">
        <v>7011831</v>
      </c>
      <c r="B40" s="4" t="s">
        <v>37</v>
      </c>
      <c r="C40" s="5">
        <v>34</v>
      </c>
    </row>
    <row r="41" spans="1:3" ht="45" x14ac:dyDescent="0.25">
      <c r="A41" s="6">
        <v>7011830</v>
      </c>
      <c r="B41" s="4" t="s">
        <v>38</v>
      </c>
      <c r="C41" s="5">
        <v>35</v>
      </c>
    </row>
    <row r="42" spans="1:3" ht="45" x14ac:dyDescent="0.25">
      <c r="A42" s="6">
        <v>7011829</v>
      </c>
      <c r="B42" s="4" t="s">
        <v>39</v>
      </c>
      <c r="C42" s="5">
        <v>36</v>
      </c>
    </row>
    <row r="43" spans="1:3" ht="45" x14ac:dyDescent="0.25">
      <c r="A43" s="6">
        <v>7011828</v>
      </c>
      <c r="B43" s="4" t="s">
        <v>40</v>
      </c>
      <c r="C43" s="5">
        <v>37</v>
      </c>
    </row>
    <row r="44" spans="1:3" ht="45" x14ac:dyDescent="0.25">
      <c r="A44" s="6">
        <v>7006168</v>
      </c>
      <c r="B44" s="4" t="s">
        <v>41</v>
      </c>
      <c r="C44" s="5">
        <v>38</v>
      </c>
    </row>
    <row r="45" spans="1:3" ht="30" x14ac:dyDescent="0.25">
      <c r="A45" s="6">
        <v>4005776</v>
      </c>
      <c r="B45" s="4" t="s">
        <v>42</v>
      </c>
      <c r="C45" s="5">
        <v>39</v>
      </c>
    </row>
    <row r="46" spans="1:3" ht="30" x14ac:dyDescent="0.25">
      <c r="A46" s="6">
        <v>7004579</v>
      </c>
      <c r="B46" s="4" t="s">
        <v>43</v>
      </c>
      <c r="C46" s="5">
        <v>40</v>
      </c>
    </row>
    <row r="47" spans="1:3" ht="30" x14ac:dyDescent="0.25">
      <c r="A47" s="6">
        <v>7005612</v>
      </c>
      <c r="B47" s="4" t="s">
        <v>44</v>
      </c>
      <c r="C47" s="5">
        <v>41</v>
      </c>
    </row>
    <row r="48" spans="1:3" ht="30" x14ac:dyDescent="0.25">
      <c r="A48" s="6">
        <v>7007487</v>
      </c>
      <c r="B48" s="4" t="s">
        <v>45</v>
      </c>
      <c r="C48" s="5">
        <v>42</v>
      </c>
    </row>
    <row r="49" spans="1:3" ht="30" x14ac:dyDescent="0.25">
      <c r="A49" s="6">
        <v>7007489</v>
      </c>
      <c r="B49" s="4" t="s">
        <v>46</v>
      </c>
      <c r="C49" s="5">
        <v>43</v>
      </c>
    </row>
    <row r="50" spans="1:3" ht="45" x14ac:dyDescent="0.25">
      <c r="A50" s="6">
        <v>7005368</v>
      </c>
      <c r="B50" s="4" t="s">
        <v>47</v>
      </c>
      <c r="C50" s="5">
        <v>44</v>
      </c>
    </row>
    <row r="51" spans="1:3" ht="30" x14ac:dyDescent="0.25">
      <c r="A51" s="6">
        <v>7005613</v>
      </c>
      <c r="B51" s="4" t="s">
        <v>48</v>
      </c>
      <c r="C51" s="5">
        <v>45</v>
      </c>
    </row>
    <row r="52" spans="1:3" ht="30" x14ac:dyDescent="0.25">
      <c r="A52" s="6">
        <v>7005619</v>
      </c>
      <c r="B52" s="4" t="s">
        <v>49</v>
      </c>
      <c r="C52" s="5">
        <v>46</v>
      </c>
    </row>
    <row r="53" spans="1:3" ht="45" x14ac:dyDescent="0.25">
      <c r="A53" s="6">
        <v>7002970</v>
      </c>
      <c r="B53" s="4" t="s">
        <v>50</v>
      </c>
      <c r="C53" s="5">
        <v>47</v>
      </c>
    </row>
    <row r="54" spans="1:3" ht="45" x14ac:dyDescent="0.25">
      <c r="A54" s="6">
        <v>7002928</v>
      </c>
      <c r="B54" s="4" t="s">
        <v>51</v>
      </c>
      <c r="C54" s="5">
        <v>48</v>
      </c>
    </row>
    <row r="55" spans="1:3" ht="30" x14ac:dyDescent="0.25">
      <c r="A55" s="6">
        <v>7005611</v>
      </c>
      <c r="B55" s="4" t="s">
        <v>52</v>
      </c>
      <c r="C55" s="5">
        <v>49</v>
      </c>
    </row>
    <row r="56" spans="1:3" ht="30" x14ac:dyDescent="0.25">
      <c r="A56" s="6">
        <v>7007488</v>
      </c>
      <c r="B56" s="4" t="s">
        <v>53</v>
      </c>
      <c r="C56" s="5">
        <v>50</v>
      </c>
    </row>
    <row r="57" spans="1:3" ht="45" x14ac:dyDescent="0.25">
      <c r="A57" s="6">
        <v>7007491</v>
      </c>
      <c r="B57" s="4" t="s">
        <v>54</v>
      </c>
      <c r="C57" s="5">
        <v>51</v>
      </c>
    </row>
    <row r="58" spans="1:3" ht="30" x14ac:dyDescent="0.25">
      <c r="A58" s="6">
        <v>7004577</v>
      </c>
      <c r="B58" s="4" t="s">
        <v>55</v>
      </c>
      <c r="C58" s="5">
        <v>52</v>
      </c>
    </row>
    <row r="59" spans="1:3" ht="45" x14ac:dyDescent="0.25">
      <c r="A59" s="6">
        <v>7007493</v>
      </c>
      <c r="B59" s="4" t="s">
        <v>56</v>
      </c>
      <c r="C59" s="5">
        <v>53</v>
      </c>
    </row>
    <row r="60" spans="1:3" ht="30" x14ac:dyDescent="0.25">
      <c r="A60" s="6">
        <v>7005614</v>
      </c>
      <c r="B60" s="4" t="s">
        <v>57</v>
      </c>
      <c r="C60" s="5">
        <v>54</v>
      </c>
    </row>
    <row r="61" spans="1:3" ht="30" x14ac:dyDescent="0.25">
      <c r="A61" s="6">
        <v>7005620</v>
      </c>
      <c r="B61" s="4" t="s">
        <v>58</v>
      </c>
      <c r="C61" s="5">
        <v>55</v>
      </c>
    </row>
    <row r="62" spans="1:3" ht="30" x14ac:dyDescent="0.25">
      <c r="A62" s="6">
        <v>7013166</v>
      </c>
      <c r="B62" s="4" t="s">
        <v>59</v>
      </c>
      <c r="C62" s="5">
        <v>56</v>
      </c>
    </row>
    <row r="63" spans="1:3" ht="30" x14ac:dyDescent="0.25">
      <c r="A63" s="6">
        <v>7013167</v>
      </c>
      <c r="B63" s="4" t="s">
        <v>60</v>
      </c>
      <c r="C63" s="5">
        <v>57</v>
      </c>
    </row>
    <row r="64" spans="1:3" ht="30" x14ac:dyDescent="0.25">
      <c r="A64" s="6">
        <v>7010247</v>
      </c>
      <c r="B64" s="4" t="s">
        <v>61</v>
      </c>
      <c r="C64" s="5">
        <v>58</v>
      </c>
    </row>
    <row r="65" spans="1:3" ht="45" x14ac:dyDescent="0.25">
      <c r="A65" s="6">
        <v>7002971</v>
      </c>
      <c r="B65" s="4" t="s">
        <v>62</v>
      </c>
      <c r="C65" s="5">
        <v>59</v>
      </c>
    </row>
    <row r="66" spans="1:3" ht="45" x14ac:dyDescent="0.25">
      <c r="A66" s="6">
        <v>7011756</v>
      </c>
      <c r="B66" s="4" t="s">
        <v>63</v>
      </c>
      <c r="C66" s="5">
        <v>60</v>
      </c>
    </row>
    <row r="67" spans="1:3" ht="30" x14ac:dyDescent="0.25">
      <c r="A67" s="6">
        <v>7013953</v>
      </c>
      <c r="B67" s="4" t="s">
        <v>64</v>
      </c>
      <c r="C67" s="5">
        <v>61</v>
      </c>
    </row>
    <row r="68" spans="1:3" ht="30" x14ac:dyDescent="0.25">
      <c r="A68" s="6">
        <v>7004580</v>
      </c>
      <c r="B68" s="4" t="s">
        <v>65</v>
      </c>
      <c r="C68" s="5">
        <v>62</v>
      </c>
    </row>
    <row r="69" spans="1:3" x14ac:dyDescent="0.25">
      <c r="A69" s="6">
        <v>7005649</v>
      </c>
      <c r="B69" s="4" t="s">
        <v>66</v>
      </c>
      <c r="C69" s="5">
        <v>63</v>
      </c>
    </row>
    <row r="70" spans="1:3" x14ac:dyDescent="0.25">
      <c r="A70" s="6">
        <v>7005647</v>
      </c>
      <c r="B70" s="4" t="s">
        <v>67</v>
      </c>
      <c r="C70" s="5">
        <v>64</v>
      </c>
    </row>
    <row r="71" spans="1:3" ht="30" x14ac:dyDescent="0.25">
      <c r="A71" s="6">
        <v>7005668</v>
      </c>
      <c r="B71" s="4" t="s">
        <v>68</v>
      </c>
      <c r="C71" s="5">
        <v>65</v>
      </c>
    </row>
    <row r="72" spans="1:3" ht="30" x14ac:dyDescent="0.25">
      <c r="A72" s="6">
        <v>7006582</v>
      </c>
      <c r="B72" s="4" t="s">
        <v>69</v>
      </c>
      <c r="C72" s="5">
        <v>66</v>
      </c>
    </row>
    <row r="73" spans="1:3" ht="30" x14ac:dyDescent="0.25">
      <c r="A73" s="6">
        <v>7006832</v>
      </c>
      <c r="B73" s="4" t="s">
        <v>70</v>
      </c>
      <c r="C73" s="5">
        <v>67</v>
      </c>
    </row>
    <row r="74" spans="1:3" ht="30" x14ac:dyDescent="0.25">
      <c r="A74" s="6">
        <v>7002997</v>
      </c>
      <c r="B74" s="4" t="s">
        <v>71</v>
      </c>
      <c r="C74" s="5">
        <v>68</v>
      </c>
    </row>
    <row r="75" spans="1:3" ht="30" x14ac:dyDescent="0.25">
      <c r="A75" s="6">
        <v>7002998</v>
      </c>
      <c r="B75" s="4" t="s">
        <v>72</v>
      </c>
      <c r="C75" s="5">
        <v>69</v>
      </c>
    </row>
    <row r="76" spans="1:3" ht="30" x14ac:dyDescent="0.25">
      <c r="A76" s="6">
        <v>7002996</v>
      </c>
      <c r="B76" s="4" t="s">
        <v>73</v>
      </c>
      <c r="C76" s="5">
        <v>70</v>
      </c>
    </row>
    <row r="77" spans="1:3" ht="30" x14ac:dyDescent="0.25">
      <c r="A77" s="6">
        <v>7012225</v>
      </c>
      <c r="B77" s="4" t="s">
        <v>74</v>
      </c>
      <c r="C77" s="5">
        <v>71</v>
      </c>
    </row>
    <row r="78" spans="1:3" ht="30" x14ac:dyDescent="0.25">
      <c r="A78" s="6">
        <v>7006831</v>
      </c>
      <c r="B78" s="4" t="s">
        <v>75</v>
      </c>
      <c r="C78" s="5">
        <v>72</v>
      </c>
    </row>
    <row r="79" spans="1:3" x14ac:dyDescent="0.25">
      <c r="A79" s="6">
        <v>7006346</v>
      </c>
      <c r="B79" s="4" t="s">
        <v>76</v>
      </c>
      <c r="C79" s="5">
        <v>73</v>
      </c>
    </row>
    <row r="80" spans="1:3" ht="30" x14ac:dyDescent="0.25">
      <c r="A80" s="6">
        <v>7005484</v>
      </c>
      <c r="B80" s="4" t="s">
        <v>77</v>
      </c>
      <c r="C80" s="5">
        <v>74</v>
      </c>
    </row>
    <row r="81" spans="1:3" ht="45" x14ac:dyDescent="0.25">
      <c r="A81" s="6">
        <v>7002931</v>
      </c>
      <c r="B81" s="4" t="s">
        <v>78</v>
      </c>
      <c r="C81" s="5">
        <v>75</v>
      </c>
    </row>
    <row r="82" spans="1:3" ht="45" x14ac:dyDescent="0.25">
      <c r="A82" s="6">
        <v>7006826</v>
      </c>
      <c r="B82" s="4" t="s">
        <v>79</v>
      </c>
      <c r="C82" s="5">
        <v>76</v>
      </c>
    </row>
    <row r="83" spans="1:3" ht="45" x14ac:dyDescent="0.25">
      <c r="A83" s="6">
        <v>7006827</v>
      </c>
      <c r="B83" s="4" t="s">
        <v>80</v>
      </c>
      <c r="C83" s="5">
        <v>77</v>
      </c>
    </row>
    <row r="84" spans="1:3" ht="30" x14ac:dyDescent="0.25">
      <c r="A84" s="6">
        <v>5000358</v>
      </c>
      <c r="B84" s="4" t="s">
        <v>81</v>
      </c>
      <c r="C84" s="5">
        <v>78</v>
      </c>
    </row>
  </sheetData>
  <autoFilter ref="A6:C6" xr:uid="{00000000-0009-0000-0000-000001000000}"/>
  <mergeCells count="4">
    <mergeCell ref="B3:C3"/>
    <mergeCell ref="B2:C2"/>
    <mergeCell ref="B1:C1"/>
    <mergeCell ref="B4:C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365"/>
  <sheetViews>
    <sheetView workbookViewId="0">
      <selection activeCell="B1" sqref="B1:C1"/>
    </sheetView>
  </sheetViews>
  <sheetFormatPr baseColWidth="10" defaultRowHeight="15" x14ac:dyDescent="0.25"/>
  <cols>
    <col min="1" max="1" width="17.7109375" style="2" bestFit="1" customWidth="1"/>
    <col min="2" max="2" width="62.85546875" style="3" customWidth="1"/>
    <col min="3" max="3" width="24.28515625" style="1" customWidth="1"/>
  </cols>
  <sheetData>
    <row r="1" spans="1:3" ht="28.5" x14ac:dyDescent="0.25">
      <c r="A1" s="8"/>
      <c r="B1" s="13" t="s">
        <v>208</v>
      </c>
      <c r="C1" s="13"/>
    </row>
    <row r="2" spans="1:3" ht="19.5" customHeight="1" x14ac:dyDescent="0.25">
      <c r="A2" s="7" t="s">
        <v>83</v>
      </c>
      <c r="B2" s="14" t="s">
        <v>209</v>
      </c>
      <c r="C2" s="14"/>
    </row>
    <row r="3" spans="1:3" ht="19.5" customHeight="1" x14ac:dyDescent="0.25">
      <c r="A3" s="7" t="s">
        <v>2</v>
      </c>
      <c r="B3" s="15">
        <v>44599</v>
      </c>
      <c r="C3" s="14"/>
    </row>
    <row r="4" spans="1:3" ht="19.5" customHeight="1" x14ac:dyDescent="0.25">
      <c r="A4" s="7" t="s">
        <v>84</v>
      </c>
      <c r="B4" s="15" t="s">
        <v>210</v>
      </c>
      <c r="C4" s="15"/>
    </row>
    <row r="6" spans="1:3" s="2" customFormat="1" ht="26.25" customHeight="1" x14ac:dyDescent="0.25">
      <c r="A6" s="9" t="s">
        <v>0</v>
      </c>
      <c r="B6" s="9" t="s">
        <v>1</v>
      </c>
      <c r="C6" s="9" t="s">
        <v>7</v>
      </c>
    </row>
    <row r="7" spans="1:3" ht="30" x14ac:dyDescent="0.25">
      <c r="A7" s="6">
        <v>6001631</v>
      </c>
      <c r="B7" s="4" t="s">
        <v>211</v>
      </c>
      <c r="C7" s="5">
        <v>1</v>
      </c>
    </row>
    <row r="8" spans="1:3" ht="30" x14ac:dyDescent="0.25">
      <c r="A8" s="6">
        <v>6000493</v>
      </c>
      <c r="B8" s="4" t="s">
        <v>212</v>
      </c>
      <c r="C8" s="5">
        <v>2</v>
      </c>
    </row>
    <row r="9" spans="1:3" ht="30" x14ac:dyDescent="0.25">
      <c r="A9" s="6">
        <v>6001628</v>
      </c>
      <c r="B9" s="4" t="s">
        <v>213</v>
      </c>
      <c r="C9" s="5">
        <v>3</v>
      </c>
    </row>
    <row r="10" spans="1:3" x14ac:dyDescent="0.25">
      <c r="A10" s="6">
        <v>6000854</v>
      </c>
      <c r="B10" s="4" t="s">
        <v>214</v>
      </c>
      <c r="C10" s="5">
        <v>4</v>
      </c>
    </row>
    <row r="11" spans="1:3" x14ac:dyDescent="0.25">
      <c r="A11" s="6">
        <v>6006966</v>
      </c>
      <c r="B11" s="4" t="s">
        <v>215</v>
      </c>
      <c r="C11" s="5">
        <v>5</v>
      </c>
    </row>
    <row r="12" spans="1:3" ht="30" x14ac:dyDescent="0.25">
      <c r="A12" s="6">
        <v>7012103</v>
      </c>
      <c r="B12" s="4" t="s">
        <v>216</v>
      </c>
      <c r="C12" s="5">
        <v>6</v>
      </c>
    </row>
    <row r="13" spans="1:3" ht="30" x14ac:dyDescent="0.25">
      <c r="A13" s="6">
        <v>7012104</v>
      </c>
      <c r="B13" s="4" t="s">
        <v>217</v>
      </c>
      <c r="C13" s="5">
        <v>7</v>
      </c>
    </row>
    <row r="14" spans="1:3" ht="30" x14ac:dyDescent="0.25">
      <c r="A14" s="6">
        <v>7012105</v>
      </c>
      <c r="B14" s="4" t="s">
        <v>218</v>
      </c>
      <c r="C14" s="5">
        <v>8</v>
      </c>
    </row>
    <row r="15" spans="1:3" ht="30" x14ac:dyDescent="0.25">
      <c r="A15" s="6">
        <v>7012102</v>
      </c>
      <c r="B15" s="4" t="s">
        <v>219</v>
      </c>
      <c r="C15" s="5">
        <v>9</v>
      </c>
    </row>
    <row r="16" spans="1:3" ht="30" x14ac:dyDescent="0.25">
      <c r="A16" s="6">
        <v>7012155</v>
      </c>
      <c r="B16" s="4" t="s">
        <v>220</v>
      </c>
      <c r="C16" s="5">
        <v>10</v>
      </c>
    </row>
    <row r="17" spans="1:3" ht="30" x14ac:dyDescent="0.25">
      <c r="A17" s="6">
        <v>7005175</v>
      </c>
      <c r="B17" s="4" t="s">
        <v>221</v>
      </c>
      <c r="C17" s="5">
        <v>11</v>
      </c>
    </row>
    <row r="18" spans="1:3" ht="60" x14ac:dyDescent="0.25">
      <c r="A18" s="6">
        <v>7012148</v>
      </c>
      <c r="B18" s="4" t="s">
        <v>222</v>
      </c>
      <c r="C18" s="5">
        <v>12</v>
      </c>
    </row>
    <row r="19" spans="1:3" ht="60" x14ac:dyDescent="0.25">
      <c r="A19" s="6">
        <v>7012147</v>
      </c>
      <c r="B19" s="4" t="s">
        <v>223</v>
      </c>
      <c r="C19" s="5">
        <v>13</v>
      </c>
    </row>
    <row r="20" spans="1:3" ht="30" x14ac:dyDescent="0.25">
      <c r="A20" s="6">
        <v>7012130</v>
      </c>
      <c r="B20" s="4" t="s">
        <v>224</v>
      </c>
      <c r="C20" s="5">
        <v>14</v>
      </c>
    </row>
    <row r="21" spans="1:3" x14ac:dyDescent="0.25">
      <c r="A21" s="6">
        <v>7012107</v>
      </c>
      <c r="B21" s="4" t="s">
        <v>225</v>
      </c>
      <c r="C21" s="5">
        <v>15</v>
      </c>
    </row>
    <row r="22" spans="1:3" x14ac:dyDescent="0.25">
      <c r="A22" s="6">
        <v>7012255</v>
      </c>
      <c r="B22" s="4" t="s">
        <v>226</v>
      </c>
      <c r="C22" s="5">
        <v>16</v>
      </c>
    </row>
    <row r="23" spans="1:3" ht="30" x14ac:dyDescent="0.25">
      <c r="A23" s="6">
        <v>6000500</v>
      </c>
      <c r="B23" s="4" t="s">
        <v>227</v>
      </c>
      <c r="C23" s="5">
        <v>17</v>
      </c>
    </row>
    <row r="24" spans="1:3" ht="30" x14ac:dyDescent="0.25">
      <c r="A24" s="6">
        <v>6000860</v>
      </c>
      <c r="B24" s="4" t="s">
        <v>228</v>
      </c>
      <c r="C24" s="5">
        <v>18</v>
      </c>
    </row>
    <row r="25" spans="1:3" x14ac:dyDescent="0.25">
      <c r="A25" s="6">
        <v>7010417</v>
      </c>
      <c r="B25" s="4" t="s">
        <v>229</v>
      </c>
      <c r="C25" s="5">
        <v>19</v>
      </c>
    </row>
    <row r="26" spans="1:3" x14ac:dyDescent="0.25">
      <c r="A26" s="6">
        <v>7012110</v>
      </c>
      <c r="B26" s="4" t="s">
        <v>230</v>
      </c>
      <c r="C26" s="5">
        <v>20</v>
      </c>
    </row>
    <row r="27" spans="1:3" x14ac:dyDescent="0.25">
      <c r="A27" s="6">
        <v>7010401</v>
      </c>
      <c r="B27" s="4" t="s">
        <v>231</v>
      </c>
      <c r="C27" s="5">
        <v>21</v>
      </c>
    </row>
    <row r="28" spans="1:3" x14ac:dyDescent="0.25">
      <c r="A28" s="6">
        <v>7010399</v>
      </c>
      <c r="B28" s="4" t="s">
        <v>232</v>
      </c>
      <c r="C28" s="5">
        <v>22</v>
      </c>
    </row>
    <row r="29" spans="1:3" x14ac:dyDescent="0.25">
      <c r="A29" s="6">
        <v>7013762</v>
      </c>
      <c r="B29" s="4" t="s">
        <v>233</v>
      </c>
      <c r="C29" s="5">
        <v>23</v>
      </c>
    </row>
    <row r="30" spans="1:3" x14ac:dyDescent="0.25">
      <c r="A30" s="6">
        <v>7013763</v>
      </c>
      <c r="B30" s="4" t="s">
        <v>234</v>
      </c>
      <c r="C30" s="5">
        <v>24</v>
      </c>
    </row>
    <row r="31" spans="1:3" x14ac:dyDescent="0.25">
      <c r="A31" s="6">
        <v>7012160</v>
      </c>
      <c r="B31" s="4" t="s">
        <v>235</v>
      </c>
      <c r="C31" s="5">
        <v>25</v>
      </c>
    </row>
    <row r="32" spans="1:3" x14ac:dyDescent="0.25">
      <c r="A32" s="6">
        <v>7010408</v>
      </c>
      <c r="B32" s="4" t="s">
        <v>236</v>
      </c>
      <c r="C32" s="5">
        <v>26</v>
      </c>
    </row>
    <row r="33" spans="1:3" x14ac:dyDescent="0.25">
      <c r="A33" s="6">
        <v>7013765</v>
      </c>
      <c r="B33" s="4" t="s">
        <v>237</v>
      </c>
      <c r="C33" s="5">
        <v>27</v>
      </c>
    </row>
    <row r="34" spans="1:3" x14ac:dyDescent="0.25">
      <c r="A34" s="6">
        <v>7013764</v>
      </c>
      <c r="B34" s="4" t="s">
        <v>238</v>
      </c>
      <c r="C34" s="5">
        <v>28</v>
      </c>
    </row>
    <row r="35" spans="1:3" x14ac:dyDescent="0.25">
      <c r="A35" s="6">
        <v>7013766</v>
      </c>
      <c r="B35" s="4" t="s">
        <v>239</v>
      </c>
      <c r="C35" s="5">
        <v>29</v>
      </c>
    </row>
    <row r="36" spans="1:3" ht="30" x14ac:dyDescent="0.25">
      <c r="A36" s="6">
        <v>7012109</v>
      </c>
      <c r="B36" s="4" t="s">
        <v>240</v>
      </c>
      <c r="C36" s="5">
        <v>30</v>
      </c>
    </row>
    <row r="37" spans="1:3" ht="30" x14ac:dyDescent="0.25">
      <c r="A37" s="6">
        <v>6010861</v>
      </c>
      <c r="B37" s="4" t="s">
        <v>241</v>
      </c>
      <c r="C37" s="5">
        <v>31</v>
      </c>
    </row>
    <row r="38" spans="1:3" x14ac:dyDescent="0.25">
      <c r="A38" s="6">
        <v>7010344</v>
      </c>
      <c r="B38" s="4" t="s">
        <v>242</v>
      </c>
      <c r="C38" s="5">
        <v>32</v>
      </c>
    </row>
    <row r="39" spans="1:3" ht="30" x14ac:dyDescent="0.25">
      <c r="A39" s="6">
        <v>6010865</v>
      </c>
      <c r="B39" s="4" t="s">
        <v>243</v>
      </c>
      <c r="C39" s="5">
        <v>33</v>
      </c>
    </row>
    <row r="40" spans="1:3" ht="45" x14ac:dyDescent="0.25">
      <c r="A40" s="6">
        <v>6001186</v>
      </c>
      <c r="B40" s="4" t="s">
        <v>244</v>
      </c>
      <c r="C40" s="5">
        <v>34</v>
      </c>
    </row>
    <row r="41" spans="1:3" ht="30" x14ac:dyDescent="0.25">
      <c r="A41" s="6">
        <v>6010862</v>
      </c>
      <c r="B41" s="4" t="s">
        <v>245</v>
      </c>
      <c r="C41" s="5">
        <v>35</v>
      </c>
    </row>
    <row r="42" spans="1:3" x14ac:dyDescent="0.25">
      <c r="A42" s="6">
        <v>7013767</v>
      </c>
      <c r="B42" s="4" t="s">
        <v>246</v>
      </c>
      <c r="C42" s="5">
        <v>36</v>
      </c>
    </row>
    <row r="43" spans="1:3" x14ac:dyDescent="0.25">
      <c r="A43" s="6">
        <v>7010396</v>
      </c>
      <c r="B43" s="4" t="s">
        <v>247</v>
      </c>
      <c r="C43" s="5">
        <v>37</v>
      </c>
    </row>
    <row r="44" spans="1:3" x14ac:dyDescent="0.25">
      <c r="A44" s="6">
        <v>7010398</v>
      </c>
      <c r="B44" s="4" t="s">
        <v>248</v>
      </c>
      <c r="C44" s="5">
        <v>38</v>
      </c>
    </row>
    <row r="45" spans="1:3" x14ac:dyDescent="0.25">
      <c r="A45" s="6">
        <v>7010397</v>
      </c>
      <c r="B45" s="4" t="s">
        <v>249</v>
      </c>
      <c r="C45" s="5">
        <v>39</v>
      </c>
    </row>
    <row r="46" spans="1:3" ht="30" x14ac:dyDescent="0.25">
      <c r="A46" s="6">
        <v>6010863</v>
      </c>
      <c r="B46" s="4" t="s">
        <v>250</v>
      </c>
      <c r="C46" s="5">
        <v>40</v>
      </c>
    </row>
    <row r="47" spans="1:3" ht="30" x14ac:dyDescent="0.25">
      <c r="A47" s="6">
        <v>6006383</v>
      </c>
      <c r="B47" s="4" t="s">
        <v>251</v>
      </c>
      <c r="C47" s="5">
        <v>41</v>
      </c>
    </row>
    <row r="48" spans="1:3" ht="45" x14ac:dyDescent="0.25">
      <c r="A48" s="6">
        <v>6006988</v>
      </c>
      <c r="B48" s="4" t="s">
        <v>252</v>
      </c>
      <c r="C48" s="5">
        <v>42</v>
      </c>
    </row>
    <row r="49" spans="1:3" ht="30" x14ac:dyDescent="0.25">
      <c r="A49" s="6">
        <v>6001552</v>
      </c>
      <c r="B49" s="4" t="s">
        <v>253</v>
      </c>
      <c r="C49" s="5">
        <v>43</v>
      </c>
    </row>
    <row r="50" spans="1:3" ht="30" x14ac:dyDescent="0.25">
      <c r="A50" s="6">
        <v>7012172</v>
      </c>
      <c r="B50" s="4" t="s">
        <v>254</v>
      </c>
      <c r="C50" s="5">
        <v>44</v>
      </c>
    </row>
    <row r="51" spans="1:3" ht="30" x14ac:dyDescent="0.25">
      <c r="A51" s="6">
        <v>7012272</v>
      </c>
      <c r="B51" s="4" t="s">
        <v>255</v>
      </c>
      <c r="C51" s="5">
        <v>45</v>
      </c>
    </row>
    <row r="52" spans="1:3" x14ac:dyDescent="0.25">
      <c r="A52" s="6">
        <v>6006394</v>
      </c>
      <c r="B52" s="4" t="s">
        <v>256</v>
      </c>
      <c r="C52" s="5">
        <v>46</v>
      </c>
    </row>
    <row r="53" spans="1:3" x14ac:dyDescent="0.25">
      <c r="A53" s="6">
        <v>7012273</v>
      </c>
      <c r="B53" s="4" t="s">
        <v>257</v>
      </c>
      <c r="C53" s="5">
        <v>47</v>
      </c>
    </row>
    <row r="54" spans="1:3" ht="30" x14ac:dyDescent="0.25">
      <c r="A54" s="6">
        <v>7012127</v>
      </c>
      <c r="B54" s="4" t="s">
        <v>258</v>
      </c>
      <c r="C54" s="5">
        <v>48</v>
      </c>
    </row>
    <row r="55" spans="1:3" x14ac:dyDescent="0.25">
      <c r="A55" s="6">
        <v>7013062</v>
      </c>
      <c r="B55" s="4" t="s">
        <v>259</v>
      </c>
      <c r="C55" s="5">
        <v>49</v>
      </c>
    </row>
    <row r="56" spans="1:3" ht="30" x14ac:dyDescent="0.25">
      <c r="A56" s="6">
        <v>6000499</v>
      </c>
      <c r="B56" s="4" t="s">
        <v>260</v>
      </c>
      <c r="C56" s="5">
        <v>50</v>
      </c>
    </row>
    <row r="57" spans="1:3" x14ac:dyDescent="0.25">
      <c r="A57" s="6">
        <v>7013788</v>
      </c>
      <c r="B57" s="4" t="s">
        <v>261</v>
      </c>
      <c r="C57" s="5">
        <v>51</v>
      </c>
    </row>
    <row r="58" spans="1:3" x14ac:dyDescent="0.25">
      <c r="A58" s="6">
        <v>7012137</v>
      </c>
      <c r="B58" s="4" t="s">
        <v>262</v>
      </c>
      <c r="C58" s="5">
        <v>52</v>
      </c>
    </row>
    <row r="59" spans="1:3" ht="30" x14ac:dyDescent="0.25">
      <c r="A59" s="6">
        <v>6000503</v>
      </c>
      <c r="B59" s="4" t="s">
        <v>263</v>
      </c>
      <c r="C59" s="5">
        <v>53</v>
      </c>
    </row>
    <row r="60" spans="1:3" ht="30" x14ac:dyDescent="0.25">
      <c r="A60" s="6">
        <v>6002693</v>
      </c>
      <c r="B60" s="4" t="s">
        <v>264</v>
      </c>
      <c r="C60" s="5">
        <v>54</v>
      </c>
    </row>
    <row r="61" spans="1:3" ht="45" x14ac:dyDescent="0.25">
      <c r="A61" s="6">
        <v>6002692</v>
      </c>
      <c r="B61" s="4" t="s">
        <v>265</v>
      </c>
      <c r="C61" s="5">
        <v>55</v>
      </c>
    </row>
    <row r="62" spans="1:3" ht="30" x14ac:dyDescent="0.25">
      <c r="A62" s="6">
        <v>7012196</v>
      </c>
      <c r="B62" s="4" t="s">
        <v>266</v>
      </c>
      <c r="C62" s="5">
        <v>56</v>
      </c>
    </row>
    <row r="63" spans="1:3" x14ac:dyDescent="0.25">
      <c r="A63" s="6">
        <v>6001820</v>
      </c>
      <c r="B63" s="4" t="s">
        <v>267</v>
      </c>
      <c r="C63" s="5">
        <v>57</v>
      </c>
    </row>
    <row r="64" spans="1:3" x14ac:dyDescent="0.25">
      <c r="A64" s="6">
        <v>7012197</v>
      </c>
      <c r="B64" s="4" t="s">
        <v>268</v>
      </c>
      <c r="C64" s="5">
        <v>58</v>
      </c>
    </row>
    <row r="65" spans="1:3" ht="30" x14ac:dyDescent="0.25">
      <c r="A65" s="6">
        <v>6001817</v>
      </c>
      <c r="B65" s="4" t="s">
        <v>269</v>
      </c>
      <c r="C65" s="5">
        <v>59</v>
      </c>
    </row>
    <row r="66" spans="1:3" ht="30" x14ac:dyDescent="0.25">
      <c r="A66" s="6">
        <v>7013050</v>
      </c>
      <c r="B66" s="4" t="s">
        <v>270</v>
      </c>
      <c r="C66" s="5">
        <v>60</v>
      </c>
    </row>
    <row r="67" spans="1:3" ht="30" x14ac:dyDescent="0.25">
      <c r="A67" s="6">
        <v>6001748</v>
      </c>
      <c r="B67" s="4" t="s">
        <v>271</v>
      </c>
      <c r="C67" s="5">
        <v>61</v>
      </c>
    </row>
    <row r="68" spans="1:3" x14ac:dyDescent="0.25">
      <c r="A68" s="6">
        <v>7013156</v>
      </c>
      <c r="B68" s="4" t="s">
        <v>272</v>
      </c>
      <c r="C68" s="5">
        <v>62</v>
      </c>
    </row>
    <row r="69" spans="1:3" ht="30" x14ac:dyDescent="0.25">
      <c r="A69" s="6">
        <v>4009103</v>
      </c>
      <c r="B69" s="4" t="s">
        <v>273</v>
      </c>
      <c r="C69" s="5">
        <v>63</v>
      </c>
    </row>
    <row r="70" spans="1:3" ht="30" x14ac:dyDescent="0.25">
      <c r="A70" s="6">
        <v>4009387</v>
      </c>
      <c r="B70" s="4" t="s">
        <v>274</v>
      </c>
      <c r="C70" s="5">
        <v>64</v>
      </c>
    </row>
    <row r="71" spans="1:3" ht="45" x14ac:dyDescent="0.25">
      <c r="A71" s="6">
        <v>4005818</v>
      </c>
      <c r="B71" s="4" t="s">
        <v>275</v>
      </c>
      <c r="C71" s="5">
        <v>65</v>
      </c>
    </row>
    <row r="72" spans="1:3" ht="30" x14ac:dyDescent="0.25">
      <c r="A72" s="6">
        <v>7013805</v>
      </c>
      <c r="B72" s="4" t="s">
        <v>276</v>
      </c>
      <c r="C72" s="5">
        <v>66</v>
      </c>
    </row>
    <row r="73" spans="1:3" ht="30" x14ac:dyDescent="0.25">
      <c r="A73" s="6">
        <v>7013807</v>
      </c>
      <c r="B73" s="4" t="s">
        <v>277</v>
      </c>
      <c r="C73" s="5">
        <v>67</v>
      </c>
    </row>
    <row r="74" spans="1:3" ht="30" x14ac:dyDescent="0.25">
      <c r="A74" s="6">
        <v>7013806</v>
      </c>
      <c r="B74" s="4" t="s">
        <v>278</v>
      </c>
      <c r="C74" s="5">
        <v>68</v>
      </c>
    </row>
    <row r="75" spans="1:3" ht="30" x14ac:dyDescent="0.25">
      <c r="A75" s="6">
        <v>7013808</v>
      </c>
      <c r="B75" s="4" t="s">
        <v>279</v>
      </c>
      <c r="C75" s="5">
        <v>69</v>
      </c>
    </row>
    <row r="76" spans="1:3" ht="30" x14ac:dyDescent="0.25">
      <c r="A76" s="6">
        <v>7013809</v>
      </c>
      <c r="B76" s="4" t="s">
        <v>280</v>
      </c>
      <c r="C76" s="5">
        <v>70</v>
      </c>
    </row>
    <row r="77" spans="1:3" ht="30" x14ac:dyDescent="0.25">
      <c r="A77" s="6">
        <v>7012204</v>
      </c>
      <c r="B77" s="4" t="s">
        <v>281</v>
      </c>
      <c r="C77" s="5">
        <v>71</v>
      </c>
    </row>
    <row r="78" spans="1:3" ht="30" x14ac:dyDescent="0.25">
      <c r="A78" s="6">
        <v>7012207</v>
      </c>
      <c r="B78" s="4" t="s">
        <v>282</v>
      </c>
      <c r="C78" s="5">
        <v>72</v>
      </c>
    </row>
    <row r="79" spans="1:3" ht="30" x14ac:dyDescent="0.25">
      <c r="A79" s="6">
        <v>7012206</v>
      </c>
      <c r="B79" s="4" t="s">
        <v>283</v>
      </c>
      <c r="C79" s="5">
        <v>73</v>
      </c>
    </row>
    <row r="80" spans="1:3" x14ac:dyDescent="0.25">
      <c r="A80" s="6">
        <v>7010340</v>
      </c>
      <c r="B80" s="4" t="s">
        <v>284</v>
      </c>
      <c r="C80" s="5">
        <v>74</v>
      </c>
    </row>
    <row r="81" spans="1:3" ht="30" x14ac:dyDescent="0.25">
      <c r="A81" s="6">
        <v>7012205</v>
      </c>
      <c r="B81" s="4" t="s">
        <v>285</v>
      </c>
      <c r="C81" s="5">
        <v>75</v>
      </c>
    </row>
    <row r="82" spans="1:3" x14ac:dyDescent="0.25">
      <c r="A82" s="6">
        <v>7010339</v>
      </c>
      <c r="B82" s="4" t="s">
        <v>286</v>
      </c>
      <c r="C82" s="5">
        <v>76</v>
      </c>
    </row>
    <row r="83" spans="1:3" x14ac:dyDescent="0.25">
      <c r="A83" s="6">
        <v>7013397</v>
      </c>
      <c r="B83" s="4" t="s">
        <v>287</v>
      </c>
      <c r="C83" s="5">
        <v>77</v>
      </c>
    </row>
    <row r="84" spans="1:3" ht="30" x14ac:dyDescent="0.25">
      <c r="A84" s="6">
        <v>7012202</v>
      </c>
      <c r="B84" s="4" t="s">
        <v>288</v>
      </c>
      <c r="C84" s="5">
        <v>78</v>
      </c>
    </row>
    <row r="85" spans="1:3" x14ac:dyDescent="0.25">
      <c r="A85" s="6">
        <v>7010562</v>
      </c>
      <c r="B85" s="4" t="s">
        <v>289</v>
      </c>
      <c r="C85" s="5">
        <v>79</v>
      </c>
    </row>
    <row r="86" spans="1:3" x14ac:dyDescent="0.25">
      <c r="A86" s="6">
        <v>7010445</v>
      </c>
      <c r="B86" s="4" t="s">
        <v>290</v>
      </c>
      <c r="C86" s="5">
        <v>80</v>
      </c>
    </row>
    <row r="87" spans="1:3" x14ac:dyDescent="0.25">
      <c r="A87" s="6">
        <v>7008714</v>
      </c>
      <c r="B87" s="4" t="s">
        <v>291</v>
      </c>
      <c r="C87" s="5">
        <v>81</v>
      </c>
    </row>
    <row r="88" spans="1:3" x14ac:dyDescent="0.25">
      <c r="A88" s="6">
        <v>7008720</v>
      </c>
      <c r="B88" s="4" t="s">
        <v>292</v>
      </c>
      <c r="C88" s="5">
        <v>82</v>
      </c>
    </row>
    <row r="89" spans="1:3" ht="30" x14ac:dyDescent="0.25">
      <c r="A89" s="6">
        <v>6011501</v>
      </c>
      <c r="B89" s="4" t="s">
        <v>293</v>
      </c>
      <c r="C89" s="5">
        <v>83</v>
      </c>
    </row>
    <row r="90" spans="1:3" ht="30" x14ac:dyDescent="0.25">
      <c r="A90" s="6">
        <v>6000856</v>
      </c>
      <c r="B90" s="4" t="s">
        <v>294</v>
      </c>
      <c r="C90" s="5">
        <v>84</v>
      </c>
    </row>
    <row r="91" spans="1:3" ht="30" x14ac:dyDescent="0.25">
      <c r="A91" s="6">
        <v>6000857</v>
      </c>
      <c r="B91" s="4" t="s">
        <v>295</v>
      </c>
      <c r="C91" s="5">
        <v>85</v>
      </c>
    </row>
    <row r="92" spans="1:3" ht="30" x14ac:dyDescent="0.25">
      <c r="A92" s="6">
        <v>7012210</v>
      </c>
      <c r="B92" s="4" t="s">
        <v>296</v>
      </c>
      <c r="C92" s="5">
        <v>86</v>
      </c>
    </row>
    <row r="93" spans="1:3" x14ac:dyDescent="0.25">
      <c r="A93" s="6">
        <v>7013830</v>
      </c>
      <c r="B93" s="4" t="s">
        <v>297</v>
      </c>
      <c r="C93" s="5">
        <v>87</v>
      </c>
    </row>
    <row r="94" spans="1:3" x14ac:dyDescent="0.25">
      <c r="A94" s="6">
        <v>7013831</v>
      </c>
      <c r="B94" s="4" t="s">
        <v>298</v>
      </c>
      <c r="C94" s="5">
        <v>88</v>
      </c>
    </row>
    <row r="95" spans="1:3" ht="30" x14ac:dyDescent="0.25">
      <c r="A95" s="6">
        <v>7012144</v>
      </c>
      <c r="B95" s="4" t="s">
        <v>299</v>
      </c>
      <c r="C95" s="5">
        <v>89</v>
      </c>
    </row>
    <row r="96" spans="1:3" ht="30" x14ac:dyDescent="0.25">
      <c r="A96" s="6">
        <v>7012213</v>
      </c>
      <c r="B96" s="4" t="s">
        <v>300</v>
      </c>
      <c r="C96" s="5">
        <v>90</v>
      </c>
    </row>
    <row r="97" spans="1:3" ht="30" x14ac:dyDescent="0.25">
      <c r="A97" s="6">
        <v>7012212</v>
      </c>
      <c r="B97" s="4" t="s">
        <v>301</v>
      </c>
      <c r="C97" s="5">
        <v>91</v>
      </c>
    </row>
    <row r="98" spans="1:3" ht="30" x14ac:dyDescent="0.25">
      <c r="A98" s="6">
        <v>7012211</v>
      </c>
      <c r="B98" s="4" t="s">
        <v>302</v>
      </c>
      <c r="C98" s="5">
        <v>92</v>
      </c>
    </row>
    <row r="99" spans="1:3" ht="30" x14ac:dyDescent="0.25">
      <c r="A99" s="6">
        <v>7012146</v>
      </c>
      <c r="B99" s="4" t="s">
        <v>303</v>
      </c>
      <c r="C99" s="5">
        <v>93</v>
      </c>
    </row>
    <row r="100" spans="1:3" ht="30" x14ac:dyDescent="0.25">
      <c r="A100" s="6">
        <v>7012145</v>
      </c>
      <c r="B100" s="4" t="s">
        <v>304</v>
      </c>
      <c r="C100" s="5">
        <v>94</v>
      </c>
    </row>
    <row r="101" spans="1:3" ht="30" x14ac:dyDescent="0.25">
      <c r="A101" s="6">
        <v>7012214</v>
      </c>
      <c r="B101" s="4" t="s">
        <v>305</v>
      </c>
      <c r="C101" s="5">
        <v>95</v>
      </c>
    </row>
    <row r="102" spans="1:3" ht="30" x14ac:dyDescent="0.25">
      <c r="A102" s="6">
        <v>7012180</v>
      </c>
      <c r="B102" s="4" t="s">
        <v>306</v>
      </c>
      <c r="C102" s="5">
        <v>96</v>
      </c>
    </row>
    <row r="103" spans="1:3" ht="30" x14ac:dyDescent="0.25">
      <c r="A103" s="6">
        <v>7012136</v>
      </c>
      <c r="B103" s="4" t="s">
        <v>307</v>
      </c>
      <c r="C103" s="5">
        <v>97</v>
      </c>
    </row>
    <row r="104" spans="1:3" ht="30" x14ac:dyDescent="0.25">
      <c r="A104" s="6">
        <v>7012135</v>
      </c>
      <c r="B104" s="4" t="s">
        <v>308</v>
      </c>
      <c r="C104" s="5">
        <v>98</v>
      </c>
    </row>
    <row r="105" spans="1:3" ht="30" x14ac:dyDescent="0.25">
      <c r="A105" s="6">
        <v>7012134</v>
      </c>
      <c r="B105" s="4" t="s">
        <v>309</v>
      </c>
      <c r="C105" s="5">
        <v>99</v>
      </c>
    </row>
    <row r="106" spans="1:3" ht="30" x14ac:dyDescent="0.25">
      <c r="A106" s="6">
        <v>7012149</v>
      </c>
      <c r="B106" s="4" t="s">
        <v>310</v>
      </c>
      <c r="C106" s="5">
        <v>100</v>
      </c>
    </row>
    <row r="107" spans="1:3" ht="30" x14ac:dyDescent="0.25">
      <c r="A107" s="6">
        <v>7012150</v>
      </c>
      <c r="B107" s="4" t="s">
        <v>311</v>
      </c>
      <c r="C107" s="5">
        <v>101</v>
      </c>
    </row>
    <row r="108" spans="1:3" ht="30" x14ac:dyDescent="0.25">
      <c r="A108" s="6">
        <v>7012153</v>
      </c>
      <c r="B108" s="4" t="s">
        <v>312</v>
      </c>
      <c r="C108" s="5">
        <v>102</v>
      </c>
    </row>
    <row r="109" spans="1:3" ht="30" x14ac:dyDescent="0.25">
      <c r="A109" s="6">
        <v>7012151</v>
      </c>
      <c r="B109" s="4" t="s">
        <v>313</v>
      </c>
      <c r="C109" s="5">
        <v>103</v>
      </c>
    </row>
    <row r="110" spans="1:3" ht="30" x14ac:dyDescent="0.25">
      <c r="A110" s="6">
        <v>7012152</v>
      </c>
      <c r="B110" s="4" t="s">
        <v>314</v>
      </c>
      <c r="C110" s="5">
        <v>104</v>
      </c>
    </row>
    <row r="111" spans="1:3" ht="30" x14ac:dyDescent="0.25">
      <c r="A111" s="6">
        <v>7013161</v>
      </c>
      <c r="B111" s="4" t="s">
        <v>315</v>
      </c>
      <c r="C111" s="5">
        <v>105</v>
      </c>
    </row>
    <row r="112" spans="1:3" ht="30" x14ac:dyDescent="0.25">
      <c r="A112" s="6">
        <v>7006259</v>
      </c>
      <c r="B112" s="4" t="s">
        <v>316</v>
      </c>
      <c r="C112" s="5">
        <v>106</v>
      </c>
    </row>
    <row r="113" spans="1:3" ht="30" x14ac:dyDescent="0.25">
      <c r="A113" s="6">
        <v>7012427</v>
      </c>
      <c r="B113" s="4" t="s">
        <v>317</v>
      </c>
      <c r="C113" s="5">
        <v>107</v>
      </c>
    </row>
    <row r="114" spans="1:3" x14ac:dyDescent="0.25">
      <c r="A114" s="6">
        <v>7010565</v>
      </c>
      <c r="B114" s="4" t="s">
        <v>318</v>
      </c>
      <c r="C114" s="5">
        <v>108</v>
      </c>
    </row>
    <row r="115" spans="1:3" x14ac:dyDescent="0.25">
      <c r="A115" s="6">
        <v>7010348</v>
      </c>
      <c r="B115" s="4" t="s">
        <v>319</v>
      </c>
      <c r="C115" s="5">
        <v>109</v>
      </c>
    </row>
    <row r="116" spans="1:3" x14ac:dyDescent="0.25">
      <c r="A116" s="6">
        <v>7012154</v>
      </c>
      <c r="B116" s="4" t="s">
        <v>320</v>
      </c>
      <c r="C116" s="5">
        <v>110</v>
      </c>
    </row>
    <row r="117" spans="1:3" x14ac:dyDescent="0.25">
      <c r="A117" s="6">
        <v>7010451</v>
      </c>
      <c r="B117" s="4" t="s">
        <v>321</v>
      </c>
      <c r="C117" s="5">
        <v>111</v>
      </c>
    </row>
    <row r="118" spans="1:3" x14ac:dyDescent="0.25">
      <c r="A118" s="6">
        <v>7010452</v>
      </c>
      <c r="B118" s="4" t="s">
        <v>322</v>
      </c>
      <c r="C118" s="5">
        <v>112</v>
      </c>
    </row>
    <row r="119" spans="1:3" x14ac:dyDescent="0.25">
      <c r="A119" s="6">
        <v>7010394</v>
      </c>
      <c r="B119" s="4" t="s">
        <v>323</v>
      </c>
      <c r="C119" s="5">
        <v>113</v>
      </c>
    </row>
    <row r="120" spans="1:3" x14ac:dyDescent="0.25">
      <c r="A120" s="6">
        <v>7010395</v>
      </c>
      <c r="B120" s="4" t="s">
        <v>324</v>
      </c>
      <c r="C120" s="5">
        <v>114</v>
      </c>
    </row>
    <row r="121" spans="1:3" ht="30" x14ac:dyDescent="0.25">
      <c r="A121" s="6">
        <v>7012158</v>
      </c>
      <c r="B121" s="4" t="s">
        <v>325</v>
      </c>
      <c r="C121" s="5">
        <v>115</v>
      </c>
    </row>
    <row r="122" spans="1:3" x14ac:dyDescent="0.25">
      <c r="A122" s="6">
        <v>7010571</v>
      </c>
      <c r="B122" s="4" t="s">
        <v>326</v>
      </c>
      <c r="C122" s="5">
        <v>116</v>
      </c>
    </row>
    <row r="123" spans="1:3" x14ac:dyDescent="0.25">
      <c r="A123" s="6">
        <v>7010353</v>
      </c>
      <c r="B123" s="4" t="s">
        <v>327</v>
      </c>
      <c r="C123" s="5">
        <v>117</v>
      </c>
    </row>
    <row r="124" spans="1:3" ht="30" x14ac:dyDescent="0.25">
      <c r="A124" s="6">
        <v>7012157</v>
      </c>
      <c r="B124" s="4" t="s">
        <v>328</v>
      </c>
      <c r="C124" s="5">
        <v>118</v>
      </c>
    </row>
    <row r="125" spans="1:3" x14ac:dyDescent="0.25">
      <c r="A125" s="6">
        <v>7010355</v>
      </c>
      <c r="B125" s="4" t="s">
        <v>329</v>
      </c>
      <c r="C125" s="5">
        <v>119</v>
      </c>
    </row>
    <row r="126" spans="1:3" ht="30" x14ac:dyDescent="0.25">
      <c r="A126" s="6">
        <v>7012216</v>
      </c>
      <c r="B126" s="4" t="s">
        <v>330</v>
      </c>
      <c r="C126" s="5">
        <v>120</v>
      </c>
    </row>
    <row r="127" spans="1:3" ht="30" x14ac:dyDescent="0.25">
      <c r="A127" s="6">
        <v>7012215</v>
      </c>
      <c r="B127" s="4" t="s">
        <v>331</v>
      </c>
      <c r="C127" s="5">
        <v>121</v>
      </c>
    </row>
    <row r="128" spans="1:3" ht="30" x14ac:dyDescent="0.25">
      <c r="A128" s="6">
        <v>7012217</v>
      </c>
      <c r="B128" s="4" t="s">
        <v>332</v>
      </c>
      <c r="C128" s="5">
        <v>122</v>
      </c>
    </row>
    <row r="129" spans="1:3" x14ac:dyDescent="0.25">
      <c r="A129" s="6">
        <v>7013800</v>
      </c>
      <c r="B129" s="4" t="s">
        <v>333</v>
      </c>
      <c r="C129" s="5">
        <v>123</v>
      </c>
    </row>
    <row r="130" spans="1:3" x14ac:dyDescent="0.25">
      <c r="A130" s="6">
        <v>7013801</v>
      </c>
      <c r="B130" s="4" t="s">
        <v>334</v>
      </c>
      <c r="C130" s="5">
        <v>124</v>
      </c>
    </row>
    <row r="131" spans="1:3" x14ac:dyDescent="0.25">
      <c r="A131" s="6">
        <v>7013802</v>
      </c>
      <c r="B131" s="4" t="s">
        <v>335</v>
      </c>
      <c r="C131" s="5">
        <v>125</v>
      </c>
    </row>
    <row r="132" spans="1:3" x14ac:dyDescent="0.25">
      <c r="A132" s="6">
        <v>7013803</v>
      </c>
      <c r="B132" s="4" t="s">
        <v>336</v>
      </c>
      <c r="C132" s="5">
        <v>126</v>
      </c>
    </row>
    <row r="133" spans="1:3" x14ac:dyDescent="0.25">
      <c r="A133" s="6">
        <v>7013804</v>
      </c>
      <c r="B133" s="4" t="s">
        <v>337</v>
      </c>
      <c r="C133" s="5">
        <v>127</v>
      </c>
    </row>
    <row r="134" spans="1:3" x14ac:dyDescent="0.25">
      <c r="A134" s="6">
        <v>7010439</v>
      </c>
      <c r="B134" s="4" t="s">
        <v>338</v>
      </c>
      <c r="C134" s="5">
        <v>128</v>
      </c>
    </row>
    <row r="135" spans="1:3" ht="30" x14ac:dyDescent="0.25">
      <c r="A135" s="6">
        <v>7010412</v>
      </c>
      <c r="B135" s="4" t="s">
        <v>339</v>
      </c>
      <c r="C135" s="5">
        <v>129</v>
      </c>
    </row>
    <row r="136" spans="1:3" x14ac:dyDescent="0.25">
      <c r="A136" s="6">
        <v>7007783</v>
      </c>
      <c r="B136" s="4" t="s">
        <v>340</v>
      </c>
      <c r="C136" s="5">
        <v>130</v>
      </c>
    </row>
    <row r="137" spans="1:3" ht="30" x14ac:dyDescent="0.25">
      <c r="A137" s="6">
        <v>7010411</v>
      </c>
      <c r="B137" s="4" t="s">
        <v>341</v>
      </c>
      <c r="C137" s="5">
        <v>131</v>
      </c>
    </row>
    <row r="138" spans="1:3" x14ac:dyDescent="0.25">
      <c r="A138" s="6">
        <v>7007781</v>
      </c>
      <c r="B138" s="4" t="s">
        <v>342</v>
      </c>
      <c r="C138" s="5">
        <v>132</v>
      </c>
    </row>
    <row r="139" spans="1:3" x14ac:dyDescent="0.25">
      <c r="A139" s="6">
        <v>7007784</v>
      </c>
      <c r="B139" s="4" t="s">
        <v>343</v>
      </c>
      <c r="C139" s="5">
        <v>133</v>
      </c>
    </row>
    <row r="140" spans="1:3" ht="30" x14ac:dyDescent="0.25">
      <c r="A140" s="6">
        <v>7012156</v>
      </c>
      <c r="B140" s="4" t="s">
        <v>344</v>
      </c>
      <c r="C140" s="5">
        <v>134</v>
      </c>
    </row>
    <row r="141" spans="1:3" x14ac:dyDescent="0.25">
      <c r="A141" s="6">
        <v>7010391</v>
      </c>
      <c r="B141" s="4" t="s">
        <v>345</v>
      </c>
      <c r="C141" s="5">
        <v>135</v>
      </c>
    </row>
    <row r="142" spans="1:3" x14ac:dyDescent="0.25">
      <c r="A142" s="6">
        <v>7010448</v>
      </c>
      <c r="B142" s="4" t="s">
        <v>346</v>
      </c>
      <c r="C142" s="5">
        <v>136</v>
      </c>
    </row>
    <row r="143" spans="1:3" x14ac:dyDescent="0.25">
      <c r="A143" s="6">
        <v>7010446</v>
      </c>
      <c r="B143" s="4" t="s">
        <v>347</v>
      </c>
      <c r="C143" s="5">
        <v>137</v>
      </c>
    </row>
    <row r="144" spans="1:3" x14ac:dyDescent="0.25">
      <c r="A144" s="6">
        <v>7010447</v>
      </c>
      <c r="B144" s="4" t="s">
        <v>348</v>
      </c>
      <c r="C144" s="5">
        <v>138</v>
      </c>
    </row>
    <row r="145" spans="1:3" x14ac:dyDescent="0.25">
      <c r="A145" s="6">
        <v>7010393</v>
      </c>
      <c r="B145" s="4" t="s">
        <v>349</v>
      </c>
      <c r="C145" s="5">
        <v>139</v>
      </c>
    </row>
    <row r="146" spans="1:3" x14ac:dyDescent="0.25">
      <c r="A146" s="6">
        <v>7010450</v>
      </c>
      <c r="B146" s="4" t="s">
        <v>350</v>
      </c>
      <c r="C146" s="5">
        <v>140</v>
      </c>
    </row>
    <row r="147" spans="1:3" x14ac:dyDescent="0.25">
      <c r="A147" s="6">
        <v>7010449</v>
      </c>
      <c r="B147" s="4" t="s">
        <v>351</v>
      </c>
      <c r="C147" s="5">
        <v>141</v>
      </c>
    </row>
    <row r="148" spans="1:3" x14ac:dyDescent="0.25">
      <c r="A148" s="6">
        <v>7010392</v>
      </c>
      <c r="B148" s="4" t="s">
        <v>352</v>
      </c>
      <c r="C148" s="5">
        <v>142</v>
      </c>
    </row>
    <row r="149" spans="1:3" ht="30" x14ac:dyDescent="0.25">
      <c r="A149" s="6">
        <v>7011348</v>
      </c>
      <c r="B149" s="4" t="s">
        <v>353</v>
      </c>
      <c r="C149" s="5">
        <v>143</v>
      </c>
    </row>
    <row r="150" spans="1:3" ht="30" x14ac:dyDescent="0.25">
      <c r="A150" s="6">
        <v>7012240</v>
      </c>
      <c r="B150" s="4" t="s">
        <v>354</v>
      </c>
      <c r="C150" s="5">
        <v>144</v>
      </c>
    </row>
    <row r="151" spans="1:3" ht="30" x14ac:dyDescent="0.25">
      <c r="A151" s="6">
        <v>7012106</v>
      </c>
      <c r="B151" s="4" t="s">
        <v>355</v>
      </c>
      <c r="C151" s="5">
        <v>145</v>
      </c>
    </row>
    <row r="152" spans="1:3" ht="30" x14ac:dyDescent="0.25">
      <c r="A152" s="6">
        <v>7013282</v>
      </c>
      <c r="B152" s="4" t="s">
        <v>356</v>
      </c>
      <c r="C152" s="5">
        <v>146</v>
      </c>
    </row>
    <row r="153" spans="1:3" ht="30" x14ac:dyDescent="0.25">
      <c r="A153" s="6">
        <v>7012121</v>
      </c>
      <c r="B153" s="4" t="s">
        <v>357</v>
      </c>
      <c r="C153" s="5">
        <v>147</v>
      </c>
    </row>
    <row r="154" spans="1:3" ht="30" x14ac:dyDescent="0.25">
      <c r="A154" s="6">
        <v>7012120</v>
      </c>
      <c r="B154" s="4" t="s">
        <v>358</v>
      </c>
      <c r="C154" s="5">
        <v>148</v>
      </c>
    </row>
    <row r="155" spans="1:3" ht="30" x14ac:dyDescent="0.25">
      <c r="A155" s="6">
        <v>7012114</v>
      </c>
      <c r="B155" s="4" t="s">
        <v>359</v>
      </c>
      <c r="C155" s="5">
        <v>149</v>
      </c>
    </row>
    <row r="156" spans="1:3" x14ac:dyDescent="0.25">
      <c r="A156" s="6">
        <v>7010435</v>
      </c>
      <c r="B156" s="4" t="s">
        <v>360</v>
      </c>
      <c r="C156" s="5">
        <v>150</v>
      </c>
    </row>
    <row r="157" spans="1:3" x14ac:dyDescent="0.25">
      <c r="A157" s="6">
        <v>7013768</v>
      </c>
      <c r="B157" s="4" t="s">
        <v>361</v>
      </c>
      <c r="C157" s="5">
        <v>151</v>
      </c>
    </row>
    <row r="158" spans="1:3" x14ac:dyDescent="0.25">
      <c r="A158" s="6">
        <v>7013769</v>
      </c>
      <c r="B158" s="4" t="s">
        <v>362</v>
      </c>
      <c r="C158" s="5">
        <v>152</v>
      </c>
    </row>
    <row r="159" spans="1:3" x14ac:dyDescent="0.25">
      <c r="A159" s="6">
        <v>7013810</v>
      </c>
      <c r="B159" s="4" t="s">
        <v>363</v>
      </c>
      <c r="C159" s="5">
        <v>153</v>
      </c>
    </row>
    <row r="160" spans="1:3" x14ac:dyDescent="0.25">
      <c r="A160" s="6">
        <v>7013811</v>
      </c>
      <c r="B160" s="4" t="s">
        <v>364</v>
      </c>
      <c r="C160" s="5">
        <v>154</v>
      </c>
    </row>
    <row r="161" spans="1:3" x14ac:dyDescent="0.25">
      <c r="A161" s="6">
        <v>7013812</v>
      </c>
      <c r="B161" s="4" t="s">
        <v>365</v>
      </c>
      <c r="C161" s="5">
        <v>155</v>
      </c>
    </row>
    <row r="162" spans="1:3" x14ac:dyDescent="0.25">
      <c r="A162" s="6">
        <v>7013813</v>
      </c>
      <c r="B162" s="4" t="s">
        <v>366</v>
      </c>
      <c r="C162" s="5">
        <v>156</v>
      </c>
    </row>
    <row r="163" spans="1:3" x14ac:dyDescent="0.25">
      <c r="A163" s="6">
        <v>7013814</v>
      </c>
      <c r="B163" s="4" t="s">
        <v>367</v>
      </c>
      <c r="C163" s="5">
        <v>157</v>
      </c>
    </row>
    <row r="164" spans="1:3" ht="30" x14ac:dyDescent="0.25">
      <c r="A164" s="6">
        <v>7012162</v>
      </c>
      <c r="B164" s="4" t="s">
        <v>368</v>
      </c>
      <c r="C164" s="5">
        <v>158</v>
      </c>
    </row>
    <row r="165" spans="1:3" ht="30" x14ac:dyDescent="0.25">
      <c r="A165" s="6">
        <v>7012163</v>
      </c>
      <c r="B165" s="4" t="s">
        <v>369</v>
      </c>
      <c r="C165" s="5">
        <v>159</v>
      </c>
    </row>
    <row r="166" spans="1:3" ht="30" x14ac:dyDescent="0.25">
      <c r="A166" s="6">
        <v>7012218</v>
      </c>
      <c r="B166" s="4" t="s">
        <v>370</v>
      </c>
      <c r="C166" s="5">
        <v>160</v>
      </c>
    </row>
    <row r="167" spans="1:3" ht="30" x14ac:dyDescent="0.25">
      <c r="A167" s="6">
        <v>7012219</v>
      </c>
      <c r="B167" s="4" t="s">
        <v>371</v>
      </c>
      <c r="C167" s="5">
        <v>161</v>
      </c>
    </row>
    <row r="168" spans="1:3" x14ac:dyDescent="0.25">
      <c r="A168" s="6">
        <v>7010477</v>
      </c>
      <c r="B168" s="4" t="s">
        <v>372</v>
      </c>
      <c r="C168" s="5">
        <v>162</v>
      </c>
    </row>
    <row r="169" spans="1:3" x14ac:dyDescent="0.25">
      <c r="A169" s="6">
        <v>7010436</v>
      </c>
      <c r="B169" s="4" t="s">
        <v>373</v>
      </c>
      <c r="C169" s="5">
        <v>163</v>
      </c>
    </row>
    <row r="170" spans="1:3" x14ac:dyDescent="0.25">
      <c r="A170" s="6">
        <v>7010437</v>
      </c>
      <c r="B170" s="4" t="s">
        <v>374</v>
      </c>
      <c r="C170" s="5">
        <v>164</v>
      </c>
    </row>
    <row r="171" spans="1:3" x14ac:dyDescent="0.25">
      <c r="A171" s="6">
        <v>7013815</v>
      </c>
      <c r="B171" s="4" t="s">
        <v>375</v>
      </c>
      <c r="C171" s="5">
        <v>165</v>
      </c>
    </row>
    <row r="172" spans="1:3" x14ac:dyDescent="0.25">
      <c r="A172" s="6">
        <v>7013816</v>
      </c>
      <c r="B172" s="4" t="s">
        <v>376</v>
      </c>
      <c r="C172" s="5">
        <v>166</v>
      </c>
    </row>
    <row r="173" spans="1:3" x14ac:dyDescent="0.25">
      <c r="A173" s="6">
        <v>7013817</v>
      </c>
      <c r="B173" s="4" t="s">
        <v>377</v>
      </c>
      <c r="C173" s="5">
        <v>167</v>
      </c>
    </row>
    <row r="174" spans="1:3" ht="30" x14ac:dyDescent="0.25">
      <c r="A174" s="6">
        <v>7012168</v>
      </c>
      <c r="B174" s="4" t="s">
        <v>378</v>
      </c>
      <c r="C174" s="5">
        <v>168</v>
      </c>
    </row>
    <row r="175" spans="1:3" ht="30" x14ac:dyDescent="0.25">
      <c r="A175" s="6">
        <v>7012124</v>
      </c>
      <c r="B175" s="4" t="s">
        <v>379</v>
      </c>
      <c r="C175" s="5">
        <v>169</v>
      </c>
    </row>
    <row r="176" spans="1:3" ht="30" x14ac:dyDescent="0.25">
      <c r="A176" s="6">
        <v>7012125</v>
      </c>
      <c r="B176" s="4" t="s">
        <v>380</v>
      </c>
      <c r="C176" s="5">
        <v>170</v>
      </c>
    </row>
    <row r="177" spans="1:3" ht="30" x14ac:dyDescent="0.25">
      <c r="A177" s="6">
        <v>7012128</v>
      </c>
      <c r="B177" s="4" t="s">
        <v>381</v>
      </c>
      <c r="C177" s="5">
        <v>171</v>
      </c>
    </row>
    <row r="178" spans="1:3" ht="30" x14ac:dyDescent="0.25">
      <c r="A178" s="6">
        <v>7012126</v>
      </c>
      <c r="B178" s="4" t="s">
        <v>382</v>
      </c>
      <c r="C178" s="5">
        <v>172</v>
      </c>
    </row>
    <row r="179" spans="1:3" ht="30" x14ac:dyDescent="0.25">
      <c r="A179" s="6">
        <v>7012170</v>
      </c>
      <c r="B179" s="4" t="s">
        <v>383</v>
      </c>
      <c r="C179" s="5">
        <v>173</v>
      </c>
    </row>
    <row r="180" spans="1:3" ht="30" x14ac:dyDescent="0.25">
      <c r="A180" s="6">
        <v>7012693</v>
      </c>
      <c r="B180" s="4" t="s">
        <v>384</v>
      </c>
      <c r="C180" s="5">
        <v>174</v>
      </c>
    </row>
    <row r="181" spans="1:3" ht="30" x14ac:dyDescent="0.25">
      <c r="A181" s="6">
        <v>7012694</v>
      </c>
      <c r="B181" s="4" t="s">
        <v>385</v>
      </c>
      <c r="C181" s="5">
        <v>175</v>
      </c>
    </row>
    <row r="182" spans="1:3" ht="30" x14ac:dyDescent="0.25">
      <c r="A182" s="6">
        <v>7012166</v>
      </c>
      <c r="B182" s="4" t="s">
        <v>386</v>
      </c>
      <c r="C182" s="5">
        <v>176</v>
      </c>
    </row>
    <row r="183" spans="1:3" ht="30" x14ac:dyDescent="0.25">
      <c r="A183" s="6">
        <v>7012118</v>
      </c>
      <c r="B183" s="4" t="s">
        <v>387</v>
      </c>
      <c r="C183" s="5">
        <v>177</v>
      </c>
    </row>
    <row r="184" spans="1:3" ht="30" x14ac:dyDescent="0.25">
      <c r="A184" s="6">
        <v>7012171</v>
      </c>
      <c r="B184" s="4" t="s">
        <v>388</v>
      </c>
      <c r="C184" s="5">
        <v>178</v>
      </c>
    </row>
    <row r="185" spans="1:3" ht="30" x14ac:dyDescent="0.25">
      <c r="A185" s="6">
        <v>7012115</v>
      </c>
      <c r="B185" s="4" t="s">
        <v>389</v>
      </c>
      <c r="C185" s="5">
        <v>179</v>
      </c>
    </row>
    <row r="186" spans="1:3" ht="30" x14ac:dyDescent="0.25">
      <c r="A186" s="6">
        <v>7012123</v>
      </c>
      <c r="B186" s="4" t="s">
        <v>390</v>
      </c>
      <c r="C186" s="5">
        <v>180</v>
      </c>
    </row>
    <row r="187" spans="1:3" ht="30" x14ac:dyDescent="0.25">
      <c r="A187" s="6">
        <v>7012174</v>
      </c>
      <c r="B187" s="4" t="s">
        <v>391</v>
      </c>
      <c r="C187" s="5">
        <v>181</v>
      </c>
    </row>
    <row r="188" spans="1:3" ht="30" x14ac:dyDescent="0.25">
      <c r="A188" s="6">
        <v>7012119</v>
      </c>
      <c r="B188" s="4" t="s">
        <v>392</v>
      </c>
      <c r="C188" s="5">
        <v>182</v>
      </c>
    </row>
    <row r="189" spans="1:3" ht="30" x14ac:dyDescent="0.25">
      <c r="A189" s="6">
        <v>7013783</v>
      </c>
      <c r="B189" s="4" t="s">
        <v>393</v>
      </c>
      <c r="C189" s="5">
        <v>183</v>
      </c>
    </row>
    <row r="190" spans="1:3" ht="30" x14ac:dyDescent="0.25">
      <c r="A190" s="6">
        <v>7013784</v>
      </c>
      <c r="B190" s="4" t="s">
        <v>394</v>
      </c>
      <c r="C190" s="5">
        <v>184</v>
      </c>
    </row>
    <row r="191" spans="1:3" ht="30" x14ac:dyDescent="0.25">
      <c r="A191" s="6">
        <v>7012117</v>
      </c>
      <c r="B191" s="4" t="s">
        <v>395</v>
      </c>
      <c r="C191" s="5">
        <v>185</v>
      </c>
    </row>
    <row r="192" spans="1:3" ht="30" x14ac:dyDescent="0.25">
      <c r="A192" s="6">
        <v>7010358</v>
      </c>
      <c r="B192" s="4" t="s">
        <v>396</v>
      </c>
      <c r="C192" s="5">
        <v>186</v>
      </c>
    </row>
    <row r="193" spans="1:3" x14ac:dyDescent="0.25">
      <c r="A193" s="6">
        <v>7013818</v>
      </c>
      <c r="B193" s="4" t="s">
        <v>397</v>
      </c>
      <c r="C193" s="5">
        <v>187</v>
      </c>
    </row>
    <row r="194" spans="1:3" ht="30" x14ac:dyDescent="0.25">
      <c r="A194" s="6">
        <v>7013819</v>
      </c>
      <c r="B194" s="4" t="s">
        <v>398</v>
      </c>
      <c r="C194" s="5">
        <v>188</v>
      </c>
    </row>
    <row r="195" spans="1:3" ht="30" x14ac:dyDescent="0.25">
      <c r="A195" s="6">
        <v>7013820</v>
      </c>
      <c r="B195" s="4" t="s">
        <v>399</v>
      </c>
      <c r="C195" s="5">
        <v>189</v>
      </c>
    </row>
    <row r="196" spans="1:3" x14ac:dyDescent="0.25">
      <c r="A196" s="6">
        <v>7013821</v>
      </c>
      <c r="B196" s="4" t="s">
        <v>400</v>
      </c>
      <c r="C196" s="5">
        <v>190</v>
      </c>
    </row>
    <row r="197" spans="1:3" ht="30" x14ac:dyDescent="0.25">
      <c r="A197" s="6">
        <v>7013822</v>
      </c>
      <c r="B197" s="4" t="s">
        <v>401</v>
      </c>
      <c r="C197" s="5">
        <v>191</v>
      </c>
    </row>
    <row r="198" spans="1:3" ht="30" x14ac:dyDescent="0.25">
      <c r="A198" s="6">
        <v>7012178</v>
      </c>
      <c r="B198" s="4" t="s">
        <v>402</v>
      </c>
      <c r="C198" s="5">
        <v>192</v>
      </c>
    </row>
    <row r="199" spans="1:3" ht="30" x14ac:dyDescent="0.25">
      <c r="A199" s="6">
        <v>7012179</v>
      </c>
      <c r="B199" s="4" t="s">
        <v>403</v>
      </c>
      <c r="C199" s="5">
        <v>193</v>
      </c>
    </row>
    <row r="200" spans="1:3" ht="30" x14ac:dyDescent="0.25">
      <c r="A200" s="6">
        <v>7012698</v>
      </c>
      <c r="B200" s="4" t="s">
        <v>404</v>
      </c>
      <c r="C200" s="5">
        <v>194</v>
      </c>
    </row>
    <row r="201" spans="1:3" ht="30" x14ac:dyDescent="0.25">
      <c r="A201" s="6">
        <v>7012699</v>
      </c>
      <c r="B201" s="4" t="s">
        <v>405</v>
      </c>
      <c r="C201" s="5">
        <v>195</v>
      </c>
    </row>
    <row r="202" spans="1:3" ht="30" x14ac:dyDescent="0.25">
      <c r="A202" s="6">
        <v>7012700</v>
      </c>
      <c r="B202" s="4" t="s">
        <v>406</v>
      </c>
      <c r="C202" s="5">
        <v>196</v>
      </c>
    </row>
    <row r="203" spans="1:3" ht="30" x14ac:dyDescent="0.25">
      <c r="A203" s="6">
        <v>7012182</v>
      </c>
      <c r="B203" s="4" t="s">
        <v>407</v>
      </c>
      <c r="C203" s="5">
        <v>197</v>
      </c>
    </row>
    <row r="204" spans="1:3" ht="30" x14ac:dyDescent="0.25">
      <c r="A204" s="6">
        <v>7012181</v>
      </c>
      <c r="B204" s="4" t="s">
        <v>408</v>
      </c>
      <c r="C204" s="5">
        <v>198</v>
      </c>
    </row>
    <row r="205" spans="1:3" ht="30" x14ac:dyDescent="0.25">
      <c r="A205" s="6">
        <v>7012177</v>
      </c>
      <c r="B205" s="4" t="s">
        <v>409</v>
      </c>
      <c r="C205" s="5">
        <v>199</v>
      </c>
    </row>
    <row r="206" spans="1:3" ht="30" x14ac:dyDescent="0.25">
      <c r="A206" s="6">
        <v>7012131</v>
      </c>
      <c r="B206" s="4" t="s">
        <v>410</v>
      </c>
      <c r="C206" s="5">
        <v>200</v>
      </c>
    </row>
    <row r="207" spans="1:3" x14ac:dyDescent="0.25">
      <c r="A207" s="6">
        <v>7013785</v>
      </c>
      <c r="B207" s="4" t="s">
        <v>411</v>
      </c>
      <c r="C207" s="5">
        <v>201</v>
      </c>
    </row>
    <row r="208" spans="1:3" ht="30" x14ac:dyDescent="0.25">
      <c r="A208" s="6">
        <v>7012132</v>
      </c>
      <c r="B208" s="4" t="s">
        <v>412</v>
      </c>
      <c r="C208" s="5">
        <v>202</v>
      </c>
    </row>
    <row r="209" spans="1:3" ht="30" x14ac:dyDescent="0.25">
      <c r="A209" s="6">
        <v>6000853</v>
      </c>
      <c r="B209" s="4" t="s">
        <v>413</v>
      </c>
      <c r="C209" s="5">
        <v>203</v>
      </c>
    </row>
    <row r="210" spans="1:3" ht="30" x14ac:dyDescent="0.25">
      <c r="A210" s="6">
        <v>7013140</v>
      </c>
      <c r="B210" s="4" t="s">
        <v>417</v>
      </c>
      <c r="C210" s="5">
        <v>204</v>
      </c>
    </row>
    <row r="211" spans="1:3" x14ac:dyDescent="0.25">
      <c r="A211" s="6">
        <v>7013786</v>
      </c>
      <c r="B211" s="4" t="s">
        <v>414</v>
      </c>
      <c r="C211" s="5">
        <v>205</v>
      </c>
    </row>
    <row r="212" spans="1:3" ht="30" x14ac:dyDescent="0.25">
      <c r="A212" s="6">
        <v>7013787</v>
      </c>
      <c r="B212" s="4" t="s">
        <v>415</v>
      </c>
      <c r="C212" s="5">
        <v>206</v>
      </c>
    </row>
    <row r="213" spans="1:3" ht="30" x14ac:dyDescent="0.25">
      <c r="A213" s="6">
        <v>7012194</v>
      </c>
      <c r="B213" s="4" t="s">
        <v>416</v>
      </c>
      <c r="C213" s="5">
        <v>207</v>
      </c>
    </row>
    <row r="214" spans="1:3" ht="30" x14ac:dyDescent="0.25">
      <c r="A214" s="6">
        <v>7012191</v>
      </c>
      <c r="B214" s="4" t="s">
        <v>418</v>
      </c>
      <c r="C214" s="5">
        <v>208</v>
      </c>
    </row>
    <row r="215" spans="1:3" x14ac:dyDescent="0.25">
      <c r="A215" s="6">
        <v>7013823</v>
      </c>
      <c r="B215" s="4" t="s">
        <v>419</v>
      </c>
      <c r="C215" s="5">
        <v>209</v>
      </c>
    </row>
    <row r="216" spans="1:3" x14ac:dyDescent="0.25">
      <c r="A216" s="6">
        <v>7013824</v>
      </c>
      <c r="B216" s="4" t="s">
        <v>420</v>
      </c>
      <c r="C216" s="5">
        <v>210</v>
      </c>
    </row>
    <row r="217" spans="1:3" x14ac:dyDescent="0.25">
      <c r="A217" s="6">
        <v>7013139</v>
      </c>
      <c r="B217" s="4" t="s">
        <v>421</v>
      </c>
      <c r="C217" s="5">
        <v>211</v>
      </c>
    </row>
    <row r="218" spans="1:3" ht="30" x14ac:dyDescent="0.25">
      <c r="A218" s="6">
        <v>7009790</v>
      </c>
      <c r="B218" s="4" t="s">
        <v>422</v>
      </c>
      <c r="C218" s="5">
        <v>212</v>
      </c>
    </row>
    <row r="219" spans="1:3" ht="30" x14ac:dyDescent="0.25">
      <c r="A219" s="6">
        <v>7009792</v>
      </c>
      <c r="B219" s="4" t="s">
        <v>423</v>
      </c>
      <c r="C219" s="5">
        <v>213</v>
      </c>
    </row>
    <row r="220" spans="1:3" ht="30" x14ac:dyDescent="0.25">
      <c r="A220" s="6">
        <v>7012185</v>
      </c>
      <c r="B220" s="4" t="s">
        <v>424</v>
      </c>
      <c r="C220" s="5">
        <v>214</v>
      </c>
    </row>
    <row r="221" spans="1:3" ht="30" x14ac:dyDescent="0.25">
      <c r="A221" s="6">
        <v>7012186</v>
      </c>
      <c r="B221" s="4" t="s">
        <v>425</v>
      </c>
      <c r="C221" s="5">
        <v>215</v>
      </c>
    </row>
    <row r="222" spans="1:3" ht="30" x14ac:dyDescent="0.25">
      <c r="A222" s="6">
        <v>7012187</v>
      </c>
      <c r="B222" s="4" t="s">
        <v>426</v>
      </c>
      <c r="C222" s="5">
        <v>216</v>
      </c>
    </row>
    <row r="223" spans="1:3" ht="30" x14ac:dyDescent="0.25">
      <c r="A223" s="6">
        <v>7012188</v>
      </c>
      <c r="B223" s="4" t="s">
        <v>427</v>
      </c>
      <c r="C223" s="5">
        <v>217</v>
      </c>
    </row>
    <row r="224" spans="1:3" ht="30" x14ac:dyDescent="0.25">
      <c r="A224" s="6">
        <v>7012189</v>
      </c>
      <c r="B224" s="4" t="s">
        <v>428</v>
      </c>
      <c r="C224" s="5">
        <v>218</v>
      </c>
    </row>
    <row r="225" spans="1:3" ht="30" x14ac:dyDescent="0.25">
      <c r="A225" s="6">
        <v>7012193</v>
      </c>
      <c r="B225" s="4" t="s">
        <v>429</v>
      </c>
      <c r="C225" s="5">
        <v>219</v>
      </c>
    </row>
    <row r="226" spans="1:3" ht="30" x14ac:dyDescent="0.25">
      <c r="A226" s="6">
        <v>7010404</v>
      </c>
      <c r="B226" s="4" t="s">
        <v>430</v>
      </c>
      <c r="C226" s="5">
        <v>220</v>
      </c>
    </row>
    <row r="227" spans="1:3" ht="30" x14ac:dyDescent="0.25">
      <c r="A227" s="6">
        <v>7010403</v>
      </c>
      <c r="B227" s="4" t="s">
        <v>431</v>
      </c>
      <c r="C227" s="5">
        <v>221</v>
      </c>
    </row>
    <row r="228" spans="1:3" ht="30" x14ac:dyDescent="0.25">
      <c r="A228" s="6">
        <v>7013602</v>
      </c>
      <c r="B228" s="4" t="s">
        <v>432</v>
      </c>
      <c r="C228" s="5">
        <v>222</v>
      </c>
    </row>
    <row r="229" spans="1:3" ht="30" x14ac:dyDescent="0.25">
      <c r="A229" s="6">
        <v>7013683</v>
      </c>
      <c r="B229" s="4" t="s">
        <v>433</v>
      </c>
      <c r="C229" s="5">
        <v>223</v>
      </c>
    </row>
    <row r="230" spans="1:3" x14ac:dyDescent="0.25">
      <c r="A230" s="6">
        <v>7012140</v>
      </c>
      <c r="B230" s="4" t="s">
        <v>434</v>
      </c>
      <c r="C230" s="5">
        <v>224</v>
      </c>
    </row>
    <row r="231" spans="1:3" x14ac:dyDescent="0.25">
      <c r="A231" s="6">
        <v>6011500</v>
      </c>
      <c r="B231" s="4" t="s">
        <v>435</v>
      </c>
      <c r="C231" s="5">
        <v>225</v>
      </c>
    </row>
    <row r="232" spans="1:3" x14ac:dyDescent="0.25">
      <c r="A232" s="6">
        <v>7010576</v>
      </c>
      <c r="B232" s="4" t="s">
        <v>436</v>
      </c>
      <c r="C232" s="5">
        <v>226</v>
      </c>
    </row>
    <row r="233" spans="1:3" x14ac:dyDescent="0.25">
      <c r="A233" s="6">
        <v>7011347</v>
      </c>
      <c r="B233" s="4" t="s">
        <v>437</v>
      </c>
      <c r="C233" s="5">
        <v>227</v>
      </c>
    </row>
    <row r="234" spans="1:3" x14ac:dyDescent="0.25">
      <c r="A234" s="6">
        <v>7013825</v>
      </c>
      <c r="B234" s="4" t="s">
        <v>438</v>
      </c>
      <c r="C234" s="5">
        <v>228</v>
      </c>
    </row>
    <row r="235" spans="1:3" x14ac:dyDescent="0.25">
      <c r="A235" s="6">
        <v>7013826</v>
      </c>
      <c r="B235" s="4" t="s">
        <v>439</v>
      </c>
      <c r="C235" s="5">
        <v>229</v>
      </c>
    </row>
    <row r="236" spans="1:3" x14ac:dyDescent="0.25">
      <c r="A236" s="6">
        <v>7013827</v>
      </c>
      <c r="B236" s="4" t="s">
        <v>440</v>
      </c>
      <c r="C236" s="5">
        <v>230</v>
      </c>
    </row>
    <row r="237" spans="1:3" x14ac:dyDescent="0.25">
      <c r="A237" s="6">
        <v>7013828</v>
      </c>
      <c r="B237" s="4" t="s">
        <v>441</v>
      </c>
      <c r="C237" s="5">
        <v>231</v>
      </c>
    </row>
    <row r="238" spans="1:3" x14ac:dyDescent="0.25">
      <c r="A238" s="6">
        <v>7013829</v>
      </c>
      <c r="B238" s="4" t="s">
        <v>442</v>
      </c>
      <c r="C238" s="5">
        <v>232</v>
      </c>
    </row>
    <row r="239" spans="1:3" x14ac:dyDescent="0.25">
      <c r="A239" s="6">
        <v>7012198</v>
      </c>
      <c r="B239" s="4" t="s">
        <v>443</v>
      </c>
      <c r="C239" s="5">
        <v>233</v>
      </c>
    </row>
    <row r="240" spans="1:3" x14ac:dyDescent="0.25">
      <c r="A240" s="6">
        <v>7012677</v>
      </c>
      <c r="B240" s="4" t="s">
        <v>444</v>
      </c>
      <c r="C240" s="5">
        <v>234</v>
      </c>
    </row>
    <row r="241" spans="1:3" x14ac:dyDescent="0.25">
      <c r="A241" s="6">
        <v>7012678</v>
      </c>
      <c r="B241" s="4" t="s">
        <v>445</v>
      </c>
      <c r="C241" s="5">
        <v>235</v>
      </c>
    </row>
    <row r="242" spans="1:3" x14ac:dyDescent="0.25">
      <c r="A242" s="6">
        <v>7013048</v>
      </c>
      <c r="B242" s="4" t="s">
        <v>446</v>
      </c>
      <c r="C242" s="5">
        <v>236</v>
      </c>
    </row>
    <row r="243" spans="1:3" x14ac:dyDescent="0.25">
      <c r="A243" s="6">
        <v>7013049</v>
      </c>
      <c r="B243" s="4" t="s">
        <v>447</v>
      </c>
      <c r="C243" s="5">
        <v>237</v>
      </c>
    </row>
    <row r="244" spans="1:3" ht="30" x14ac:dyDescent="0.25">
      <c r="A244" s="6">
        <v>7012141</v>
      </c>
      <c r="B244" s="4" t="s">
        <v>448</v>
      </c>
      <c r="C244" s="5">
        <v>238</v>
      </c>
    </row>
    <row r="245" spans="1:3" ht="30" x14ac:dyDescent="0.25">
      <c r="A245" s="6">
        <v>7012143</v>
      </c>
      <c r="B245" s="4" t="s">
        <v>449</v>
      </c>
      <c r="C245" s="5">
        <v>239</v>
      </c>
    </row>
    <row r="246" spans="1:3" ht="30" x14ac:dyDescent="0.25">
      <c r="A246" s="6">
        <v>7012142</v>
      </c>
      <c r="B246" s="4" t="s">
        <v>450</v>
      </c>
      <c r="C246" s="5">
        <v>240</v>
      </c>
    </row>
    <row r="247" spans="1:3" ht="30" x14ac:dyDescent="0.25">
      <c r="A247" s="6">
        <v>7012139</v>
      </c>
      <c r="B247" s="4" t="s">
        <v>451</v>
      </c>
      <c r="C247" s="5">
        <v>241</v>
      </c>
    </row>
    <row r="248" spans="1:3" x14ac:dyDescent="0.25">
      <c r="A248" s="6">
        <v>7012702</v>
      </c>
      <c r="B248" s="4" t="s">
        <v>452</v>
      </c>
      <c r="C248" s="5">
        <v>242</v>
      </c>
    </row>
    <row r="249" spans="1:3" x14ac:dyDescent="0.25">
      <c r="A249" s="6">
        <v>7012200</v>
      </c>
      <c r="B249" s="4" t="s">
        <v>453</v>
      </c>
      <c r="C249" s="5">
        <v>243</v>
      </c>
    </row>
    <row r="250" spans="1:3" ht="30" x14ac:dyDescent="0.25">
      <c r="A250" s="6">
        <v>7012208</v>
      </c>
      <c r="B250" s="4" t="s">
        <v>454</v>
      </c>
      <c r="C250" s="5">
        <v>244</v>
      </c>
    </row>
    <row r="251" spans="1:3" x14ac:dyDescent="0.25">
      <c r="A251" s="6">
        <v>7012201</v>
      </c>
      <c r="B251" s="4" t="s">
        <v>455</v>
      </c>
      <c r="C251" s="5">
        <v>245</v>
      </c>
    </row>
    <row r="252" spans="1:3" ht="30" x14ac:dyDescent="0.25">
      <c r="A252" s="6">
        <v>7012199</v>
      </c>
      <c r="B252" s="4" t="s">
        <v>456</v>
      </c>
      <c r="C252" s="5">
        <v>246</v>
      </c>
    </row>
    <row r="253" spans="1:3" x14ac:dyDescent="0.25">
      <c r="A253" s="6">
        <v>7010196</v>
      </c>
      <c r="B253" s="4" t="s">
        <v>457</v>
      </c>
      <c r="C253" s="5">
        <v>247</v>
      </c>
    </row>
    <row r="254" spans="1:3" ht="30" x14ac:dyDescent="0.25">
      <c r="A254" s="6">
        <v>6001159</v>
      </c>
      <c r="B254" s="4" t="s">
        <v>458</v>
      </c>
      <c r="C254" s="5">
        <v>248</v>
      </c>
    </row>
    <row r="255" spans="1:3" ht="30" x14ac:dyDescent="0.25">
      <c r="A255" s="6">
        <v>6002792</v>
      </c>
      <c r="B255" s="4" t="s">
        <v>459</v>
      </c>
      <c r="C255" s="5">
        <v>249</v>
      </c>
    </row>
    <row r="256" spans="1:3" ht="30" x14ac:dyDescent="0.25">
      <c r="A256" s="6">
        <v>6002791</v>
      </c>
      <c r="B256" s="4" t="s">
        <v>460</v>
      </c>
      <c r="C256" s="5">
        <v>250</v>
      </c>
    </row>
    <row r="257" spans="1:3" ht="30" x14ac:dyDescent="0.25">
      <c r="A257" s="6">
        <v>6000895</v>
      </c>
      <c r="B257" s="4" t="s">
        <v>461</v>
      </c>
      <c r="C257" s="5">
        <v>251</v>
      </c>
    </row>
    <row r="258" spans="1:3" x14ac:dyDescent="0.25">
      <c r="A258" s="6">
        <v>7005491</v>
      </c>
      <c r="B258" s="4" t="s">
        <v>462</v>
      </c>
      <c r="C258" s="5">
        <v>252</v>
      </c>
    </row>
    <row r="259" spans="1:3" x14ac:dyDescent="0.25">
      <c r="A259" s="6">
        <v>6006038</v>
      </c>
      <c r="B259" s="4" t="s">
        <v>463</v>
      </c>
      <c r="C259" s="5">
        <v>253</v>
      </c>
    </row>
    <row r="260" spans="1:3" x14ac:dyDescent="0.25">
      <c r="A260" s="6">
        <v>6006040</v>
      </c>
      <c r="B260" s="4" t="s">
        <v>464</v>
      </c>
      <c r="C260" s="5">
        <v>254</v>
      </c>
    </row>
    <row r="261" spans="1:3" x14ac:dyDescent="0.25">
      <c r="A261" s="6">
        <v>6003029</v>
      </c>
      <c r="B261" s="4" t="s">
        <v>465</v>
      </c>
      <c r="C261" s="5">
        <v>255</v>
      </c>
    </row>
    <row r="262" spans="1:3" ht="30" x14ac:dyDescent="0.25">
      <c r="A262" s="6">
        <v>7011948</v>
      </c>
      <c r="B262" s="4" t="s">
        <v>466</v>
      </c>
      <c r="C262" s="5">
        <v>256</v>
      </c>
    </row>
    <row r="263" spans="1:3" ht="30" x14ac:dyDescent="0.25">
      <c r="A263" s="6">
        <v>7011278</v>
      </c>
      <c r="B263" s="4" t="s">
        <v>467</v>
      </c>
      <c r="C263" s="5">
        <v>257</v>
      </c>
    </row>
    <row r="264" spans="1:3" ht="30" x14ac:dyDescent="0.25">
      <c r="A264" s="6">
        <v>7013752</v>
      </c>
      <c r="B264" s="4" t="s">
        <v>468</v>
      </c>
      <c r="C264" s="5">
        <v>258</v>
      </c>
    </row>
    <row r="265" spans="1:3" x14ac:dyDescent="0.25">
      <c r="A265" s="6">
        <v>7009683</v>
      </c>
      <c r="B265" s="4" t="s">
        <v>469</v>
      </c>
      <c r="C265" s="5">
        <v>259</v>
      </c>
    </row>
    <row r="266" spans="1:3" x14ac:dyDescent="0.25">
      <c r="A266" s="6">
        <v>7012000</v>
      </c>
      <c r="B266" s="4" t="s">
        <v>470</v>
      </c>
      <c r="C266" s="5">
        <v>260</v>
      </c>
    </row>
    <row r="267" spans="1:3" x14ac:dyDescent="0.25">
      <c r="A267" s="6">
        <v>7010780</v>
      </c>
      <c r="B267" s="4" t="s">
        <v>471</v>
      </c>
      <c r="C267" s="5">
        <v>261</v>
      </c>
    </row>
    <row r="268" spans="1:3" ht="30" x14ac:dyDescent="0.25">
      <c r="A268" s="6">
        <v>7003995</v>
      </c>
      <c r="B268" s="4" t="s">
        <v>472</v>
      </c>
      <c r="C268" s="5">
        <v>262</v>
      </c>
    </row>
    <row r="269" spans="1:3" ht="30" x14ac:dyDescent="0.25">
      <c r="A269" s="6">
        <v>7005490</v>
      </c>
      <c r="B269" s="4" t="s">
        <v>473</v>
      </c>
      <c r="C269" s="5">
        <v>263</v>
      </c>
    </row>
    <row r="270" spans="1:3" x14ac:dyDescent="0.25">
      <c r="A270" s="6">
        <v>6000919</v>
      </c>
      <c r="B270" s="4" t="s">
        <v>474</v>
      </c>
      <c r="C270" s="5">
        <v>264</v>
      </c>
    </row>
    <row r="271" spans="1:3" x14ac:dyDescent="0.25">
      <c r="A271" s="6">
        <v>7013157</v>
      </c>
      <c r="B271" s="4" t="s">
        <v>475</v>
      </c>
      <c r="C271" s="5">
        <v>265</v>
      </c>
    </row>
    <row r="272" spans="1:3" x14ac:dyDescent="0.25">
      <c r="A272" s="6">
        <v>7013793</v>
      </c>
      <c r="B272" s="4" t="s">
        <v>476</v>
      </c>
      <c r="C272" s="5">
        <v>266</v>
      </c>
    </row>
    <row r="273" spans="1:3" x14ac:dyDescent="0.25">
      <c r="A273" s="6">
        <v>7013755</v>
      </c>
      <c r="B273" s="4" t="s">
        <v>477</v>
      </c>
      <c r="C273" s="5">
        <v>267</v>
      </c>
    </row>
    <row r="274" spans="1:3" x14ac:dyDescent="0.25">
      <c r="A274" s="6">
        <v>7013756</v>
      </c>
      <c r="B274" s="4" t="s">
        <v>478</v>
      </c>
      <c r="C274" s="5">
        <v>268</v>
      </c>
    </row>
    <row r="275" spans="1:3" x14ac:dyDescent="0.25">
      <c r="A275" s="6">
        <v>7013754</v>
      </c>
      <c r="B275" s="4" t="s">
        <v>479</v>
      </c>
      <c r="C275" s="5">
        <v>269</v>
      </c>
    </row>
    <row r="276" spans="1:3" x14ac:dyDescent="0.25">
      <c r="A276" s="6">
        <v>7005497</v>
      </c>
      <c r="B276" s="4" t="s">
        <v>480</v>
      </c>
      <c r="C276" s="5">
        <v>270</v>
      </c>
    </row>
    <row r="277" spans="1:3" x14ac:dyDescent="0.25">
      <c r="A277" s="6">
        <v>7005496</v>
      </c>
      <c r="B277" s="4" t="s">
        <v>481</v>
      </c>
      <c r="C277" s="5">
        <v>271</v>
      </c>
    </row>
    <row r="278" spans="1:3" x14ac:dyDescent="0.25">
      <c r="A278" s="6">
        <v>7013066</v>
      </c>
      <c r="B278" s="4" t="s">
        <v>482</v>
      </c>
      <c r="C278" s="5">
        <v>272</v>
      </c>
    </row>
    <row r="279" spans="1:3" ht="30" x14ac:dyDescent="0.25">
      <c r="A279" s="6">
        <v>5001309</v>
      </c>
      <c r="B279" s="4" t="s">
        <v>483</v>
      </c>
      <c r="C279" s="5">
        <v>273</v>
      </c>
    </row>
    <row r="280" spans="1:3" ht="30" x14ac:dyDescent="0.25">
      <c r="A280" s="6">
        <v>6006390</v>
      </c>
      <c r="B280" s="4" t="s">
        <v>484</v>
      </c>
      <c r="C280" s="5">
        <v>274</v>
      </c>
    </row>
    <row r="281" spans="1:3" ht="30" x14ac:dyDescent="0.25">
      <c r="A281" s="6">
        <v>7012383</v>
      </c>
      <c r="B281" s="4" t="s">
        <v>485</v>
      </c>
      <c r="C281" s="5">
        <v>275</v>
      </c>
    </row>
    <row r="282" spans="1:3" ht="30" x14ac:dyDescent="0.25">
      <c r="A282" s="6">
        <v>7012384</v>
      </c>
      <c r="B282" s="4" t="s">
        <v>486</v>
      </c>
      <c r="C282" s="5">
        <v>276</v>
      </c>
    </row>
    <row r="283" spans="1:3" x14ac:dyDescent="0.25">
      <c r="A283" s="6">
        <v>7010416</v>
      </c>
      <c r="B283" s="4" t="s">
        <v>487</v>
      </c>
      <c r="C283" s="5">
        <v>277</v>
      </c>
    </row>
    <row r="284" spans="1:3" x14ac:dyDescent="0.25">
      <c r="A284" s="6">
        <v>7006844</v>
      </c>
      <c r="B284" s="4" t="s">
        <v>488</v>
      </c>
      <c r="C284" s="5">
        <v>278</v>
      </c>
    </row>
    <row r="285" spans="1:3" x14ac:dyDescent="0.25">
      <c r="A285" s="6">
        <v>7013757</v>
      </c>
      <c r="B285" s="4" t="s">
        <v>489</v>
      </c>
      <c r="C285" s="5">
        <v>279</v>
      </c>
    </row>
    <row r="286" spans="1:3" x14ac:dyDescent="0.25">
      <c r="A286" s="6">
        <v>7006845</v>
      </c>
      <c r="B286" s="4" t="s">
        <v>490</v>
      </c>
      <c r="C286" s="5">
        <v>280</v>
      </c>
    </row>
    <row r="287" spans="1:3" ht="30" x14ac:dyDescent="0.25">
      <c r="A287" s="6">
        <v>7005495</v>
      </c>
      <c r="B287" s="4" t="s">
        <v>491</v>
      </c>
      <c r="C287" s="5">
        <v>281</v>
      </c>
    </row>
    <row r="288" spans="1:3" x14ac:dyDescent="0.25">
      <c r="A288" s="6">
        <v>7006848</v>
      </c>
      <c r="B288" s="4" t="s">
        <v>492</v>
      </c>
      <c r="C288" s="5">
        <v>282</v>
      </c>
    </row>
    <row r="289" spans="1:3" x14ac:dyDescent="0.25">
      <c r="A289" s="6">
        <v>7013760</v>
      </c>
      <c r="B289" s="4" t="s">
        <v>493</v>
      </c>
      <c r="C289" s="5">
        <v>283</v>
      </c>
    </row>
    <row r="290" spans="1:3" x14ac:dyDescent="0.25">
      <c r="A290" s="6">
        <v>7013331</v>
      </c>
      <c r="B290" s="4" t="s">
        <v>494</v>
      </c>
      <c r="C290" s="5">
        <v>284</v>
      </c>
    </row>
    <row r="291" spans="1:3" ht="30" x14ac:dyDescent="0.25">
      <c r="A291" s="6">
        <v>7006846</v>
      </c>
      <c r="B291" s="4" t="s">
        <v>495</v>
      </c>
      <c r="C291" s="5">
        <v>285</v>
      </c>
    </row>
    <row r="292" spans="1:3" x14ac:dyDescent="0.25">
      <c r="A292" s="6">
        <v>7013758</v>
      </c>
      <c r="B292" s="4" t="s">
        <v>496</v>
      </c>
      <c r="C292" s="5">
        <v>286</v>
      </c>
    </row>
    <row r="293" spans="1:3" x14ac:dyDescent="0.25">
      <c r="A293" s="6">
        <v>7013759</v>
      </c>
      <c r="B293" s="4" t="s">
        <v>497</v>
      </c>
      <c r="C293" s="5">
        <v>287</v>
      </c>
    </row>
    <row r="294" spans="1:3" ht="30" x14ac:dyDescent="0.25">
      <c r="A294" s="6">
        <v>7009198</v>
      </c>
      <c r="B294" s="4" t="s">
        <v>498</v>
      </c>
      <c r="C294" s="5">
        <v>288</v>
      </c>
    </row>
    <row r="295" spans="1:3" ht="30" x14ac:dyDescent="0.25">
      <c r="A295" s="6">
        <v>7007389</v>
      </c>
      <c r="B295" s="4" t="s">
        <v>499</v>
      </c>
      <c r="C295" s="5">
        <v>289</v>
      </c>
    </row>
    <row r="296" spans="1:3" x14ac:dyDescent="0.25">
      <c r="A296" s="6">
        <v>7010414</v>
      </c>
      <c r="B296" s="4" t="s">
        <v>500</v>
      </c>
      <c r="C296" s="5">
        <v>290</v>
      </c>
    </row>
    <row r="297" spans="1:3" ht="30" x14ac:dyDescent="0.25">
      <c r="A297" s="6">
        <v>6006888</v>
      </c>
      <c r="B297" s="4" t="s">
        <v>501</v>
      </c>
      <c r="C297" s="5">
        <v>291</v>
      </c>
    </row>
    <row r="298" spans="1:3" ht="30" x14ac:dyDescent="0.25">
      <c r="A298" s="6">
        <v>6000460</v>
      </c>
      <c r="B298" s="4" t="s">
        <v>502</v>
      </c>
      <c r="C298" s="5">
        <v>292</v>
      </c>
    </row>
    <row r="299" spans="1:3" ht="45" x14ac:dyDescent="0.25">
      <c r="A299" s="6">
        <v>6006386</v>
      </c>
      <c r="B299" s="4" t="s">
        <v>503</v>
      </c>
      <c r="C299" s="5">
        <v>293</v>
      </c>
    </row>
    <row r="300" spans="1:3" ht="45" x14ac:dyDescent="0.25">
      <c r="A300" s="6">
        <v>6002686</v>
      </c>
      <c r="B300" s="4" t="s">
        <v>504</v>
      </c>
      <c r="C300" s="5">
        <v>294</v>
      </c>
    </row>
    <row r="301" spans="1:3" ht="30" x14ac:dyDescent="0.25">
      <c r="A301" s="6">
        <v>6002512</v>
      </c>
      <c r="B301" s="4" t="s">
        <v>505</v>
      </c>
      <c r="C301" s="5">
        <v>295</v>
      </c>
    </row>
    <row r="302" spans="1:3" ht="30" x14ac:dyDescent="0.25">
      <c r="A302" s="6">
        <v>6006442</v>
      </c>
      <c r="B302" s="4" t="s">
        <v>506</v>
      </c>
      <c r="C302" s="5">
        <v>296</v>
      </c>
    </row>
    <row r="303" spans="1:3" x14ac:dyDescent="0.25">
      <c r="A303" s="6">
        <v>7004649</v>
      </c>
      <c r="B303" s="4" t="s">
        <v>507</v>
      </c>
      <c r="C303" s="5">
        <v>297</v>
      </c>
    </row>
    <row r="304" spans="1:3" ht="30" x14ac:dyDescent="0.25">
      <c r="A304" s="6">
        <v>6001826</v>
      </c>
      <c r="B304" s="4" t="s">
        <v>508</v>
      </c>
      <c r="C304" s="5">
        <v>298</v>
      </c>
    </row>
    <row r="305" spans="1:3" ht="30" x14ac:dyDescent="0.25">
      <c r="A305" s="6">
        <v>6001962</v>
      </c>
      <c r="B305" s="4" t="s">
        <v>509</v>
      </c>
      <c r="C305" s="5">
        <v>299</v>
      </c>
    </row>
    <row r="306" spans="1:3" x14ac:dyDescent="0.25">
      <c r="A306" s="6">
        <v>7013753</v>
      </c>
      <c r="B306" s="4" t="s">
        <v>510</v>
      </c>
      <c r="C306" s="5">
        <v>300</v>
      </c>
    </row>
    <row r="307" spans="1:3" ht="30" x14ac:dyDescent="0.25">
      <c r="A307" s="6">
        <v>7014529</v>
      </c>
      <c r="B307" s="4" t="s">
        <v>511</v>
      </c>
      <c r="C307" s="5">
        <v>301</v>
      </c>
    </row>
    <row r="308" spans="1:3" x14ac:dyDescent="0.25">
      <c r="A308" s="6">
        <v>7010402</v>
      </c>
      <c r="B308" s="4" t="s">
        <v>512</v>
      </c>
      <c r="C308" s="5">
        <v>302</v>
      </c>
    </row>
    <row r="309" spans="1:3" x14ac:dyDescent="0.25">
      <c r="A309" s="6">
        <v>7002917</v>
      </c>
      <c r="B309" s="4" t="s">
        <v>513</v>
      </c>
      <c r="C309" s="5">
        <v>303</v>
      </c>
    </row>
    <row r="310" spans="1:3" ht="30" x14ac:dyDescent="0.25">
      <c r="A310" s="6">
        <v>7014414</v>
      </c>
      <c r="B310" s="4" t="s">
        <v>514</v>
      </c>
      <c r="C310" s="5">
        <v>304</v>
      </c>
    </row>
    <row r="311" spans="1:3" ht="30" x14ac:dyDescent="0.25">
      <c r="A311" s="6">
        <v>7014413</v>
      </c>
      <c r="B311" s="4" t="s">
        <v>515</v>
      </c>
      <c r="C311" s="5">
        <v>305</v>
      </c>
    </row>
    <row r="312" spans="1:3" x14ac:dyDescent="0.25">
      <c r="A312" s="6">
        <v>7012221</v>
      </c>
      <c r="B312" s="4" t="s">
        <v>516</v>
      </c>
      <c r="C312" s="5">
        <v>306</v>
      </c>
    </row>
    <row r="313" spans="1:3" x14ac:dyDescent="0.25">
      <c r="A313" s="6">
        <v>7012220</v>
      </c>
      <c r="B313" s="4" t="s">
        <v>517</v>
      </c>
      <c r="C313" s="5">
        <v>307</v>
      </c>
    </row>
    <row r="314" spans="1:3" x14ac:dyDescent="0.25">
      <c r="A314" s="6">
        <v>6001825</v>
      </c>
      <c r="B314" s="4" t="s">
        <v>518</v>
      </c>
      <c r="C314" s="5">
        <v>308</v>
      </c>
    </row>
    <row r="315" spans="1:3" ht="30" x14ac:dyDescent="0.25">
      <c r="A315" s="6">
        <v>7005071</v>
      </c>
      <c r="B315" s="4" t="s">
        <v>519</v>
      </c>
      <c r="C315" s="5">
        <v>309</v>
      </c>
    </row>
    <row r="316" spans="1:3" x14ac:dyDescent="0.25">
      <c r="A316" s="6">
        <v>6001812</v>
      </c>
      <c r="B316" s="4" t="s">
        <v>520</v>
      </c>
      <c r="C316" s="5">
        <v>310</v>
      </c>
    </row>
    <row r="317" spans="1:3" ht="30" x14ac:dyDescent="0.25">
      <c r="A317" s="6">
        <v>7013832</v>
      </c>
      <c r="B317" s="4" t="s">
        <v>521</v>
      </c>
      <c r="C317" s="5">
        <v>311</v>
      </c>
    </row>
    <row r="318" spans="1:3" x14ac:dyDescent="0.25">
      <c r="A318" s="6">
        <v>7006668</v>
      </c>
      <c r="B318" s="4" t="s">
        <v>522</v>
      </c>
      <c r="C318" s="5">
        <v>312</v>
      </c>
    </row>
    <row r="319" spans="1:3" x14ac:dyDescent="0.25">
      <c r="A319" s="6">
        <v>7013770</v>
      </c>
      <c r="B319" s="4" t="s">
        <v>523</v>
      </c>
      <c r="C319" s="5">
        <v>313</v>
      </c>
    </row>
    <row r="320" spans="1:3" x14ac:dyDescent="0.25">
      <c r="A320" s="6">
        <v>7013771</v>
      </c>
      <c r="B320" s="4" t="s">
        <v>524</v>
      </c>
      <c r="C320" s="5">
        <v>314</v>
      </c>
    </row>
    <row r="321" spans="1:3" x14ac:dyDescent="0.25">
      <c r="A321" s="6">
        <v>7013772</v>
      </c>
      <c r="B321" s="4" t="s">
        <v>525</v>
      </c>
      <c r="C321" s="5">
        <v>315</v>
      </c>
    </row>
    <row r="322" spans="1:3" x14ac:dyDescent="0.25">
      <c r="A322" s="6">
        <v>7013773</v>
      </c>
      <c r="B322" s="4" t="s">
        <v>526</v>
      </c>
      <c r="C322" s="5">
        <v>316</v>
      </c>
    </row>
    <row r="323" spans="1:3" x14ac:dyDescent="0.25">
      <c r="A323" s="6">
        <v>7013774</v>
      </c>
      <c r="B323" s="4" t="s">
        <v>527</v>
      </c>
      <c r="C323" s="5">
        <v>317</v>
      </c>
    </row>
    <row r="324" spans="1:3" x14ac:dyDescent="0.25">
      <c r="A324" s="6">
        <v>7013775</v>
      </c>
      <c r="B324" s="4" t="s">
        <v>528</v>
      </c>
      <c r="C324" s="5">
        <v>318</v>
      </c>
    </row>
    <row r="325" spans="1:3" x14ac:dyDescent="0.25">
      <c r="A325" s="6">
        <v>7013776</v>
      </c>
      <c r="B325" s="4" t="s">
        <v>529</v>
      </c>
      <c r="C325" s="5">
        <v>319</v>
      </c>
    </row>
    <row r="326" spans="1:3" x14ac:dyDescent="0.25">
      <c r="A326" s="6">
        <v>7013777</v>
      </c>
      <c r="B326" s="4" t="s">
        <v>530</v>
      </c>
      <c r="C326" s="5">
        <v>320</v>
      </c>
    </row>
    <row r="327" spans="1:3" x14ac:dyDescent="0.25">
      <c r="A327" s="6">
        <v>7013779</v>
      </c>
      <c r="B327" s="4" t="s">
        <v>531</v>
      </c>
      <c r="C327" s="5">
        <v>321</v>
      </c>
    </row>
    <row r="328" spans="1:3" x14ac:dyDescent="0.25">
      <c r="A328" s="6">
        <v>7013780</v>
      </c>
      <c r="B328" s="4" t="s">
        <v>532</v>
      </c>
      <c r="C328" s="5">
        <v>322</v>
      </c>
    </row>
    <row r="329" spans="1:3" x14ac:dyDescent="0.25">
      <c r="A329" s="6">
        <v>7013781</v>
      </c>
      <c r="B329" s="4" t="s">
        <v>533</v>
      </c>
      <c r="C329" s="5">
        <v>323</v>
      </c>
    </row>
    <row r="330" spans="1:3" x14ac:dyDescent="0.25">
      <c r="A330" s="6">
        <v>7013778</v>
      </c>
      <c r="B330" s="4" t="s">
        <v>534</v>
      </c>
      <c r="C330" s="5">
        <v>324</v>
      </c>
    </row>
    <row r="331" spans="1:3" x14ac:dyDescent="0.25">
      <c r="A331" s="6">
        <v>7013782</v>
      </c>
      <c r="B331" s="4" t="s">
        <v>535</v>
      </c>
      <c r="C331" s="5">
        <v>325</v>
      </c>
    </row>
    <row r="332" spans="1:3" x14ac:dyDescent="0.25">
      <c r="A332" s="6">
        <v>7013279</v>
      </c>
      <c r="B332" s="4" t="s">
        <v>536</v>
      </c>
      <c r="C332" s="5">
        <v>326</v>
      </c>
    </row>
    <row r="333" spans="1:3" ht="30" x14ac:dyDescent="0.25">
      <c r="A333" s="6">
        <v>7014415</v>
      </c>
      <c r="B333" s="4" t="s">
        <v>537</v>
      </c>
      <c r="C333" s="5">
        <v>327</v>
      </c>
    </row>
    <row r="334" spans="1:3" x14ac:dyDescent="0.25">
      <c r="A334" s="6">
        <v>7013833</v>
      </c>
      <c r="B334" s="4" t="s">
        <v>538</v>
      </c>
      <c r="C334" s="5">
        <v>328</v>
      </c>
    </row>
    <row r="335" spans="1:3" x14ac:dyDescent="0.25">
      <c r="A335" s="6">
        <v>7013834</v>
      </c>
      <c r="B335" s="4" t="s">
        <v>539</v>
      </c>
      <c r="C335" s="5">
        <v>329</v>
      </c>
    </row>
    <row r="336" spans="1:3" x14ac:dyDescent="0.25">
      <c r="A336" s="6">
        <v>7014647</v>
      </c>
      <c r="B336" s="4" t="s">
        <v>540</v>
      </c>
      <c r="C336" s="5">
        <v>330</v>
      </c>
    </row>
    <row r="337" spans="1:3" ht="45" x14ac:dyDescent="0.25">
      <c r="A337" s="6">
        <v>7013171</v>
      </c>
      <c r="B337" s="4" t="s">
        <v>541</v>
      </c>
      <c r="C337" s="5">
        <v>331</v>
      </c>
    </row>
    <row r="338" spans="1:3" x14ac:dyDescent="0.25">
      <c r="A338" s="6">
        <v>7005492</v>
      </c>
      <c r="B338" s="4" t="s">
        <v>542</v>
      </c>
      <c r="C338" s="5">
        <v>332</v>
      </c>
    </row>
    <row r="339" spans="1:3" x14ac:dyDescent="0.25">
      <c r="A339" s="6">
        <v>7008208</v>
      </c>
      <c r="B339" s="4" t="s">
        <v>543</v>
      </c>
      <c r="C339" s="5">
        <v>333</v>
      </c>
    </row>
    <row r="340" spans="1:3" x14ac:dyDescent="0.25">
      <c r="A340" s="6">
        <v>7006659</v>
      </c>
      <c r="B340" s="4" t="s">
        <v>544</v>
      </c>
      <c r="C340" s="5">
        <v>334</v>
      </c>
    </row>
    <row r="341" spans="1:3" x14ac:dyDescent="0.25">
      <c r="A341" s="6">
        <v>7006662</v>
      </c>
      <c r="B341" s="4" t="s">
        <v>545</v>
      </c>
      <c r="C341" s="5">
        <v>335</v>
      </c>
    </row>
    <row r="342" spans="1:3" x14ac:dyDescent="0.25">
      <c r="A342" s="6">
        <v>6002507</v>
      </c>
      <c r="B342" s="4" t="s">
        <v>546</v>
      </c>
      <c r="C342" s="5">
        <v>336</v>
      </c>
    </row>
    <row r="343" spans="1:3" x14ac:dyDescent="0.25">
      <c r="A343" s="6">
        <v>7013835</v>
      </c>
      <c r="B343" s="4" t="s">
        <v>547</v>
      </c>
      <c r="C343" s="5">
        <v>337</v>
      </c>
    </row>
    <row r="344" spans="1:3" ht="30" x14ac:dyDescent="0.25">
      <c r="A344" s="6">
        <v>7012176</v>
      </c>
      <c r="B344" s="4" t="s">
        <v>548</v>
      </c>
      <c r="C344" s="5">
        <v>338</v>
      </c>
    </row>
    <row r="345" spans="1:3" ht="30" x14ac:dyDescent="0.25">
      <c r="A345" s="6">
        <v>6001823</v>
      </c>
      <c r="B345" s="4" t="s">
        <v>549</v>
      </c>
      <c r="C345" s="5">
        <v>339</v>
      </c>
    </row>
    <row r="346" spans="1:3" x14ac:dyDescent="0.25">
      <c r="A346" s="6">
        <v>6001831</v>
      </c>
      <c r="B346" s="4" t="s">
        <v>550</v>
      </c>
      <c r="C346" s="5">
        <v>340</v>
      </c>
    </row>
    <row r="347" spans="1:3" x14ac:dyDescent="0.25">
      <c r="A347" s="6">
        <v>7012138</v>
      </c>
      <c r="B347" s="4" t="s">
        <v>551</v>
      </c>
      <c r="C347" s="5">
        <v>341</v>
      </c>
    </row>
    <row r="348" spans="1:3" x14ac:dyDescent="0.25">
      <c r="A348" s="6">
        <v>7006861</v>
      </c>
      <c r="B348" s="4" t="s">
        <v>552</v>
      </c>
      <c r="C348" s="5">
        <v>342</v>
      </c>
    </row>
    <row r="349" spans="1:3" x14ac:dyDescent="0.25">
      <c r="A349" s="6">
        <v>7006862</v>
      </c>
      <c r="B349" s="4" t="s">
        <v>553</v>
      </c>
      <c r="C349" s="5">
        <v>343</v>
      </c>
    </row>
    <row r="350" spans="1:3" x14ac:dyDescent="0.25">
      <c r="A350" s="6">
        <v>7013423</v>
      </c>
      <c r="B350" s="4" t="s">
        <v>554</v>
      </c>
      <c r="C350" s="5">
        <v>344</v>
      </c>
    </row>
    <row r="351" spans="1:3" x14ac:dyDescent="0.25">
      <c r="A351" s="6">
        <v>7013424</v>
      </c>
      <c r="B351" s="4" t="s">
        <v>555</v>
      </c>
      <c r="C351" s="5">
        <v>345</v>
      </c>
    </row>
    <row r="352" spans="1:3" x14ac:dyDescent="0.25">
      <c r="A352" s="6">
        <v>6001832</v>
      </c>
      <c r="B352" s="4" t="s">
        <v>556</v>
      </c>
      <c r="C352" s="5">
        <v>346</v>
      </c>
    </row>
    <row r="353" spans="1:3" x14ac:dyDescent="0.25">
      <c r="A353" s="6">
        <v>6001833</v>
      </c>
      <c r="B353" s="4" t="s">
        <v>557</v>
      </c>
      <c r="C353" s="5">
        <v>347</v>
      </c>
    </row>
    <row r="354" spans="1:3" x14ac:dyDescent="0.25">
      <c r="A354" s="6">
        <v>7012195</v>
      </c>
      <c r="B354" s="4" t="s">
        <v>558</v>
      </c>
      <c r="C354" s="5">
        <v>348</v>
      </c>
    </row>
    <row r="355" spans="1:3" ht="30" x14ac:dyDescent="0.25">
      <c r="A355" s="6">
        <v>6002798</v>
      </c>
      <c r="B355" s="4" t="s">
        <v>559</v>
      </c>
      <c r="C355" s="5">
        <v>349</v>
      </c>
    </row>
    <row r="356" spans="1:3" x14ac:dyDescent="0.25">
      <c r="A356" s="6">
        <v>7005971</v>
      </c>
      <c r="B356" s="4" t="s">
        <v>560</v>
      </c>
      <c r="C356" s="5">
        <v>350</v>
      </c>
    </row>
    <row r="357" spans="1:3" x14ac:dyDescent="0.25">
      <c r="A357" s="6">
        <v>7006833</v>
      </c>
      <c r="B357" s="4" t="s">
        <v>561</v>
      </c>
      <c r="C357" s="5">
        <v>351</v>
      </c>
    </row>
    <row r="358" spans="1:3" x14ac:dyDescent="0.25">
      <c r="A358" s="6">
        <v>6002751</v>
      </c>
      <c r="B358" s="4" t="s">
        <v>562</v>
      </c>
      <c r="C358" s="5">
        <v>352</v>
      </c>
    </row>
    <row r="359" spans="1:3" ht="60" x14ac:dyDescent="0.25">
      <c r="A359" s="6">
        <v>6002753</v>
      </c>
      <c r="B359" s="4" t="s">
        <v>563</v>
      </c>
      <c r="C359" s="5">
        <v>353</v>
      </c>
    </row>
    <row r="360" spans="1:3" ht="30" x14ac:dyDescent="0.25">
      <c r="A360" s="6">
        <v>7012838</v>
      </c>
      <c r="B360" s="4" t="s">
        <v>564</v>
      </c>
      <c r="C360" s="5">
        <v>354</v>
      </c>
    </row>
    <row r="361" spans="1:3" x14ac:dyDescent="0.25">
      <c r="A361" s="6">
        <v>7006667</v>
      </c>
      <c r="B361" s="4" t="s">
        <v>565</v>
      </c>
      <c r="C361" s="5">
        <v>355</v>
      </c>
    </row>
    <row r="362" spans="1:3" ht="30" x14ac:dyDescent="0.25">
      <c r="A362" s="6">
        <v>7005494</v>
      </c>
      <c r="B362" s="4" t="s">
        <v>566</v>
      </c>
      <c r="C362" s="5">
        <v>356</v>
      </c>
    </row>
    <row r="363" spans="1:3" ht="30" x14ac:dyDescent="0.25">
      <c r="A363" s="6">
        <v>7005493</v>
      </c>
      <c r="B363" s="4" t="s">
        <v>567</v>
      </c>
      <c r="C363" s="5">
        <v>357</v>
      </c>
    </row>
    <row r="364" spans="1:3" x14ac:dyDescent="0.25">
      <c r="A364" s="6">
        <v>7004133</v>
      </c>
      <c r="B364" s="4" t="s">
        <v>568</v>
      </c>
      <c r="C364" s="5">
        <v>358</v>
      </c>
    </row>
    <row r="365" spans="1:3" x14ac:dyDescent="0.25">
      <c r="A365" s="6">
        <v>7013792</v>
      </c>
      <c r="B365" s="4" t="s">
        <v>569</v>
      </c>
      <c r="C365" s="5">
        <v>359</v>
      </c>
    </row>
  </sheetData>
  <autoFilter ref="A6:C6" xr:uid="{00000000-0009-0000-0000-000002000000}"/>
  <mergeCells count="4">
    <mergeCell ref="B1:C1"/>
    <mergeCell ref="B2:C2"/>
    <mergeCell ref="B3:C3"/>
    <mergeCell ref="B4:C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0"/>
  <sheetViews>
    <sheetView tabSelected="1" workbookViewId="0">
      <selection activeCell="C2" sqref="C2:C150"/>
    </sheetView>
  </sheetViews>
  <sheetFormatPr baseColWidth="10" defaultRowHeight="15" x14ac:dyDescent="0.25"/>
  <cols>
    <col min="1" max="1" width="9.140625" customWidth="1"/>
    <col min="2" max="2" width="56.42578125" customWidth="1"/>
    <col min="3" max="3" width="8.140625" customWidth="1"/>
    <col min="4" max="4" width="26.140625" bestFit="1" customWidth="1"/>
    <col min="5" max="5" width="26.140625" customWidth="1"/>
  </cols>
  <sheetData>
    <row r="1" spans="1:5" ht="37.5" x14ac:dyDescent="0.25">
      <c r="A1" s="11" t="s">
        <v>0</v>
      </c>
      <c r="B1" s="11" t="s">
        <v>570</v>
      </c>
      <c r="C1" s="11" t="s">
        <v>573</v>
      </c>
      <c r="D1" s="11" t="s">
        <v>571</v>
      </c>
      <c r="E1" s="11" t="s">
        <v>572</v>
      </c>
    </row>
    <row r="2" spans="1:5" x14ac:dyDescent="0.25">
      <c r="A2" s="10">
        <v>7013226</v>
      </c>
      <c r="B2" s="10" t="str">
        <f>IFERROR(VLOOKUP($A$2,'C-19-08  34437-338-1'!$A$7:$C$126,2,0),"")</f>
        <v>IGNITER,ELECTRIC:IM2,250V,400/2000W,FOR HPI PHILIPS LAMPS</v>
      </c>
      <c r="C2" s="10">
        <f>IFERROR(VLOOKUP(A2,'C-19-08  34437-338-1'!$A$7:$C$126,3,0),"")</f>
        <v>1</v>
      </c>
      <c r="D2" s="10" t="e">
        <f>VLOOKUP(A2,'C-19-08  34437-338-2'!$A$6:$C$84,3,FALSE)</f>
        <v>#N/A</v>
      </c>
      <c r="E2" s="10" t="e">
        <f>VLOOKUP(A2,'C-19-08  34591-340'!$A$6:$C$365,3,FALSE)</f>
        <v>#N/A</v>
      </c>
    </row>
    <row r="3" spans="1:5" x14ac:dyDescent="0.25">
      <c r="A3" s="10"/>
      <c r="B3" s="10" t="str">
        <f>IFERROR(VLOOKUP(A3,'C-19-08  34437-338-1'!$A$7:$C$126,2,0),"")</f>
        <v/>
      </c>
      <c r="C3" s="10" t="str">
        <f>IFERROR(VLOOKUP(A3,'C-19-08  34437-338-1'!$A$7:$C$126,3,0),"")</f>
        <v/>
      </c>
      <c r="D3" s="10" t="e">
        <f>VLOOKUP(A3,'C-19-08  34437-338-2'!$A$6:$C$84,3,FALSE)</f>
        <v>#N/A</v>
      </c>
      <c r="E3" s="10" t="e">
        <f>VLOOKUP(A3,'C-19-08  34591-340'!$A$6:$C$365,3,FALSE)</f>
        <v>#N/A</v>
      </c>
    </row>
    <row r="4" spans="1:5" x14ac:dyDescent="0.25">
      <c r="A4" s="10"/>
      <c r="B4" s="10" t="str">
        <f>IFERROR(VLOOKUP(A4,'C-19-08  34437-338-1'!$A$7:$C$126,2,0),"")</f>
        <v/>
      </c>
      <c r="C4" s="10" t="str">
        <f>IFERROR(VLOOKUP(A4,'C-19-08  34437-338-1'!$A$7:$C$126,3,0),"")</f>
        <v/>
      </c>
      <c r="D4" s="10" t="e">
        <f>VLOOKUP(A4,'C-19-08  34437-338-2'!$A$6:$C$84,3,FALSE)</f>
        <v>#N/A</v>
      </c>
      <c r="E4" s="10" t="e">
        <f>VLOOKUP(A4,'C-19-08  34591-340'!$A$6:$C$365,3,FALSE)</f>
        <v>#N/A</v>
      </c>
    </row>
    <row r="5" spans="1:5" x14ac:dyDescent="0.25">
      <c r="A5" s="10"/>
      <c r="B5" s="10" t="str">
        <f>IFERROR(VLOOKUP(A5,'C-19-08  34437-338-1'!$A$7:$C$126,2,0),"")</f>
        <v/>
      </c>
      <c r="C5" s="10" t="str">
        <f>IFERROR(VLOOKUP(A5,'C-19-08  34437-338-1'!$A$7:$C$126,3,0),"")</f>
        <v/>
      </c>
      <c r="D5" s="10" t="e">
        <f>VLOOKUP(A5,'C-19-08  34437-338-2'!$A$6:$C$84,3,FALSE)</f>
        <v>#N/A</v>
      </c>
      <c r="E5" s="10" t="e">
        <f>VLOOKUP(A5,'C-19-08  34591-340'!$A$6:$C$365,3,FALSE)</f>
        <v>#N/A</v>
      </c>
    </row>
    <row r="6" spans="1:5" x14ac:dyDescent="0.25">
      <c r="A6" s="10"/>
      <c r="B6" s="10" t="str">
        <f>IFERROR(VLOOKUP(A6,'C-19-08  34437-338-1'!$A$7:$C$126,2,0),"")</f>
        <v/>
      </c>
      <c r="C6" s="10" t="str">
        <f>IFERROR(VLOOKUP(A6,'C-19-08  34437-338-1'!$A$7:$C$126,3,0),"")</f>
        <v/>
      </c>
      <c r="D6" s="10" t="e">
        <f>VLOOKUP(A6,'C-19-08  34437-338-2'!$A$6:$C$84,3,FALSE)</f>
        <v>#N/A</v>
      </c>
      <c r="E6" s="10" t="e">
        <f>VLOOKUP(A6,'C-19-08  34591-340'!$A$6:$C$365,3,FALSE)</f>
        <v>#N/A</v>
      </c>
    </row>
    <row r="7" spans="1:5" x14ac:dyDescent="0.25">
      <c r="A7" s="10"/>
      <c r="B7" s="10" t="str">
        <f>IFERROR(VLOOKUP(A7,'C-19-08  34437-338-1'!$A$7:$C$126,2,0),"")</f>
        <v/>
      </c>
      <c r="C7" s="10" t="str">
        <f>IFERROR(VLOOKUP(A7,'C-19-08  34437-338-1'!$A$7:$C$126,3,0),"")</f>
        <v/>
      </c>
      <c r="D7" s="10" t="e">
        <f>VLOOKUP(A7,'C-19-08  34437-338-2'!$A$6:$C$84,3,FALSE)</f>
        <v>#N/A</v>
      </c>
      <c r="E7" s="10" t="e">
        <f>VLOOKUP(A7,'C-19-08  34591-340'!$A$6:$C$365,3,FALSE)</f>
        <v>#N/A</v>
      </c>
    </row>
    <row r="8" spans="1:5" x14ac:dyDescent="0.25">
      <c r="A8" s="10"/>
      <c r="B8" s="10" t="str">
        <f>IFERROR(VLOOKUP(A8,'C-19-08  34437-338-1'!$A$7:$C$126,2,0),"")</f>
        <v/>
      </c>
      <c r="C8" s="10" t="str">
        <f>IFERROR(VLOOKUP(A8,'C-19-08  34437-338-1'!$A$7:$C$126,3,0),"")</f>
        <v/>
      </c>
      <c r="D8" s="10" t="e">
        <f>VLOOKUP(A8,'C-19-08  34437-338-2'!$A$6:$C$84,3,FALSE)</f>
        <v>#N/A</v>
      </c>
      <c r="E8" s="10" t="e">
        <f>VLOOKUP(A8,'C-19-08  34591-340'!$A$6:$C$365,3,FALSE)</f>
        <v>#N/A</v>
      </c>
    </row>
    <row r="9" spans="1:5" x14ac:dyDescent="0.25">
      <c r="A9" s="10"/>
      <c r="B9" s="10" t="str">
        <f>IFERROR(VLOOKUP(A9,'C-19-08  34437-338-1'!$A$7:$C$126,2,0),"")</f>
        <v/>
      </c>
      <c r="C9" s="10" t="str">
        <f>IFERROR(VLOOKUP(A9,'C-19-08  34437-338-1'!$A$7:$C$126,3,0),"")</f>
        <v/>
      </c>
      <c r="D9" s="10" t="e">
        <f>VLOOKUP(A9,'C-19-08  34437-338-2'!$A$6:$C$84,3,FALSE)</f>
        <v>#N/A</v>
      </c>
      <c r="E9" s="10" t="e">
        <f>VLOOKUP(A9,'C-19-08  34591-340'!$A$6:$C$365,3,FALSE)</f>
        <v>#N/A</v>
      </c>
    </row>
    <row r="10" spans="1:5" x14ac:dyDescent="0.25">
      <c r="A10" s="10"/>
      <c r="B10" s="10" t="str">
        <f>IFERROR(VLOOKUP(A10,'C-19-08  34437-338-1'!$A$7:$C$126,2,0),"")</f>
        <v/>
      </c>
      <c r="C10" s="10" t="str">
        <f>IFERROR(VLOOKUP(A10,'C-19-08  34437-338-1'!$A$7:$C$126,3,0),"")</f>
        <v/>
      </c>
      <c r="D10" s="10" t="e">
        <f>VLOOKUP(A10,'C-19-08  34437-338-2'!$A$6:$C$84,3,FALSE)</f>
        <v>#N/A</v>
      </c>
      <c r="E10" s="10" t="e">
        <f>VLOOKUP(A10,'C-19-08  34591-340'!$A$6:$C$365,3,FALSE)</f>
        <v>#N/A</v>
      </c>
    </row>
    <row r="11" spans="1:5" x14ac:dyDescent="0.25">
      <c r="A11" s="10"/>
      <c r="B11" s="10" t="str">
        <f>IFERROR(VLOOKUP(A11,'C-19-08  34437-338-1'!$A$7:$C$126,2,0),"")</f>
        <v/>
      </c>
      <c r="C11" s="10" t="str">
        <f>IFERROR(VLOOKUP(A11,'C-19-08  34437-338-1'!$A$7:$C$126,3,0),"")</f>
        <v/>
      </c>
      <c r="D11" s="10" t="e">
        <f>VLOOKUP(A11,'C-19-08  34437-338-2'!$A$6:$C$84,3,FALSE)</f>
        <v>#N/A</v>
      </c>
      <c r="E11" s="10" t="e">
        <f>VLOOKUP(A11,'C-19-08  34591-340'!$A$6:$C$365,3,FALSE)</f>
        <v>#N/A</v>
      </c>
    </row>
    <row r="12" spans="1:5" x14ac:dyDescent="0.25">
      <c r="A12" s="10"/>
      <c r="B12" s="10" t="str">
        <f>IFERROR(VLOOKUP(A12,'C-19-08  34437-338-1'!$A$7:$C$126,2,0),"")</f>
        <v/>
      </c>
      <c r="C12" s="10" t="str">
        <f>IFERROR(VLOOKUP(A12,'C-19-08  34437-338-1'!$A$7:$C$126,3,0),"")</f>
        <v/>
      </c>
      <c r="D12" s="10" t="e">
        <f>VLOOKUP(A12,'C-19-08  34437-338-2'!$A$6:$C$84,3,FALSE)</f>
        <v>#N/A</v>
      </c>
      <c r="E12" s="10" t="e">
        <f>VLOOKUP(A12,'C-19-08  34591-340'!$A$6:$C$365,3,FALSE)</f>
        <v>#N/A</v>
      </c>
    </row>
    <row r="13" spans="1:5" x14ac:dyDescent="0.25">
      <c r="A13" s="10"/>
      <c r="B13" s="10" t="str">
        <f>IFERROR(VLOOKUP(A13,'C-19-08  34437-338-1'!$A$7:$C$126,2,0),"")</f>
        <v/>
      </c>
      <c r="C13" s="10" t="str">
        <f>IFERROR(VLOOKUP(A13,'C-19-08  34437-338-1'!$A$7:$C$126,3,0),"")</f>
        <v/>
      </c>
      <c r="D13" s="10" t="e">
        <f>VLOOKUP(A13,'C-19-08  34437-338-2'!$A$6:$C$84,3,FALSE)</f>
        <v>#N/A</v>
      </c>
      <c r="E13" s="10" t="e">
        <f>VLOOKUP(A13,'C-19-08  34591-340'!$A$6:$C$365,3,FALSE)</f>
        <v>#N/A</v>
      </c>
    </row>
    <row r="14" spans="1:5" x14ac:dyDescent="0.25">
      <c r="A14" s="10"/>
      <c r="B14" s="10" t="str">
        <f>IFERROR(VLOOKUP(A14,'C-19-08  34437-338-1'!$A$7:$C$126,2,0),"")</f>
        <v/>
      </c>
      <c r="C14" s="10" t="str">
        <f>IFERROR(VLOOKUP(A14,'C-19-08  34437-338-1'!$A$7:$C$126,3,0),"")</f>
        <v/>
      </c>
      <c r="D14" s="10" t="e">
        <f>VLOOKUP(A14,'C-19-08  34437-338-2'!$A$6:$C$84,3,FALSE)</f>
        <v>#N/A</v>
      </c>
      <c r="E14" s="10" t="e">
        <f>VLOOKUP(A14,'C-19-08  34591-340'!$A$6:$C$365,3,FALSE)</f>
        <v>#N/A</v>
      </c>
    </row>
    <row r="15" spans="1:5" x14ac:dyDescent="0.25">
      <c r="A15" s="10"/>
      <c r="B15" s="10" t="str">
        <f>IFERROR(VLOOKUP(A15,'C-19-08  34437-338-1'!$A$7:$C$126,2,0),"")</f>
        <v/>
      </c>
      <c r="C15" s="10" t="str">
        <f>IFERROR(VLOOKUP(A15,'C-19-08  34437-338-1'!$A$7:$C$126,3,0),"")</f>
        <v/>
      </c>
      <c r="D15" s="10" t="e">
        <f>VLOOKUP(A15,'C-19-08  34437-338-2'!$A$6:$C$84,3,FALSE)</f>
        <v>#N/A</v>
      </c>
      <c r="E15" s="10" t="e">
        <f>VLOOKUP(A15,'C-19-08  34591-340'!$A$6:$C$365,3,FALSE)</f>
        <v>#N/A</v>
      </c>
    </row>
    <row r="16" spans="1:5" x14ac:dyDescent="0.25">
      <c r="A16" s="10"/>
      <c r="B16" s="10" t="str">
        <f>IFERROR(VLOOKUP(A16,'C-19-08  34437-338-1'!$A$7:$C$126,2,0),"")</f>
        <v/>
      </c>
      <c r="C16" s="10" t="str">
        <f>IFERROR(VLOOKUP(A16,'C-19-08  34437-338-1'!$A$7:$C$126,3,0),"")</f>
        <v/>
      </c>
      <c r="D16" s="10" t="e">
        <f>VLOOKUP(A16,'C-19-08  34437-338-2'!$A$6:$C$84,3,FALSE)</f>
        <v>#N/A</v>
      </c>
      <c r="E16" s="10" t="e">
        <f>VLOOKUP(A16,'C-19-08  34591-340'!$A$6:$C$365,3,FALSE)</f>
        <v>#N/A</v>
      </c>
    </row>
    <row r="17" spans="1:5" x14ac:dyDescent="0.25">
      <c r="A17" s="10"/>
      <c r="B17" s="10" t="str">
        <f>IFERROR(VLOOKUP(A17,'C-19-08  34437-338-1'!$A$7:$C$126,2,0),"")</f>
        <v/>
      </c>
      <c r="C17" s="10" t="str">
        <f>IFERROR(VLOOKUP(A17,'C-19-08  34437-338-1'!$A$7:$C$126,3,0),"")</f>
        <v/>
      </c>
      <c r="D17" s="10" t="e">
        <f>VLOOKUP(A17,'C-19-08  34437-338-2'!$A$6:$C$84,3,FALSE)</f>
        <v>#N/A</v>
      </c>
      <c r="E17" s="10" t="e">
        <f>VLOOKUP(A17,'C-19-08  34591-340'!$A$6:$C$365,3,FALSE)</f>
        <v>#N/A</v>
      </c>
    </row>
    <row r="18" spans="1:5" x14ac:dyDescent="0.25">
      <c r="A18" s="10"/>
      <c r="B18" s="10" t="str">
        <f>IFERROR(VLOOKUP(A18,'C-19-08  34437-338-1'!$A$7:$C$126,2,0),"")</f>
        <v/>
      </c>
      <c r="C18" s="10" t="str">
        <f>IFERROR(VLOOKUP(A18,'C-19-08  34437-338-1'!$A$7:$C$126,3,0),"")</f>
        <v/>
      </c>
      <c r="D18" s="10" t="e">
        <f>VLOOKUP(A18,'C-19-08  34437-338-2'!$A$6:$C$84,3,FALSE)</f>
        <v>#N/A</v>
      </c>
      <c r="E18" s="10" t="e">
        <f>VLOOKUP(A18,'C-19-08  34591-340'!$A$6:$C$365,3,FALSE)</f>
        <v>#N/A</v>
      </c>
    </row>
    <row r="19" spans="1:5" x14ac:dyDescent="0.25">
      <c r="A19" s="10"/>
      <c r="B19" s="10" t="str">
        <f>IFERROR(VLOOKUP(A19,'C-19-08  34437-338-1'!$A$7:$C$126,2,0),"")</f>
        <v/>
      </c>
      <c r="C19" s="10" t="str">
        <f>IFERROR(VLOOKUP(A19,'C-19-08  34437-338-1'!$A$7:$C$126,3,0),"")</f>
        <v/>
      </c>
      <c r="D19" s="10" t="e">
        <f>VLOOKUP(A19,'C-19-08  34437-338-2'!$A$6:$C$84,3,FALSE)</f>
        <v>#N/A</v>
      </c>
      <c r="E19" s="10" t="e">
        <f>VLOOKUP(A19,'C-19-08  34591-340'!$A$6:$C$365,3,FALSE)</f>
        <v>#N/A</v>
      </c>
    </row>
    <row r="20" spans="1:5" x14ac:dyDescent="0.25">
      <c r="A20" s="10"/>
      <c r="B20" s="10" t="str">
        <f>IFERROR(VLOOKUP(A20,'C-19-08  34437-338-1'!$A$7:$C$126,2,0),"")</f>
        <v/>
      </c>
      <c r="C20" s="10" t="str">
        <f>IFERROR(VLOOKUP(A20,'C-19-08  34437-338-1'!$A$7:$C$126,3,0),"")</f>
        <v/>
      </c>
      <c r="D20" s="10" t="e">
        <f>VLOOKUP(A20,'C-19-08  34437-338-2'!$A$6:$C$84,3,FALSE)</f>
        <v>#N/A</v>
      </c>
      <c r="E20" s="10" t="e">
        <f>VLOOKUP(A20,'C-19-08  34591-340'!$A$6:$C$365,3,FALSE)</f>
        <v>#N/A</v>
      </c>
    </row>
    <row r="21" spans="1:5" x14ac:dyDescent="0.25">
      <c r="A21" s="10"/>
      <c r="B21" s="10" t="str">
        <f>IFERROR(VLOOKUP(A21,'C-19-08  34437-338-1'!$A$7:$C$126,2,0),"")</f>
        <v/>
      </c>
      <c r="C21" s="10" t="str">
        <f>IFERROR(VLOOKUP(A21,'C-19-08  34437-338-1'!$A$7:$C$126,3,0),"")</f>
        <v/>
      </c>
      <c r="D21" s="10" t="e">
        <f>VLOOKUP(A21,'C-19-08  34437-338-2'!$A$6:$C$84,3,FALSE)</f>
        <v>#N/A</v>
      </c>
      <c r="E21" s="10" t="e">
        <f>VLOOKUP(A21,'C-19-08  34591-340'!$A$6:$C$365,3,FALSE)</f>
        <v>#N/A</v>
      </c>
    </row>
    <row r="22" spans="1:5" x14ac:dyDescent="0.25">
      <c r="A22" s="10"/>
      <c r="B22" s="10" t="str">
        <f>IFERROR(VLOOKUP(A22,'C-19-08  34437-338-1'!$A$7:$C$126,2,0),"")</f>
        <v/>
      </c>
      <c r="C22" s="10" t="str">
        <f>IFERROR(VLOOKUP(A22,'C-19-08  34437-338-1'!$A$7:$C$126,3,0),"")</f>
        <v/>
      </c>
      <c r="D22" s="10" t="e">
        <f>VLOOKUP(A22,'C-19-08  34437-338-2'!$A$6:$C$84,3,FALSE)</f>
        <v>#N/A</v>
      </c>
      <c r="E22" s="10" t="e">
        <f>VLOOKUP(A22,'C-19-08  34591-340'!$A$6:$C$365,3,FALSE)</f>
        <v>#N/A</v>
      </c>
    </row>
    <row r="23" spans="1:5" x14ac:dyDescent="0.25">
      <c r="A23" s="10"/>
      <c r="B23" s="10" t="str">
        <f>IFERROR(VLOOKUP(A23,'C-19-08  34437-338-1'!$A$7:$C$126,2,0),"")</f>
        <v/>
      </c>
      <c r="C23" s="10" t="str">
        <f>IFERROR(VLOOKUP(A23,'C-19-08  34437-338-1'!$A$7:$C$126,3,0),"")</f>
        <v/>
      </c>
      <c r="D23" s="10" t="e">
        <f>VLOOKUP(A23,'C-19-08  34437-338-2'!$A$6:$C$84,3,FALSE)</f>
        <v>#N/A</v>
      </c>
      <c r="E23" s="10" t="e">
        <f>VLOOKUP(A23,'C-19-08  34591-340'!$A$6:$C$365,3,FALSE)</f>
        <v>#N/A</v>
      </c>
    </row>
    <row r="24" spans="1:5" x14ac:dyDescent="0.25">
      <c r="A24" s="10"/>
      <c r="B24" s="10" t="str">
        <f>IFERROR(VLOOKUP(A24,'C-19-08  34437-338-1'!$A$7:$C$126,2,0),"")</f>
        <v/>
      </c>
      <c r="C24" s="10" t="str">
        <f>IFERROR(VLOOKUP(A24,'C-19-08  34437-338-1'!$A$7:$C$126,3,0),"")</f>
        <v/>
      </c>
      <c r="D24" s="10" t="e">
        <f>VLOOKUP(A24,'C-19-08  34437-338-2'!$A$6:$C$84,3,FALSE)</f>
        <v>#N/A</v>
      </c>
      <c r="E24" s="10" t="e">
        <f>VLOOKUP(A24,'C-19-08  34591-340'!$A$6:$C$365,3,FALSE)</f>
        <v>#N/A</v>
      </c>
    </row>
    <row r="25" spans="1:5" x14ac:dyDescent="0.25">
      <c r="A25" s="10"/>
      <c r="B25" s="10" t="str">
        <f>IFERROR(VLOOKUP(A25,'C-19-08  34437-338-1'!$A$7:$C$126,2,0),"")</f>
        <v/>
      </c>
      <c r="C25" s="10" t="str">
        <f>IFERROR(VLOOKUP(A25,'C-19-08  34437-338-1'!$A$7:$C$126,3,0),"")</f>
        <v/>
      </c>
      <c r="D25" s="10" t="e">
        <f>VLOOKUP(A25,'C-19-08  34437-338-2'!$A$6:$C$84,3,FALSE)</f>
        <v>#N/A</v>
      </c>
      <c r="E25" s="10" t="e">
        <f>VLOOKUP(A25,'C-19-08  34591-340'!$A$6:$C$365,3,FALSE)</f>
        <v>#N/A</v>
      </c>
    </row>
    <row r="26" spans="1:5" x14ac:dyDescent="0.25">
      <c r="A26" s="10"/>
      <c r="B26" s="10" t="str">
        <f>IFERROR(VLOOKUP(A26,'C-19-08  34437-338-1'!$A$7:$C$126,2,0),"")</f>
        <v/>
      </c>
      <c r="C26" s="10" t="str">
        <f>IFERROR(VLOOKUP(A26,'C-19-08  34437-338-1'!$A$7:$C$126,3,0),"")</f>
        <v/>
      </c>
      <c r="D26" s="10" t="e">
        <f>VLOOKUP(A26,'C-19-08  34437-338-2'!$A$6:$C$84,3,FALSE)</f>
        <v>#N/A</v>
      </c>
      <c r="E26" s="10" t="e">
        <f>VLOOKUP(A26,'C-19-08  34591-340'!$A$6:$C$365,3,FALSE)</f>
        <v>#N/A</v>
      </c>
    </row>
    <row r="27" spans="1:5" x14ac:dyDescent="0.25">
      <c r="A27" s="10"/>
      <c r="B27" s="10" t="str">
        <f>IFERROR(VLOOKUP(A27,'C-19-08  34437-338-1'!$A$7:$C$126,2,0),"")</f>
        <v/>
      </c>
      <c r="C27" s="10" t="str">
        <f>IFERROR(VLOOKUP(A27,'C-19-08  34437-338-1'!$A$7:$C$126,3,0),"")</f>
        <v/>
      </c>
      <c r="D27" s="10" t="e">
        <f>VLOOKUP(A27,'C-19-08  34437-338-2'!$A$6:$C$84,3,FALSE)</f>
        <v>#N/A</v>
      </c>
      <c r="E27" s="10" t="e">
        <f>VLOOKUP(A27,'C-19-08  34591-340'!$A$6:$C$365,3,FALSE)</f>
        <v>#N/A</v>
      </c>
    </row>
    <row r="28" spans="1:5" x14ac:dyDescent="0.25">
      <c r="A28" s="10"/>
      <c r="B28" s="10" t="str">
        <f>IFERROR(VLOOKUP(A28,'C-19-08  34437-338-1'!$A$7:$C$126,2,0),"")</f>
        <v/>
      </c>
      <c r="C28" s="10" t="str">
        <f>IFERROR(VLOOKUP(A28,'C-19-08  34437-338-1'!$A$7:$C$126,3,0),"")</f>
        <v/>
      </c>
      <c r="D28" s="10" t="e">
        <f>VLOOKUP(A28,'C-19-08  34437-338-2'!$A$6:$C$84,3,FALSE)</f>
        <v>#N/A</v>
      </c>
      <c r="E28" s="10" t="e">
        <f>VLOOKUP(A28,'C-19-08  34591-340'!$A$6:$C$365,3,FALSE)</f>
        <v>#N/A</v>
      </c>
    </row>
    <row r="29" spans="1:5" x14ac:dyDescent="0.25">
      <c r="A29" s="10"/>
      <c r="B29" s="10" t="str">
        <f>IFERROR(VLOOKUP(A29,'C-19-08  34437-338-1'!$A$7:$C$126,2,0),"")</f>
        <v/>
      </c>
      <c r="C29" s="10" t="str">
        <f>IFERROR(VLOOKUP(A29,'C-19-08  34437-338-1'!$A$7:$C$126,3,0),"")</f>
        <v/>
      </c>
      <c r="D29" s="10" t="e">
        <f>VLOOKUP(A29,'C-19-08  34437-338-2'!$A$6:$C$84,3,FALSE)</f>
        <v>#N/A</v>
      </c>
      <c r="E29" s="10" t="e">
        <f>VLOOKUP(A29,'C-19-08  34591-340'!$A$6:$C$365,3,FALSE)</f>
        <v>#N/A</v>
      </c>
    </row>
    <row r="30" spans="1:5" x14ac:dyDescent="0.25">
      <c r="A30" s="10"/>
      <c r="B30" s="10" t="str">
        <f>IFERROR(VLOOKUP(A30,'C-19-08  34437-338-1'!$A$7:$C$126,2,0),"")</f>
        <v/>
      </c>
      <c r="C30" s="10" t="str">
        <f>IFERROR(VLOOKUP(A30,'C-19-08  34437-338-1'!$A$7:$C$126,3,0),"")</f>
        <v/>
      </c>
      <c r="D30" s="10" t="e">
        <f>VLOOKUP(A30,'C-19-08  34437-338-2'!$A$6:$C$84,3,FALSE)</f>
        <v>#N/A</v>
      </c>
      <c r="E30" s="10" t="e">
        <f>VLOOKUP(A30,'C-19-08  34591-340'!$A$6:$C$365,3,FALSE)</f>
        <v>#N/A</v>
      </c>
    </row>
    <row r="31" spans="1:5" x14ac:dyDescent="0.25">
      <c r="A31" s="10"/>
      <c r="B31" s="10" t="str">
        <f>IFERROR(VLOOKUP(A31,'C-19-08  34437-338-1'!$A$7:$C$126,2,0),"")</f>
        <v/>
      </c>
      <c r="C31" s="10" t="str">
        <f>IFERROR(VLOOKUP(A31,'C-19-08  34437-338-1'!$A$7:$C$126,3,0),"")</f>
        <v/>
      </c>
      <c r="D31" s="10" t="e">
        <f>VLOOKUP(A31,'C-19-08  34437-338-2'!$A$6:$C$84,3,FALSE)</f>
        <v>#N/A</v>
      </c>
      <c r="E31" s="10" t="e">
        <f>VLOOKUP(A31,'C-19-08  34591-340'!$A$6:$C$365,3,FALSE)</f>
        <v>#N/A</v>
      </c>
    </row>
    <row r="32" spans="1:5" x14ac:dyDescent="0.25">
      <c r="A32" s="10"/>
      <c r="B32" s="10" t="str">
        <f>IFERROR(VLOOKUP(A32,'C-19-08  34437-338-1'!$A$7:$C$126,2,0),"")</f>
        <v/>
      </c>
      <c r="C32" s="10" t="str">
        <f>IFERROR(VLOOKUP(A32,'C-19-08  34437-338-1'!$A$7:$C$126,3,0),"")</f>
        <v/>
      </c>
      <c r="D32" s="10" t="e">
        <f>VLOOKUP(A32,'C-19-08  34437-338-2'!$A$6:$C$84,3,FALSE)</f>
        <v>#N/A</v>
      </c>
      <c r="E32" s="10" t="e">
        <f>VLOOKUP(A32,'C-19-08  34591-340'!$A$6:$C$365,3,FALSE)</f>
        <v>#N/A</v>
      </c>
    </row>
    <row r="33" spans="1:5" x14ac:dyDescent="0.25">
      <c r="A33" s="10"/>
      <c r="B33" s="10" t="str">
        <f>IFERROR(VLOOKUP(A33,'C-19-08  34437-338-1'!$A$7:$C$126,2,0),"")</f>
        <v/>
      </c>
      <c r="C33" s="10" t="str">
        <f>IFERROR(VLOOKUP(A33,'C-19-08  34437-338-1'!$A$7:$C$126,3,0),"")</f>
        <v/>
      </c>
      <c r="D33" s="10" t="e">
        <f>VLOOKUP(A33,'C-19-08  34437-338-2'!$A$6:$C$84,3,FALSE)</f>
        <v>#N/A</v>
      </c>
      <c r="E33" s="10" t="e">
        <f>VLOOKUP(A33,'C-19-08  34591-340'!$A$6:$C$365,3,FALSE)</f>
        <v>#N/A</v>
      </c>
    </row>
    <row r="34" spans="1:5" x14ac:dyDescent="0.25">
      <c r="A34" s="10"/>
      <c r="B34" s="10" t="str">
        <f>IFERROR(VLOOKUP(A34,'C-19-08  34437-338-1'!$A$7:$C$126,2,0),"")</f>
        <v/>
      </c>
      <c r="C34" s="10" t="str">
        <f>IFERROR(VLOOKUP(A34,'C-19-08  34437-338-1'!$A$7:$C$126,3,0),"")</f>
        <v/>
      </c>
      <c r="D34" s="10" t="e">
        <f>VLOOKUP(A34,'C-19-08  34437-338-2'!$A$6:$C$84,3,FALSE)</f>
        <v>#N/A</v>
      </c>
      <c r="E34" s="10" t="e">
        <f>VLOOKUP(A34,'C-19-08  34591-340'!$A$6:$C$365,3,FALSE)</f>
        <v>#N/A</v>
      </c>
    </row>
    <row r="35" spans="1:5" x14ac:dyDescent="0.25">
      <c r="A35" s="10"/>
      <c r="B35" s="10" t="str">
        <f>IFERROR(VLOOKUP(A35,'C-19-08  34437-338-1'!$A$7:$C$126,2,0),"")</f>
        <v/>
      </c>
      <c r="C35" s="10" t="str">
        <f>IFERROR(VLOOKUP(A35,'C-19-08  34437-338-1'!$A$7:$C$126,3,0),"")</f>
        <v/>
      </c>
      <c r="D35" s="10" t="e">
        <f>VLOOKUP(A35,'C-19-08  34437-338-2'!$A$6:$C$84,3,FALSE)</f>
        <v>#N/A</v>
      </c>
      <c r="E35" s="10" t="e">
        <f>VLOOKUP(A35,'C-19-08  34591-340'!$A$6:$C$365,3,FALSE)</f>
        <v>#N/A</v>
      </c>
    </row>
    <row r="36" spans="1:5" x14ac:dyDescent="0.25">
      <c r="A36" s="10"/>
      <c r="B36" s="10" t="str">
        <f>IFERROR(VLOOKUP(A36,'C-19-08  34437-338-1'!$A$7:$C$126,2,0),"")</f>
        <v/>
      </c>
      <c r="C36" s="10" t="str">
        <f>IFERROR(VLOOKUP(A36,'C-19-08  34437-338-1'!$A$7:$C$126,3,0),"")</f>
        <v/>
      </c>
      <c r="D36" s="10" t="e">
        <f>VLOOKUP(A36,'C-19-08  34437-338-2'!$A$6:$C$84,3,FALSE)</f>
        <v>#N/A</v>
      </c>
      <c r="E36" s="10" t="e">
        <f>VLOOKUP(A36,'C-19-08  34591-340'!$A$6:$C$365,3,FALSE)</f>
        <v>#N/A</v>
      </c>
    </row>
    <row r="37" spans="1:5" x14ac:dyDescent="0.25">
      <c r="A37" s="10"/>
      <c r="B37" s="10" t="str">
        <f>IFERROR(VLOOKUP(A37,'C-19-08  34437-338-1'!$A$7:$C$126,2,0),"")</f>
        <v/>
      </c>
      <c r="C37" s="10" t="str">
        <f>IFERROR(VLOOKUP(A37,'C-19-08  34437-338-1'!$A$7:$C$126,3,0),"")</f>
        <v/>
      </c>
      <c r="D37" s="10" t="e">
        <f>VLOOKUP(A37,'C-19-08  34437-338-2'!$A$6:$C$84,3,FALSE)</f>
        <v>#N/A</v>
      </c>
      <c r="E37" s="10" t="e">
        <f>VLOOKUP(A37,'C-19-08  34591-340'!$A$6:$C$365,3,FALSE)</f>
        <v>#N/A</v>
      </c>
    </row>
    <row r="38" spans="1:5" x14ac:dyDescent="0.25">
      <c r="A38" s="10"/>
      <c r="B38" s="10" t="str">
        <f>IFERROR(VLOOKUP(A38,'C-19-08  34437-338-1'!$A$7:$C$126,2,0),"")</f>
        <v/>
      </c>
      <c r="C38" s="10" t="str">
        <f>IFERROR(VLOOKUP(A38,'C-19-08  34437-338-1'!$A$7:$C$126,3,0),"")</f>
        <v/>
      </c>
      <c r="D38" s="10" t="e">
        <f>VLOOKUP(A38,'C-19-08  34437-338-2'!$A$6:$C$84,3,FALSE)</f>
        <v>#N/A</v>
      </c>
      <c r="E38" s="10" t="e">
        <f>VLOOKUP(A38,'C-19-08  34591-340'!$A$6:$C$365,3,FALSE)</f>
        <v>#N/A</v>
      </c>
    </row>
    <row r="39" spans="1:5" x14ac:dyDescent="0.25">
      <c r="A39" s="10"/>
      <c r="B39" s="10" t="str">
        <f>IFERROR(VLOOKUP(A39,'C-19-08  34437-338-1'!$A$7:$C$126,2,0),"")</f>
        <v/>
      </c>
      <c r="C39" s="10" t="str">
        <f>IFERROR(VLOOKUP(A39,'C-19-08  34437-338-1'!$A$7:$C$126,3,0),"")</f>
        <v/>
      </c>
      <c r="D39" s="10" t="e">
        <f>VLOOKUP(A39,'C-19-08  34437-338-2'!$A$6:$C$84,3,FALSE)</f>
        <v>#N/A</v>
      </c>
      <c r="E39" s="10" t="e">
        <f>VLOOKUP(A39,'C-19-08  34591-340'!$A$6:$C$365,3,FALSE)</f>
        <v>#N/A</v>
      </c>
    </row>
    <row r="40" spans="1:5" x14ac:dyDescent="0.25">
      <c r="A40" s="10"/>
      <c r="B40" s="10" t="str">
        <f>IFERROR(VLOOKUP(A40,'C-19-08  34437-338-1'!$A$7:$C$126,2,0),"")</f>
        <v/>
      </c>
      <c r="C40" s="10" t="str">
        <f>IFERROR(VLOOKUP(A40,'C-19-08  34437-338-1'!$A$7:$C$126,3,0),"")</f>
        <v/>
      </c>
      <c r="D40" s="10" t="e">
        <f>VLOOKUP(A40,'C-19-08  34437-338-2'!$A$6:$C$84,3,FALSE)</f>
        <v>#N/A</v>
      </c>
      <c r="E40" s="10" t="e">
        <f>VLOOKUP(A40,'C-19-08  34591-340'!$A$6:$C$365,3,FALSE)</f>
        <v>#N/A</v>
      </c>
    </row>
    <row r="41" spans="1:5" x14ac:dyDescent="0.25">
      <c r="A41" s="10"/>
      <c r="B41" s="10" t="str">
        <f>IFERROR(VLOOKUP(A41,'C-19-08  34437-338-1'!$A$7:$C$126,2,0),"")</f>
        <v/>
      </c>
      <c r="C41" s="10" t="str">
        <f>IFERROR(VLOOKUP(A41,'C-19-08  34437-338-1'!$A$7:$C$126,3,0),"")</f>
        <v/>
      </c>
      <c r="D41" s="10" t="e">
        <f>VLOOKUP(A41,'C-19-08  34437-338-2'!$A$6:$C$84,3,FALSE)</f>
        <v>#N/A</v>
      </c>
      <c r="E41" s="10" t="e">
        <f>VLOOKUP(A41,'C-19-08  34591-340'!$A$6:$C$365,3,FALSE)</f>
        <v>#N/A</v>
      </c>
    </row>
    <row r="42" spans="1:5" x14ac:dyDescent="0.25">
      <c r="A42" s="10"/>
      <c r="B42" s="10" t="str">
        <f>IFERROR(VLOOKUP(A42,'C-19-08  34437-338-1'!$A$7:$C$126,2,0),"")</f>
        <v/>
      </c>
      <c r="C42" s="10" t="str">
        <f>IFERROR(VLOOKUP(A42,'C-19-08  34437-338-1'!$A$7:$C$126,3,0),"")</f>
        <v/>
      </c>
      <c r="D42" s="10" t="e">
        <f>VLOOKUP(A42,'C-19-08  34437-338-2'!$A$6:$C$84,3,FALSE)</f>
        <v>#N/A</v>
      </c>
      <c r="E42" s="10" t="e">
        <f>VLOOKUP(A42,'C-19-08  34591-340'!$A$6:$C$365,3,FALSE)</f>
        <v>#N/A</v>
      </c>
    </row>
    <row r="43" spans="1:5" x14ac:dyDescent="0.25">
      <c r="A43" s="10"/>
      <c r="B43" s="10" t="str">
        <f>IFERROR(VLOOKUP(A43,'C-19-08  34437-338-1'!$A$7:$C$126,2,0),"")</f>
        <v/>
      </c>
      <c r="C43" s="10" t="str">
        <f>IFERROR(VLOOKUP(A43,'C-19-08  34437-338-1'!$A$7:$C$126,3,0),"")</f>
        <v/>
      </c>
      <c r="D43" s="10" t="e">
        <f>VLOOKUP(A43,'C-19-08  34437-338-2'!$A$6:$C$84,3,FALSE)</f>
        <v>#N/A</v>
      </c>
      <c r="E43" s="10" t="e">
        <f>VLOOKUP(A43,'C-19-08  34591-340'!$A$6:$C$365,3,FALSE)</f>
        <v>#N/A</v>
      </c>
    </row>
    <row r="44" spans="1:5" x14ac:dyDescent="0.25">
      <c r="A44" s="10"/>
      <c r="B44" s="10" t="str">
        <f>IFERROR(VLOOKUP(A44,'C-19-08  34437-338-1'!$A$7:$C$126,2,0),"")</f>
        <v/>
      </c>
      <c r="C44" s="10" t="str">
        <f>IFERROR(VLOOKUP(A44,'C-19-08  34437-338-1'!$A$7:$C$126,3,0),"")</f>
        <v/>
      </c>
      <c r="D44" s="10" t="e">
        <f>VLOOKUP(A44,'C-19-08  34437-338-2'!$A$6:$C$84,3,FALSE)</f>
        <v>#N/A</v>
      </c>
      <c r="E44" s="10" t="e">
        <f>VLOOKUP(A44,'C-19-08  34591-340'!$A$6:$C$365,3,FALSE)</f>
        <v>#N/A</v>
      </c>
    </row>
    <row r="45" spans="1:5" x14ac:dyDescent="0.25">
      <c r="A45" s="10"/>
      <c r="B45" s="10" t="str">
        <f>IFERROR(VLOOKUP(A45,'C-19-08  34437-338-1'!$A$7:$C$126,2,0),"")</f>
        <v/>
      </c>
      <c r="C45" s="10" t="str">
        <f>IFERROR(VLOOKUP(A45,'C-19-08  34437-338-1'!$A$7:$C$126,3,0),"")</f>
        <v/>
      </c>
      <c r="D45" s="10" t="e">
        <f>VLOOKUP(A45,'C-19-08  34437-338-2'!$A$6:$C$84,3,FALSE)</f>
        <v>#N/A</v>
      </c>
      <c r="E45" s="10" t="e">
        <f>VLOOKUP(A45,'C-19-08  34591-340'!$A$6:$C$365,3,FALSE)</f>
        <v>#N/A</v>
      </c>
    </row>
    <row r="46" spans="1:5" x14ac:dyDescent="0.25">
      <c r="A46" s="10"/>
      <c r="B46" s="10" t="str">
        <f>IFERROR(VLOOKUP(A46,'C-19-08  34437-338-1'!$A$7:$C$126,2,0),"")</f>
        <v/>
      </c>
      <c r="C46" s="10" t="str">
        <f>IFERROR(VLOOKUP(A46,'C-19-08  34437-338-1'!$A$7:$C$126,3,0),"")</f>
        <v/>
      </c>
      <c r="D46" s="10" t="e">
        <f>VLOOKUP(A46,'C-19-08  34437-338-2'!$A$6:$C$84,3,FALSE)</f>
        <v>#N/A</v>
      </c>
      <c r="E46" s="10" t="e">
        <f>VLOOKUP(A46,'C-19-08  34591-340'!$A$6:$C$365,3,FALSE)</f>
        <v>#N/A</v>
      </c>
    </row>
    <row r="47" spans="1:5" x14ac:dyDescent="0.25">
      <c r="A47" s="10"/>
      <c r="B47" s="10" t="str">
        <f>IFERROR(VLOOKUP(A47,'C-19-08  34437-338-1'!$A$7:$C$126,2,0),"")</f>
        <v/>
      </c>
      <c r="C47" s="10" t="str">
        <f>IFERROR(VLOOKUP(A47,'C-19-08  34437-338-1'!$A$7:$C$126,3,0),"")</f>
        <v/>
      </c>
      <c r="D47" s="10" t="e">
        <f>VLOOKUP(A47,'C-19-08  34437-338-2'!$A$6:$C$84,3,FALSE)</f>
        <v>#N/A</v>
      </c>
      <c r="E47" s="10" t="e">
        <f>VLOOKUP(A47,'C-19-08  34591-340'!$A$6:$C$365,3,FALSE)</f>
        <v>#N/A</v>
      </c>
    </row>
    <row r="48" spans="1:5" x14ac:dyDescent="0.25">
      <c r="A48" s="10"/>
      <c r="B48" s="10" t="str">
        <f>IFERROR(VLOOKUP(A48,'C-19-08  34437-338-1'!$A$7:$C$126,2,0),"")</f>
        <v/>
      </c>
      <c r="C48" s="10" t="str">
        <f>IFERROR(VLOOKUP(A48,'C-19-08  34437-338-1'!$A$7:$C$126,3,0),"")</f>
        <v/>
      </c>
      <c r="D48" s="10" t="e">
        <f>VLOOKUP(A48,'C-19-08  34437-338-2'!$A$6:$C$84,3,FALSE)</f>
        <v>#N/A</v>
      </c>
      <c r="E48" s="10" t="e">
        <f>VLOOKUP(A48,'C-19-08  34591-340'!$A$6:$C$365,3,FALSE)</f>
        <v>#N/A</v>
      </c>
    </row>
    <row r="49" spans="1:5" x14ac:dyDescent="0.25">
      <c r="A49" s="10"/>
      <c r="B49" s="10" t="str">
        <f>IFERROR(VLOOKUP(A49,'C-19-08  34437-338-1'!$A$7:$C$126,2,0),"")</f>
        <v/>
      </c>
      <c r="C49" s="10" t="str">
        <f>IFERROR(VLOOKUP(A49,'C-19-08  34437-338-1'!$A$7:$C$126,3,0),"")</f>
        <v/>
      </c>
      <c r="D49" s="10" t="e">
        <f>VLOOKUP(A49,'C-19-08  34437-338-2'!$A$6:$C$84,3,FALSE)</f>
        <v>#N/A</v>
      </c>
      <c r="E49" s="10" t="e">
        <f>VLOOKUP(A49,'C-19-08  34591-340'!$A$6:$C$365,3,FALSE)</f>
        <v>#N/A</v>
      </c>
    </row>
    <row r="50" spans="1:5" x14ac:dyDescent="0.25">
      <c r="A50" s="10"/>
      <c r="B50" s="10" t="str">
        <f>IFERROR(VLOOKUP(A50,'C-19-08  34437-338-1'!$A$7:$C$126,2,0),"")</f>
        <v/>
      </c>
      <c r="C50" s="10" t="str">
        <f>IFERROR(VLOOKUP(A50,'C-19-08  34437-338-1'!$A$7:$C$126,3,0),"")</f>
        <v/>
      </c>
      <c r="D50" s="10" t="e">
        <f>VLOOKUP(A50,'C-19-08  34437-338-2'!$A$6:$C$84,3,FALSE)</f>
        <v>#N/A</v>
      </c>
      <c r="E50" s="10" t="e">
        <f>VLOOKUP(A50,'C-19-08  34591-340'!$A$6:$C$365,3,FALSE)</f>
        <v>#N/A</v>
      </c>
    </row>
    <row r="51" spans="1:5" x14ac:dyDescent="0.25">
      <c r="A51" s="10"/>
      <c r="B51" s="10" t="str">
        <f>IFERROR(VLOOKUP(A51,'C-19-08  34437-338-1'!$A$7:$C$126,2,0),"")</f>
        <v/>
      </c>
      <c r="C51" s="10" t="str">
        <f>IFERROR(VLOOKUP(A51,'C-19-08  34437-338-1'!$A$7:$C$126,3,0),"")</f>
        <v/>
      </c>
      <c r="D51" s="10" t="e">
        <f>VLOOKUP(A51,'C-19-08  34437-338-2'!$A$6:$C$84,3,FALSE)</f>
        <v>#N/A</v>
      </c>
      <c r="E51" s="10" t="e">
        <f>VLOOKUP(A51,'C-19-08  34591-340'!$A$6:$C$365,3,FALSE)</f>
        <v>#N/A</v>
      </c>
    </row>
    <row r="52" spans="1:5" x14ac:dyDescent="0.25">
      <c r="A52" s="10"/>
      <c r="B52" s="10" t="str">
        <f>IFERROR(VLOOKUP(A52,'C-19-08  34437-338-1'!$A$7:$C$126,2,0),"")</f>
        <v/>
      </c>
      <c r="C52" s="10" t="str">
        <f>IFERROR(VLOOKUP(A52,'C-19-08  34437-338-1'!$A$7:$C$126,3,0),"")</f>
        <v/>
      </c>
      <c r="D52" s="10" t="e">
        <f>VLOOKUP(A52,'C-19-08  34437-338-2'!$A$6:$C$84,3,FALSE)</f>
        <v>#N/A</v>
      </c>
      <c r="E52" s="10" t="e">
        <f>VLOOKUP(A52,'C-19-08  34591-340'!$A$6:$C$365,3,FALSE)</f>
        <v>#N/A</v>
      </c>
    </row>
    <row r="53" spans="1:5" x14ac:dyDescent="0.25">
      <c r="A53" s="10"/>
      <c r="B53" s="10" t="str">
        <f>IFERROR(VLOOKUP(A53,'C-19-08  34437-338-1'!$A$7:$C$126,2,0),"")</f>
        <v/>
      </c>
      <c r="C53" s="10" t="str">
        <f>IFERROR(VLOOKUP(A53,'C-19-08  34437-338-1'!$A$7:$C$126,3,0),"")</f>
        <v/>
      </c>
      <c r="D53" s="10" t="e">
        <f>VLOOKUP(A53,'C-19-08  34437-338-2'!$A$6:$C$84,3,FALSE)</f>
        <v>#N/A</v>
      </c>
      <c r="E53" s="10" t="e">
        <f>VLOOKUP(A53,'C-19-08  34591-340'!$A$6:$C$365,3,FALSE)</f>
        <v>#N/A</v>
      </c>
    </row>
    <row r="54" spans="1:5" x14ac:dyDescent="0.25">
      <c r="A54" s="10"/>
      <c r="B54" s="10" t="str">
        <f>IFERROR(VLOOKUP(A54,'C-19-08  34437-338-1'!$A$7:$C$126,2,0),"")</f>
        <v/>
      </c>
      <c r="C54" s="10" t="str">
        <f>IFERROR(VLOOKUP(A54,'C-19-08  34437-338-1'!$A$7:$C$126,3,0),"")</f>
        <v/>
      </c>
      <c r="D54" s="10" t="e">
        <f>VLOOKUP(A54,'C-19-08  34437-338-2'!$A$6:$C$84,3,FALSE)</f>
        <v>#N/A</v>
      </c>
      <c r="E54" s="10" t="e">
        <f>VLOOKUP(A54,'C-19-08  34591-340'!$A$6:$C$365,3,FALSE)</f>
        <v>#N/A</v>
      </c>
    </row>
    <row r="55" spans="1:5" x14ac:dyDescent="0.25">
      <c r="A55" s="10"/>
      <c r="B55" s="10" t="str">
        <f>IFERROR(VLOOKUP(A55,'C-19-08  34437-338-1'!$A$7:$C$126,2,0),"")</f>
        <v/>
      </c>
      <c r="C55" s="10" t="str">
        <f>IFERROR(VLOOKUP(A55,'C-19-08  34437-338-1'!$A$7:$C$126,3,0),"")</f>
        <v/>
      </c>
      <c r="D55" s="10" t="e">
        <f>VLOOKUP(A55,'C-19-08  34437-338-2'!$A$6:$C$84,3,FALSE)</f>
        <v>#N/A</v>
      </c>
      <c r="E55" s="10" t="e">
        <f>VLOOKUP(A55,'C-19-08  34591-340'!$A$6:$C$365,3,FALSE)</f>
        <v>#N/A</v>
      </c>
    </row>
    <row r="56" spans="1:5" x14ac:dyDescent="0.25">
      <c r="A56" s="10"/>
      <c r="B56" s="10" t="str">
        <f>IFERROR(VLOOKUP(A56,'C-19-08  34437-338-1'!$A$7:$C$126,2,0),"")</f>
        <v/>
      </c>
      <c r="C56" s="10" t="str">
        <f>IFERROR(VLOOKUP(A56,'C-19-08  34437-338-1'!$A$7:$C$126,3,0),"")</f>
        <v/>
      </c>
      <c r="D56" s="10" t="e">
        <f>VLOOKUP(A56,'C-19-08  34437-338-2'!$A$6:$C$84,3,FALSE)</f>
        <v>#N/A</v>
      </c>
      <c r="E56" s="10" t="e">
        <f>VLOOKUP(A56,'C-19-08  34591-340'!$A$6:$C$365,3,FALSE)</f>
        <v>#N/A</v>
      </c>
    </row>
    <row r="57" spans="1:5" x14ac:dyDescent="0.25">
      <c r="A57" s="10"/>
      <c r="B57" s="10" t="str">
        <f>IFERROR(VLOOKUP(A57,'C-19-08  34437-338-1'!$A$7:$C$126,2,0),"")</f>
        <v/>
      </c>
      <c r="C57" s="10" t="str">
        <f>IFERROR(VLOOKUP(A57,'C-19-08  34437-338-1'!$A$7:$C$126,3,0),"")</f>
        <v/>
      </c>
      <c r="D57" s="10" t="e">
        <f>VLOOKUP(A57,'C-19-08  34437-338-2'!$A$6:$C$84,3,FALSE)</f>
        <v>#N/A</v>
      </c>
      <c r="E57" s="10" t="e">
        <f>VLOOKUP(A57,'C-19-08  34591-340'!$A$6:$C$365,3,FALSE)</f>
        <v>#N/A</v>
      </c>
    </row>
    <row r="58" spans="1:5" x14ac:dyDescent="0.25">
      <c r="A58" s="10"/>
      <c r="B58" s="10" t="str">
        <f>IFERROR(VLOOKUP(A58,'C-19-08  34437-338-1'!$A$7:$C$126,2,0),"")</f>
        <v/>
      </c>
      <c r="C58" s="10" t="str">
        <f>IFERROR(VLOOKUP(A58,'C-19-08  34437-338-1'!$A$7:$C$126,3,0),"")</f>
        <v/>
      </c>
      <c r="D58" s="10" t="e">
        <f>VLOOKUP(A58,'C-19-08  34437-338-2'!$A$6:$C$84,3,FALSE)</f>
        <v>#N/A</v>
      </c>
      <c r="E58" s="10" t="e">
        <f>VLOOKUP(A58,'C-19-08  34591-340'!$A$6:$C$365,3,FALSE)</f>
        <v>#N/A</v>
      </c>
    </row>
    <row r="59" spans="1:5" x14ac:dyDescent="0.25">
      <c r="A59" s="10"/>
      <c r="B59" s="10" t="str">
        <f>IFERROR(VLOOKUP(A59,'C-19-08  34437-338-1'!$A$7:$C$126,2,0),"")</f>
        <v/>
      </c>
      <c r="C59" s="10" t="str">
        <f>IFERROR(VLOOKUP(A59,'C-19-08  34437-338-1'!$A$7:$C$126,3,0),"")</f>
        <v/>
      </c>
      <c r="D59" s="10" t="e">
        <f>VLOOKUP(A59,'C-19-08  34437-338-2'!$A$6:$C$84,3,FALSE)</f>
        <v>#N/A</v>
      </c>
      <c r="E59" s="10" t="e">
        <f>VLOOKUP(A59,'C-19-08  34591-340'!$A$6:$C$365,3,FALSE)</f>
        <v>#N/A</v>
      </c>
    </row>
    <row r="60" spans="1:5" x14ac:dyDescent="0.25">
      <c r="A60" s="10"/>
      <c r="B60" s="10" t="str">
        <f>IFERROR(VLOOKUP(A60,'C-19-08  34437-338-1'!$A$7:$C$126,2,0),"")</f>
        <v/>
      </c>
      <c r="C60" s="10" t="str">
        <f>IFERROR(VLOOKUP(A60,'C-19-08  34437-338-1'!$A$7:$C$126,3,0),"")</f>
        <v/>
      </c>
      <c r="D60" s="10" t="e">
        <f>VLOOKUP(A60,'C-19-08  34437-338-2'!$A$6:$C$84,3,FALSE)</f>
        <v>#N/A</v>
      </c>
      <c r="E60" s="10" t="e">
        <f>VLOOKUP(A60,'C-19-08  34591-340'!$A$6:$C$365,3,FALSE)</f>
        <v>#N/A</v>
      </c>
    </row>
    <row r="61" spans="1:5" x14ac:dyDescent="0.25">
      <c r="A61" s="10"/>
      <c r="B61" s="10" t="str">
        <f>IFERROR(VLOOKUP(A61,'C-19-08  34437-338-1'!$A$7:$C$126,2,0),"")</f>
        <v/>
      </c>
      <c r="C61" s="10" t="str">
        <f>IFERROR(VLOOKUP(A61,'C-19-08  34437-338-1'!$A$7:$C$126,3,0),"")</f>
        <v/>
      </c>
      <c r="D61" s="10" t="e">
        <f>VLOOKUP(A61,'C-19-08  34437-338-2'!$A$6:$C$84,3,FALSE)</f>
        <v>#N/A</v>
      </c>
      <c r="E61" s="10" t="e">
        <f>VLOOKUP(A61,'C-19-08  34591-340'!$A$6:$C$365,3,FALSE)</f>
        <v>#N/A</v>
      </c>
    </row>
    <row r="62" spans="1:5" x14ac:dyDescent="0.25">
      <c r="A62" s="10"/>
      <c r="B62" s="10" t="str">
        <f>IFERROR(VLOOKUP(A62,'C-19-08  34437-338-1'!$A$7:$C$126,2,0),"")</f>
        <v/>
      </c>
      <c r="C62" s="10" t="str">
        <f>IFERROR(VLOOKUP(A62,'C-19-08  34437-338-1'!$A$7:$C$126,3,0),"")</f>
        <v/>
      </c>
      <c r="D62" s="10" t="e">
        <f>VLOOKUP(A62,'C-19-08  34437-338-2'!$A$6:$C$84,3,FALSE)</f>
        <v>#N/A</v>
      </c>
      <c r="E62" s="10" t="e">
        <f>VLOOKUP(A62,'C-19-08  34591-340'!$A$6:$C$365,3,FALSE)</f>
        <v>#N/A</v>
      </c>
    </row>
    <row r="63" spans="1:5" x14ac:dyDescent="0.25">
      <c r="A63" s="10"/>
      <c r="B63" s="10" t="str">
        <f>IFERROR(VLOOKUP(A63,'C-19-08  34437-338-1'!$A$7:$C$126,2,0),"")</f>
        <v/>
      </c>
      <c r="C63" s="10" t="str">
        <f>IFERROR(VLOOKUP(A63,'C-19-08  34437-338-1'!$A$7:$C$126,3,0),"")</f>
        <v/>
      </c>
      <c r="D63" s="10" t="e">
        <f>VLOOKUP(A63,'C-19-08  34437-338-2'!$A$6:$C$84,3,FALSE)</f>
        <v>#N/A</v>
      </c>
      <c r="E63" s="10" t="e">
        <f>VLOOKUP(A63,'C-19-08  34591-340'!$A$6:$C$365,3,FALSE)</f>
        <v>#N/A</v>
      </c>
    </row>
    <row r="64" spans="1:5" x14ac:dyDescent="0.25">
      <c r="A64" s="10"/>
      <c r="B64" s="10" t="str">
        <f>IFERROR(VLOOKUP(A64,'C-19-08  34437-338-1'!$A$7:$C$126,2,0),"")</f>
        <v/>
      </c>
      <c r="C64" s="10" t="str">
        <f>IFERROR(VLOOKUP(A64,'C-19-08  34437-338-1'!$A$7:$C$126,3,0),"")</f>
        <v/>
      </c>
      <c r="D64" s="10" t="e">
        <f>VLOOKUP(A64,'C-19-08  34437-338-2'!$A$6:$C$84,3,FALSE)</f>
        <v>#N/A</v>
      </c>
      <c r="E64" s="10" t="e">
        <f>VLOOKUP(A64,'C-19-08  34591-340'!$A$6:$C$365,3,FALSE)</f>
        <v>#N/A</v>
      </c>
    </row>
    <row r="65" spans="1:5" x14ac:dyDescent="0.25">
      <c r="A65" s="10"/>
      <c r="B65" s="10" t="str">
        <f>IFERROR(VLOOKUP(A65,'C-19-08  34437-338-1'!$A$7:$C$126,2,0),"")</f>
        <v/>
      </c>
      <c r="C65" s="10" t="str">
        <f>IFERROR(VLOOKUP(A65,'C-19-08  34437-338-1'!$A$7:$C$126,3,0),"")</f>
        <v/>
      </c>
      <c r="D65" s="10" t="e">
        <f>VLOOKUP(A65,'C-19-08  34437-338-2'!$A$6:$C$84,3,FALSE)</f>
        <v>#N/A</v>
      </c>
      <c r="E65" s="10" t="e">
        <f>VLOOKUP(A65,'C-19-08  34591-340'!$A$6:$C$365,3,FALSE)</f>
        <v>#N/A</v>
      </c>
    </row>
    <row r="66" spans="1:5" x14ac:dyDescent="0.25">
      <c r="A66" s="10"/>
      <c r="B66" s="10" t="str">
        <f>IFERROR(VLOOKUP(A66,'C-19-08  34437-338-1'!$A$7:$C$126,2,0),"")</f>
        <v/>
      </c>
      <c r="C66" s="10" t="str">
        <f>IFERROR(VLOOKUP(A66,'C-19-08  34437-338-1'!$A$7:$C$126,3,0),"")</f>
        <v/>
      </c>
      <c r="D66" s="10" t="e">
        <f>VLOOKUP(A66,'C-19-08  34437-338-2'!$A$6:$C$84,3,FALSE)</f>
        <v>#N/A</v>
      </c>
      <c r="E66" s="10" t="e">
        <f>VLOOKUP(A66,'C-19-08  34591-340'!$A$6:$C$365,3,FALSE)</f>
        <v>#N/A</v>
      </c>
    </row>
    <row r="67" spans="1:5" x14ac:dyDescent="0.25">
      <c r="A67" s="10"/>
      <c r="B67" s="10" t="str">
        <f>IFERROR(VLOOKUP(A67,'C-19-08  34437-338-1'!$A$7:$C$126,2,0),"")</f>
        <v/>
      </c>
      <c r="C67" s="10" t="str">
        <f>IFERROR(VLOOKUP(A67,'C-19-08  34437-338-1'!$A$7:$C$126,3,0),"")</f>
        <v/>
      </c>
      <c r="D67" s="10" t="e">
        <f>VLOOKUP(A67,'C-19-08  34437-338-2'!$A$6:$C$84,3,FALSE)</f>
        <v>#N/A</v>
      </c>
      <c r="E67" s="10" t="e">
        <f>VLOOKUP(A67,'C-19-08  34591-340'!$A$6:$C$365,3,FALSE)</f>
        <v>#N/A</v>
      </c>
    </row>
    <row r="68" spans="1:5" x14ac:dyDescent="0.25">
      <c r="A68" s="10"/>
      <c r="B68" s="10" t="str">
        <f>IFERROR(VLOOKUP(A68,'C-19-08  34437-338-1'!$A$7:$C$126,2,0),"")</f>
        <v/>
      </c>
      <c r="C68" s="10" t="str">
        <f>IFERROR(VLOOKUP(A68,'C-19-08  34437-338-1'!$A$7:$C$126,3,0),"")</f>
        <v/>
      </c>
      <c r="D68" s="10" t="e">
        <f>VLOOKUP(A68,'C-19-08  34437-338-2'!$A$6:$C$84,3,FALSE)</f>
        <v>#N/A</v>
      </c>
      <c r="E68" s="10" t="e">
        <f>VLOOKUP(A68,'C-19-08  34591-340'!$A$6:$C$365,3,FALSE)</f>
        <v>#N/A</v>
      </c>
    </row>
    <row r="69" spans="1:5" x14ac:dyDescent="0.25">
      <c r="A69" s="10"/>
      <c r="B69" s="10" t="str">
        <f>IFERROR(VLOOKUP(A69,'C-19-08  34437-338-1'!$A$7:$C$126,2,0),"")</f>
        <v/>
      </c>
      <c r="C69" s="10" t="str">
        <f>IFERROR(VLOOKUP(A69,'C-19-08  34437-338-1'!$A$7:$C$126,3,0),"")</f>
        <v/>
      </c>
      <c r="D69" s="10" t="e">
        <f>VLOOKUP(A69,'C-19-08  34437-338-2'!$A$6:$C$84,3,FALSE)</f>
        <v>#N/A</v>
      </c>
      <c r="E69" s="10" t="e">
        <f>VLOOKUP(A69,'C-19-08  34591-340'!$A$6:$C$365,3,FALSE)</f>
        <v>#N/A</v>
      </c>
    </row>
    <row r="70" spans="1:5" x14ac:dyDescent="0.25">
      <c r="A70" s="10"/>
      <c r="B70" s="10" t="str">
        <f>IFERROR(VLOOKUP(A70,'C-19-08  34437-338-1'!$A$7:$C$126,2,0),"")</f>
        <v/>
      </c>
      <c r="C70" s="10" t="str">
        <f>IFERROR(VLOOKUP(A70,'C-19-08  34437-338-1'!$A$7:$C$126,3,0),"")</f>
        <v/>
      </c>
      <c r="D70" s="10" t="e">
        <f>VLOOKUP(A70,'C-19-08  34437-338-2'!$A$6:$C$84,3,FALSE)</f>
        <v>#N/A</v>
      </c>
      <c r="E70" s="10" t="e">
        <f>VLOOKUP(A70,'C-19-08  34591-340'!$A$6:$C$365,3,FALSE)</f>
        <v>#N/A</v>
      </c>
    </row>
    <row r="71" spans="1:5" x14ac:dyDescent="0.25">
      <c r="A71" s="10"/>
      <c r="B71" s="10" t="str">
        <f>IFERROR(VLOOKUP(A71,'C-19-08  34437-338-1'!$A$7:$C$126,2,0),"")</f>
        <v/>
      </c>
      <c r="C71" s="10" t="str">
        <f>IFERROR(VLOOKUP(A71,'C-19-08  34437-338-1'!$A$7:$C$126,3,0),"")</f>
        <v/>
      </c>
      <c r="D71" s="10" t="e">
        <f>VLOOKUP(A71,'C-19-08  34437-338-2'!$A$6:$C$84,3,FALSE)</f>
        <v>#N/A</v>
      </c>
      <c r="E71" s="10" t="e">
        <f>VLOOKUP(A71,'C-19-08  34591-340'!$A$6:$C$365,3,FALSE)</f>
        <v>#N/A</v>
      </c>
    </row>
    <row r="72" spans="1:5" x14ac:dyDescent="0.25">
      <c r="A72" s="10"/>
      <c r="B72" s="10" t="str">
        <f>IFERROR(VLOOKUP(A72,'C-19-08  34437-338-1'!$A$7:$C$126,2,0),"")</f>
        <v/>
      </c>
      <c r="C72" s="10" t="str">
        <f>IFERROR(VLOOKUP(A72,'C-19-08  34437-338-1'!$A$7:$C$126,3,0),"")</f>
        <v/>
      </c>
      <c r="D72" s="10" t="e">
        <f>VLOOKUP(A72,'C-19-08  34437-338-2'!$A$6:$C$84,3,FALSE)</f>
        <v>#N/A</v>
      </c>
      <c r="E72" s="10" t="e">
        <f>VLOOKUP(A72,'C-19-08  34591-340'!$A$6:$C$365,3,FALSE)</f>
        <v>#N/A</v>
      </c>
    </row>
    <row r="73" spans="1:5" x14ac:dyDescent="0.25">
      <c r="A73" s="10"/>
      <c r="B73" s="10" t="str">
        <f>IFERROR(VLOOKUP(A73,'C-19-08  34437-338-1'!$A$7:$C$126,2,0),"")</f>
        <v/>
      </c>
      <c r="C73" s="10" t="str">
        <f>IFERROR(VLOOKUP(A73,'C-19-08  34437-338-1'!$A$7:$C$126,3,0),"")</f>
        <v/>
      </c>
      <c r="D73" s="10" t="e">
        <f>VLOOKUP(A73,'C-19-08  34437-338-2'!$A$6:$C$84,3,FALSE)</f>
        <v>#N/A</v>
      </c>
      <c r="E73" s="10" t="e">
        <f>VLOOKUP(A73,'C-19-08  34591-340'!$A$6:$C$365,3,FALSE)</f>
        <v>#N/A</v>
      </c>
    </row>
    <row r="74" spans="1:5" x14ac:dyDescent="0.25">
      <c r="A74" s="10"/>
      <c r="B74" s="10" t="str">
        <f>IFERROR(VLOOKUP(A74,'C-19-08  34437-338-1'!$A$7:$C$126,2,0),"")</f>
        <v/>
      </c>
      <c r="C74" s="10" t="str">
        <f>IFERROR(VLOOKUP(A74,'C-19-08  34437-338-1'!$A$7:$C$126,3,0),"")</f>
        <v/>
      </c>
      <c r="D74" s="10" t="e">
        <f>VLOOKUP(A74,'C-19-08  34437-338-2'!$A$6:$C$84,3,FALSE)</f>
        <v>#N/A</v>
      </c>
      <c r="E74" s="10" t="e">
        <f>VLOOKUP(A74,'C-19-08  34591-340'!$A$6:$C$365,3,FALSE)</f>
        <v>#N/A</v>
      </c>
    </row>
    <row r="75" spans="1:5" x14ac:dyDescent="0.25">
      <c r="A75" s="10"/>
      <c r="B75" s="10" t="str">
        <f>IFERROR(VLOOKUP(A75,'C-19-08  34437-338-1'!$A$7:$C$126,2,0),"")</f>
        <v/>
      </c>
      <c r="C75" s="10" t="str">
        <f>IFERROR(VLOOKUP(A75,'C-19-08  34437-338-1'!$A$7:$C$126,3,0),"")</f>
        <v/>
      </c>
      <c r="D75" s="10" t="e">
        <f>VLOOKUP(A75,'C-19-08  34437-338-2'!$A$6:$C$84,3,FALSE)</f>
        <v>#N/A</v>
      </c>
      <c r="E75" s="10" t="e">
        <f>VLOOKUP(A75,'C-19-08  34591-340'!$A$6:$C$365,3,FALSE)</f>
        <v>#N/A</v>
      </c>
    </row>
    <row r="76" spans="1:5" x14ac:dyDescent="0.25">
      <c r="A76" s="10"/>
      <c r="B76" s="10" t="str">
        <f>IFERROR(VLOOKUP(A76,'C-19-08  34437-338-1'!$A$7:$C$126,2,0),"")</f>
        <v/>
      </c>
      <c r="C76" s="10" t="str">
        <f>IFERROR(VLOOKUP(A76,'C-19-08  34437-338-1'!$A$7:$C$126,3,0),"")</f>
        <v/>
      </c>
      <c r="D76" s="10" t="e">
        <f>VLOOKUP(A76,'C-19-08  34437-338-2'!$A$6:$C$84,3,FALSE)</f>
        <v>#N/A</v>
      </c>
      <c r="E76" s="10" t="e">
        <f>VLOOKUP(A76,'C-19-08  34591-340'!$A$6:$C$365,3,FALSE)</f>
        <v>#N/A</v>
      </c>
    </row>
    <row r="77" spans="1:5" x14ac:dyDescent="0.25">
      <c r="A77" s="10"/>
      <c r="B77" s="10" t="str">
        <f>IFERROR(VLOOKUP(A77,'C-19-08  34437-338-1'!$A$7:$C$126,2,0),"")</f>
        <v/>
      </c>
      <c r="C77" s="10" t="str">
        <f>IFERROR(VLOOKUP(A77,'C-19-08  34437-338-1'!$A$7:$C$126,3,0),"")</f>
        <v/>
      </c>
      <c r="D77" s="10" t="e">
        <f>VLOOKUP(A77,'C-19-08  34437-338-2'!$A$6:$C$84,3,FALSE)</f>
        <v>#N/A</v>
      </c>
      <c r="E77" s="10" t="e">
        <f>VLOOKUP(A77,'C-19-08  34591-340'!$A$6:$C$365,3,FALSE)</f>
        <v>#N/A</v>
      </c>
    </row>
    <row r="78" spans="1:5" x14ac:dyDescent="0.25">
      <c r="A78" s="10"/>
      <c r="B78" s="10" t="str">
        <f>IFERROR(VLOOKUP(A78,'C-19-08  34437-338-1'!$A$7:$C$126,2,0),"")</f>
        <v/>
      </c>
      <c r="C78" s="10" t="str">
        <f>IFERROR(VLOOKUP(A78,'C-19-08  34437-338-1'!$A$7:$C$126,3,0),"")</f>
        <v/>
      </c>
      <c r="D78" s="10" t="e">
        <f>VLOOKUP(A78,'C-19-08  34437-338-2'!$A$6:$C$84,3,FALSE)</f>
        <v>#N/A</v>
      </c>
      <c r="E78" s="10" t="e">
        <f>VLOOKUP(A78,'C-19-08  34591-340'!$A$6:$C$365,3,FALSE)</f>
        <v>#N/A</v>
      </c>
    </row>
    <row r="79" spans="1:5" x14ac:dyDescent="0.25">
      <c r="A79" s="10"/>
      <c r="B79" s="10" t="str">
        <f>IFERROR(VLOOKUP(A79,'C-19-08  34437-338-1'!$A$7:$C$126,2,0),"")</f>
        <v/>
      </c>
      <c r="C79" s="10" t="str">
        <f>IFERROR(VLOOKUP(A79,'C-19-08  34437-338-1'!$A$7:$C$126,3,0),"")</f>
        <v/>
      </c>
      <c r="D79" s="10" t="e">
        <f>VLOOKUP(A79,'C-19-08  34437-338-2'!$A$6:$C$84,3,FALSE)</f>
        <v>#N/A</v>
      </c>
      <c r="E79" s="10" t="e">
        <f>VLOOKUP(A79,'C-19-08  34591-340'!$A$6:$C$365,3,FALSE)</f>
        <v>#N/A</v>
      </c>
    </row>
    <row r="80" spans="1:5" x14ac:dyDescent="0.25">
      <c r="A80" s="10"/>
      <c r="B80" s="10" t="str">
        <f>IFERROR(VLOOKUP(A80,'C-19-08  34437-338-1'!$A$7:$C$126,2,0),"")</f>
        <v/>
      </c>
      <c r="C80" s="10" t="str">
        <f>IFERROR(VLOOKUP(A80,'C-19-08  34437-338-1'!$A$7:$C$126,3,0),"")</f>
        <v/>
      </c>
      <c r="D80" s="10" t="e">
        <f>VLOOKUP(A80,'C-19-08  34437-338-2'!$A$6:$C$84,3,FALSE)</f>
        <v>#N/A</v>
      </c>
      <c r="E80" s="10" t="e">
        <f>VLOOKUP(A80,'C-19-08  34591-340'!$A$6:$C$365,3,FALSE)</f>
        <v>#N/A</v>
      </c>
    </row>
    <row r="81" spans="1:5" x14ac:dyDescent="0.25">
      <c r="A81" s="10"/>
      <c r="B81" s="10" t="str">
        <f>IFERROR(VLOOKUP(A81,'C-19-08  34437-338-1'!$A$7:$C$126,2,0),"")</f>
        <v/>
      </c>
      <c r="C81" s="10" t="str">
        <f>IFERROR(VLOOKUP(A81,'C-19-08  34437-338-1'!$A$7:$C$126,3,0),"")</f>
        <v/>
      </c>
      <c r="D81" s="10" t="e">
        <f>VLOOKUP(A81,'C-19-08  34437-338-2'!$A$6:$C$84,3,FALSE)</f>
        <v>#N/A</v>
      </c>
      <c r="E81" s="10" t="e">
        <f>VLOOKUP(A81,'C-19-08  34591-340'!$A$6:$C$365,3,FALSE)</f>
        <v>#N/A</v>
      </c>
    </row>
    <row r="82" spans="1:5" x14ac:dyDescent="0.25">
      <c r="A82" s="10"/>
      <c r="B82" s="10" t="str">
        <f>IFERROR(VLOOKUP(A82,'C-19-08  34437-338-1'!$A$7:$C$126,2,0),"")</f>
        <v/>
      </c>
      <c r="C82" s="10" t="str">
        <f>IFERROR(VLOOKUP(A82,'C-19-08  34437-338-1'!$A$7:$C$126,3,0),"")</f>
        <v/>
      </c>
      <c r="D82" s="10" t="e">
        <f>VLOOKUP(A82,'C-19-08  34437-338-2'!$A$6:$C$84,3,FALSE)</f>
        <v>#N/A</v>
      </c>
      <c r="E82" s="10" t="e">
        <f>VLOOKUP(A82,'C-19-08  34591-340'!$A$6:$C$365,3,FALSE)</f>
        <v>#N/A</v>
      </c>
    </row>
    <row r="83" spans="1:5" x14ac:dyDescent="0.25">
      <c r="A83" s="10"/>
      <c r="B83" s="10" t="str">
        <f>IFERROR(VLOOKUP(A83,'C-19-08  34437-338-1'!$A$7:$C$126,2,0),"")</f>
        <v/>
      </c>
      <c r="C83" s="10" t="str">
        <f>IFERROR(VLOOKUP(A83,'C-19-08  34437-338-1'!$A$7:$C$126,3,0),"")</f>
        <v/>
      </c>
      <c r="D83" s="10" t="e">
        <f>VLOOKUP(A83,'C-19-08  34437-338-2'!$A$6:$C$84,3,FALSE)</f>
        <v>#N/A</v>
      </c>
      <c r="E83" s="10" t="e">
        <f>VLOOKUP(A83,'C-19-08  34591-340'!$A$6:$C$365,3,FALSE)</f>
        <v>#N/A</v>
      </c>
    </row>
    <row r="84" spans="1:5" x14ac:dyDescent="0.25">
      <c r="A84" s="10"/>
      <c r="B84" s="10" t="str">
        <f>IFERROR(VLOOKUP(A84,'C-19-08  34437-338-1'!$A$7:$C$126,2,0),"")</f>
        <v/>
      </c>
      <c r="C84" s="10" t="str">
        <f>IFERROR(VLOOKUP(A84,'C-19-08  34437-338-1'!$A$7:$C$126,3,0),"")</f>
        <v/>
      </c>
      <c r="D84" s="10" t="e">
        <f>VLOOKUP(A84,'C-19-08  34437-338-2'!$A$6:$C$84,3,FALSE)</f>
        <v>#N/A</v>
      </c>
      <c r="E84" s="10" t="e">
        <f>VLOOKUP(A84,'C-19-08  34591-340'!$A$6:$C$365,3,FALSE)</f>
        <v>#N/A</v>
      </c>
    </row>
    <row r="85" spans="1:5" x14ac:dyDescent="0.25">
      <c r="A85" s="10"/>
      <c r="B85" s="10" t="str">
        <f>IFERROR(VLOOKUP(A85,'C-19-08  34437-338-1'!$A$7:$C$126,2,0),"")</f>
        <v/>
      </c>
      <c r="C85" s="10" t="str">
        <f>IFERROR(VLOOKUP(A85,'C-19-08  34437-338-1'!$A$7:$C$126,3,0),"")</f>
        <v/>
      </c>
      <c r="D85" s="10" t="e">
        <f>VLOOKUP(A85,'C-19-08  34437-338-2'!$A$6:$C$84,3,FALSE)</f>
        <v>#N/A</v>
      </c>
      <c r="E85" s="10" t="e">
        <f>VLOOKUP(A85,'C-19-08  34591-340'!$A$6:$C$365,3,FALSE)</f>
        <v>#N/A</v>
      </c>
    </row>
    <row r="86" spans="1:5" x14ac:dyDescent="0.25">
      <c r="A86" s="10"/>
      <c r="B86" s="10" t="str">
        <f>IFERROR(VLOOKUP(A86,'C-19-08  34437-338-1'!$A$7:$C$126,2,0),"")</f>
        <v/>
      </c>
      <c r="C86" s="10" t="str">
        <f>IFERROR(VLOOKUP(A86,'C-19-08  34437-338-1'!$A$7:$C$126,3,0),"")</f>
        <v/>
      </c>
      <c r="D86" s="10" t="e">
        <f>VLOOKUP(A86,'C-19-08  34437-338-2'!$A$6:$C$84,3,FALSE)</f>
        <v>#N/A</v>
      </c>
      <c r="E86" s="10" t="e">
        <f>VLOOKUP(A86,'C-19-08  34591-340'!$A$6:$C$365,3,FALSE)</f>
        <v>#N/A</v>
      </c>
    </row>
    <row r="87" spans="1:5" x14ac:dyDescent="0.25">
      <c r="A87" s="10"/>
      <c r="B87" s="10" t="str">
        <f>IFERROR(VLOOKUP(A87,'C-19-08  34437-338-1'!$A$7:$C$126,2,0),"")</f>
        <v/>
      </c>
      <c r="C87" s="10" t="str">
        <f>IFERROR(VLOOKUP(A87,'C-19-08  34437-338-1'!$A$7:$C$126,3,0),"")</f>
        <v/>
      </c>
      <c r="D87" s="10" t="e">
        <f>VLOOKUP(A87,'C-19-08  34437-338-2'!$A$6:$C$84,3,FALSE)</f>
        <v>#N/A</v>
      </c>
      <c r="E87" s="10" t="e">
        <f>VLOOKUP(A87,'C-19-08  34591-340'!$A$6:$C$365,3,FALSE)</f>
        <v>#N/A</v>
      </c>
    </row>
    <row r="88" spans="1:5" x14ac:dyDescent="0.25">
      <c r="A88" s="10"/>
      <c r="B88" s="10" t="str">
        <f>IFERROR(VLOOKUP(A88,'C-19-08  34437-338-1'!$A$7:$C$126,2,0),"")</f>
        <v/>
      </c>
      <c r="C88" s="10" t="str">
        <f>IFERROR(VLOOKUP(A88,'C-19-08  34437-338-1'!$A$7:$C$126,3,0),"")</f>
        <v/>
      </c>
      <c r="D88" s="10" t="e">
        <f>VLOOKUP(A88,'C-19-08  34437-338-2'!$A$6:$C$84,3,FALSE)</f>
        <v>#N/A</v>
      </c>
      <c r="E88" s="10" t="e">
        <f>VLOOKUP(A88,'C-19-08  34591-340'!$A$6:$C$365,3,FALSE)</f>
        <v>#N/A</v>
      </c>
    </row>
    <row r="89" spans="1:5" x14ac:dyDescent="0.25">
      <c r="A89" s="10"/>
      <c r="B89" s="10" t="str">
        <f>IFERROR(VLOOKUP(A89,'C-19-08  34437-338-1'!$A$7:$C$126,2,0),"")</f>
        <v/>
      </c>
      <c r="C89" s="10" t="str">
        <f>IFERROR(VLOOKUP(A89,'C-19-08  34437-338-1'!$A$7:$C$126,3,0),"")</f>
        <v/>
      </c>
      <c r="D89" s="10" t="e">
        <f>VLOOKUP(A89,'C-19-08  34437-338-2'!$A$6:$C$84,3,FALSE)</f>
        <v>#N/A</v>
      </c>
      <c r="E89" s="10" t="e">
        <f>VLOOKUP(A89,'C-19-08  34591-340'!$A$6:$C$365,3,FALSE)</f>
        <v>#N/A</v>
      </c>
    </row>
    <row r="90" spans="1:5" x14ac:dyDescent="0.25">
      <c r="A90" s="10"/>
      <c r="B90" s="10" t="str">
        <f>IFERROR(VLOOKUP(A90,'C-19-08  34437-338-1'!$A$7:$C$126,2,0),"")</f>
        <v/>
      </c>
      <c r="C90" s="10" t="str">
        <f>IFERROR(VLOOKUP(A90,'C-19-08  34437-338-1'!$A$7:$C$126,3,0),"")</f>
        <v/>
      </c>
      <c r="D90" s="10" t="e">
        <f>VLOOKUP(A90,'C-19-08  34437-338-2'!$A$6:$C$84,3,FALSE)</f>
        <v>#N/A</v>
      </c>
      <c r="E90" s="10" t="e">
        <f>VLOOKUP(A90,'C-19-08  34591-340'!$A$6:$C$365,3,FALSE)</f>
        <v>#N/A</v>
      </c>
    </row>
    <row r="91" spans="1:5" x14ac:dyDescent="0.25">
      <c r="A91" s="10"/>
      <c r="B91" s="10" t="str">
        <f>IFERROR(VLOOKUP(A91,'C-19-08  34437-338-1'!$A$7:$C$126,2,0),"")</f>
        <v/>
      </c>
      <c r="C91" s="10" t="str">
        <f>IFERROR(VLOOKUP(A91,'C-19-08  34437-338-1'!$A$7:$C$126,3,0),"")</f>
        <v/>
      </c>
      <c r="D91" s="10" t="e">
        <f>VLOOKUP(A91,'C-19-08  34437-338-2'!$A$6:$C$84,3,FALSE)</f>
        <v>#N/A</v>
      </c>
      <c r="E91" s="10" t="e">
        <f>VLOOKUP(A91,'C-19-08  34591-340'!$A$6:$C$365,3,FALSE)</f>
        <v>#N/A</v>
      </c>
    </row>
    <row r="92" spans="1:5" x14ac:dyDescent="0.25">
      <c r="A92" s="10"/>
      <c r="B92" s="10" t="str">
        <f>IFERROR(VLOOKUP(A92,'C-19-08  34437-338-1'!$A$7:$C$126,2,0),"")</f>
        <v/>
      </c>
      <c r="C92" s="10" t="str">
        <f>IFERROR(VLOOKUP(A92,'C-19-08  34437-338-1'!$A$7:$C$126,3,0),"")</f>
        <v/>
      </c>
      <c r="D92" s="10" t="e">
        <f>VLOOKUP(A92,'C-19-08  34437-338-2'!$A$6:$C$84,3,FALSE)</f>
        <v>#N/A</v>
      </c>
      <c r="E92" s="10" t="e">
        <f>VLOOKUP(A92,'C-19-08  34591-340'!$A$6:$C$365,3,FALSE)</f>
        <v>#N/A</v>
      </c>
    </row>
    <row r="93" spans="1:5" x14ac:dyDescent="0.25">
      <c r="A93" s="10"/>
      <c r="B93" s="10" t="str">
        <f>IFERROR(VLOOKUP(A93,'C-19-08  34437-338-1'!$A$7:$C$126,2,0),"")</f>
        <v/>
      </c>
      <c r="C93" s="10" t="str">
        <f>IFERROR(VLOOKUP(A93,'C-19-08  34437-338-1'!$A$7:$C$126,3,0),"")</f>
        <v/>
      </c>
      <c r="D93" s="10" t="e">
        <f>VLOOKUP(A93,'C-19-08  34437-338-2'!$A$6:$C$84,3,FALSE)</f>
        <v>#N/A</v>
      </c>
      <c r="E93" s="10" t="e">
        <f>VLOOKUP(A93,'C-19-08  34591-340'!$A$6:$C$365,3,FALSE)</f>
        <v>#N/A</v>
      </c>
    </row>
    <row r="94" spans="1:5" x14ac:dyDescent="0.25">
      <c r="A94" s="10"/>
      <c r="B94" s="10" t="str">
        <f>IFERROR(VLOOKUP(A94,'C-19-08  34437-338-1'!$A$7:$C$126,2,0),"")</f>
        <v/>
      </c>
      <c r="C94" s="10" t="str">
        <f>IFERROR(VLOOKUP(A94,'C-19-08  34437-338-1'!$A$7:$C$126,3,0),"")</f>
        <v/>
      </c>
      <c r="D94" s="10" t="e">
        <f>VLOOKUP(A94,'C-19-08  34437-338-2'!$A$6:$C$84,3,FALSE)</f>
        <v>#N/A</v>
      </c>
      <c r="E94" s="10" t="e">
        <f>VLOOKUP(A94,'C-19-08  34591-340'!$A$6:$C$365,3,FALSE)</f>
        <v>#N/A</v>
      </c>
    </row>
    <row r="95" spans="1:5" x14ac:dyDescent="0.25">
      <c r="A95" s="10"/>
      <c r="B95" s="10" t="str">
        <f>IFERROR(VLOOKUP(A95,'C-19-08  34437-338-1'!$A$7:$C$126,2,0),"")</f>
        <v/>
      </c>
      <c r="C95" s="10" t="str">
        <f>IFERROR(VLOOKUP(A95,'C-19-08  34437-338-1'!$A$7:$C$126,3,0),"")</f>
        <v/>
      </c>
      <c r="D95" s="10" t="e">
        <f>VLOOKUP(A95,'C-19-08  34437-338-2'!$A$6:$C$84,3,FALSE)</f>
        <v>#N/A</v>
      </c>
      <c r="E95" s="10" t="e">
        <f>VLOOKUP(A95,'C-19-08  34591-340'!$A$6:$C$365,3,FALSE)</f>
        <v>#N/A</v>
      </c>
    </row>
    <row r="96" spans="1:5" x14ac:dyDescent="0.25">
      <c r="A96" s="10"/>
      <c r="B96" s="10" t="str">
        <f>IFERROR(VLOOKUP(A96,'C-19-08  34437-338-1'!$A$7:$C$126,2,0),"")</f>
        <v/>
      </c>
      <c r="C96" s="10" t="str">
        <f>IFERROR(VLOOKUP(A96,'C-19-08  34437-338-1'!$A$7:$C$126,3,0),"")</f>
        <v/>
      </c>
      <c r="D96" s="10" t="e">
        <f>VLOOKUP(A96,'C-19-08  34437-338-2'!$A$6:$C$84,3,FALSE)</f>
        <v>#N/A</v>
      </c>
      <c r="E96" s="10" t="e">
        <f>VLOOKUP(A96,'C-19-08  34591-340'!$A$6:$C$365,3,FALSE)</f>
        <v>#N/A</v>
      </c>
    </row>
    <row r="97" spans="1:5" x14ac:dyDescent="0.25">
      <c r="A97" s="10"/>
      <c r="B97" s="10" t="str">
        <f>IFERROR(VLOOKUP(A97,'C-19-08  34437-338-1'!$A$7:$C$126,2,0),"")</f>
        <v/>
      </c>
      <c r="C97" s="10" t="str">
        <f>IFERROR(VLOOKUP(A97,'C-19-08  34437-338-1'!$A$7:$C$126,3,0),"")</f>
        <v/>
      </c>
      <c r="D97" s="10" t="e">
        <f>VLOOKUP(A97,'C-19-08  34437-338-2'!$A$6:$C$84,3,FALSE)</f>
        <v>#N/A</v>
      </c>
      <c r="E97" s="10" t="e">
        <f>VLOOKUP(A97,'C-19-08  34591-340'!$A$6:$C$365,3,FALSE)</f>
        <v>#N/A</v>
      </c>
    </row>
    <row r="98" spans="1:5" x14ac:dyDescent="0.25">
      <c r="A98" s="10"/>
      <c r="B98" s="10" t="str">
        <f>IFERROR(VLOOKUP(A98,'C-19-08  34437-338-1'!$A$7:$C$126,2,0),"")</f>
        <v/>
      </c>
      <c r="C98" s="10" t="str">
        <f>IFERROR(VLOOKUP(A98,'C-19-08  34437-338-1'!$A$7:$C$126,3,0),"")</f>
        <v/>
      </c>
      <c r="D98" s="10" t="e">
        <f>VLOOKUP(A98,'C-19-08  34437-338-2'!$A$6:$C$84,3,FALSE)</f>
        <v>#N/A</v>
      </c>
      <c r="E98" s="10" t="e">
        <f>VLOOKUP(A98,'C-19-08  34591-340'!$A$6:$C$365,3,FALSE)</f>
        <v>#N/A</v>
      </c>
    </row>
    <row r="99" spans="1:5" x14ac:dyDescent="0.25">
      <c r="A99" s="10"/>
      <c r="B99" s="10" t="str">
        <f>IFERROR(VLOOKUP(A99,'C-19-08  34437-338-1'!$A$7:$C$126,2,0),"")</f>
        <v/>
      </c>
      <c r="C99" s="10" t="str">
        <f>IFERROR(VLOOKUP(A99,'C-19-08  34437-338-1'!$A$7:$C$126,3,0),"")</f>
        <v/>
      </c>
      <c r="D99" s="10" t="e">
        <f>VLOOKUP(A99,'C-19-08  34437-338-2'!$A$6:$C$84,3,FALSE)</f>
        <v>#N/A</v>
      </c>
      <c r="E99" s="10" t="e">
        <f>VLOOKUP(A99,'C-19-08  34591-340'!$A$6:$C$365,3,FALSE)</f>
        <v>#N/A</v>
      </c>
    </row>
    <row r="100" spans="1:5" x14ac:dyDescent="0.25">
      <c r="A100" s="10"/>
      <c r="B100" s="10" t="str">
        <f>IFERROR(VLOOKUP(A100,'C-19-08  34437-338-1'!$A$7:$C$126,2,0),"")</f>
        <v/>
      </c>
      <c r="C100" s="10" t="str">
        <f>IFERROR(VLOOKUP(A100,'C-19-08  34437-338-1'!$A$7:$C$126,3,0),"")</f>
        <v/>
      </c>
      <c r="D100" s="10" t="e">
        <f>VLOOKUP(A100,'C-19-08  34437-338-2'!$A$6:$C$84,3,FALSE)</f>
        <v>#N/A</v>
      </c>
      <c r="E100" s="10" t="e">
        <f>VLOOKUP(A100,'C-19-08  34591-340'!$A$6:$C$365,3,FALSE)</f>
        <v>#N/A</v>
      </c>
    </row>
    <row r="101" spans="1:5" x14ac:dyDescent="0.25">
      <c r="A101" s="10"/>
      <c r="B101" s="10" t="str">
        <f>IFERROR(VLOOKUP(A101,'C-19-08  34437-338-1'!$A$7:$C$126,2,0),"")</f>
        <v/>
      </c>
      <c r="C101" s="10" t="str">
        <f>IFERROR(VLOOKUP(A101,'C-19-08  34437-338-1'!$A$7:$C$126,3,0),"")</f>
        <v/>
      </c>
      <c r="D101" s="10" t="e">
        <f>VLOOKUP(A101,'C-19-08  34437-338-2'!$A$6:$C$84,3,FALSE)</f>
        <v>#N/A</v>
      </c>
      <c r="E101" s="10" t="e">
        <f>VLOOKUP(A101,'C-19-08  34591-340'!$A$6:$C$365,3,FALSE)</f>
        <v>#N/A</v>
      </c>
    </row>
    <row r="102" spans="1:5" x14ac:dyDescent="0.25">
      <c r="A102" s="10"/>
      <c r="B102" s="10" t="str">
        <f>IFERROR(VLOOKUP(A102,'C-19-08  34437-338-1'!$A$7:$C$126,2,0),"")</f>
        <v/>
      </c>
      <c r="C102" s="10" t="str">
        <f>IFERROR(VLOOKUP(A102,'C-19-08  34437-338-1'!$A$7:$C$126,3,0),"")</f>
        <v/>
      </c>
      <c r="D102" s="10" t="e">
        <f>VLOOKUP(A102,'C-19-08  34437-338-2'!$A$6:$C$84,3,FALSE)</f>
        <v>#N/A</v>
      </c>
      <c r="E102" s="10" t="e">
        <f>VLOOKUP(A102,'C-19-08  34591-340'!$A$6:$C$365,3,FALSE)</f>
        <v>#N/A</v>
      </c>
    </row>
    <row r="103" spans="1:5" x14ac:dyDescent="0.25">
      <c r="A103" s="10"/>
      <c r="B103" s="10" t="str">
        <f>IFERROR(VLOOKUP(A103,'C-19-08  34437-338-1'!$A$7:$C$126,2,0),"")</f>
        <v/>
      </c>
      <c r="C103" s="10" t="str">
        <f>IFERROR(VLOOKUP(A103,'C-19-08  34437-338-1'!$A$7:$C$126,3,0),"")</f>
        <v/>
      </c>
      <c r="D103" s="10" t="e">
        <f>VLOOKUP(A103,'C-19-08  34437-338-2'!$A$6:$C$84,3,FALSE)</f>
        <v>#N/A</v>
      </c>
      <c r="E103" s="10" t="e">
        <f>VLOOKUP(A103,'C-19-08  34591-340'!$A$6:$C$365,3,FALSE)</f>
        <v>#N/A</v>
      </c>
    </row>
    <row r="104" spans="1:5" x14ac:dyDescent="0.25">
      <c r="A104" s="10"/>
      <c r="B104" s="10" t="str">
        <f>IFERROR(VLOOKUP(A104,'C-19-08  34437-338-1'!$A$7:$C$126,2,0),"")</f>
        <v/>
      </c>
      <c r="C104" s="10" t="str">
        <f>IFERROR(VLOOKUP(A104,'C-19-08  34437-338-1'!$A$7:$C$126,3,0),"")</f>
        <v/>
      </c>
      <c r="D104" s="10" t="e">
        <f>VLOOKUP(A104,'C-19-08  34437-338-2'!$A$6:$C$84,3,FALSE)</f>
        <v>#N/A</v>
      </c>
      <c r="E104" s="10" t="e">
        <f>VLOOKUP(A104,'C-19-08  34591-340'!$A$6:$C$365,3,FALSE)</f>
        <v>#N/A</v>
      </c>
    </row>
    <row r="105" spans="1:5" x14ac:dyDescent="0.25">
      <c r="A105" s="10"/>
      <c r="B105" s="10" t="str">
        <f>IFERROR(VLOOKUP(A105,'C-19-08  34437-338-1'!$A$7:$C$126,2,0),"")</f>
        <v/>
      </c>
      <c r="C105" s="10" t="str">
        <f>IFERROR(VLOOKUP(A105,'C-19-08  34437-338-1'!$A$7:$C$126,3,0),"")</f>
        <v/>
      </c>
      <c r="D105" s="10" t="e">
        <f>VLOOKUP(A105,'C-19-08  34437-338-2'!$A$6:$C$84,3,FALSE)</f>
        <v>#N/A</v>
      </c>
      <c r="E105" s="10" t="e">
        <f>VLOOKUP(A105,'C-19-08  34591-340'!$A$6:$C$365,3,FALSE)</f>
        <v>#N/A</v>
      </c>
    </row>
    <row r="106" spans="1:5" x14ac:dyDescent="0.25">
      <c r="A106" s="10"/>
      <c r="B106" s="10" t="str">
        <f>IFERROR(VLOOKUP(A106,'C-19-08  34437-338-1'!$A$7:$C$126,2,0),"")</f>
        <v/>
      </c>
      <c r="C106" s="10" t="str">
        <f>IFERROR(VLOOKUP(A106,'C-19-08  34437-338-1'!$A$7:$C$126,3,0),"")</f>
        <v/>
      </c>
      <c r="D106" s="10" t="e">
        <f>VLOOKUP(A106,'C-19-08  34437-338-2'!$A$6:$C$84,3,FALSE)</f>
        <v>#N/A</v>
      </c>
      <c r="E106" s="10" t="e">
        <f>VLOOKUP(A106,'C-19-08  34591-340'!$A$6:$C$365,3,FALSE)</f>
        <v>#N/A</v>
      </c>
    </row>
    <row r="107" spans="1:5" x14ac:dyDescent="0.25">
      <c r="A107" s="10"/>
      <c r="B107" s="10" t="str">
        <f>IFERROR(VLOOKUP(A107,'C-19-08  34437-338-1'!$A$7:$C$126,2,0),"")</f>
        <v/>
      </c>
      <c r="C107" s="10" t="str">
        <f>IFERROR(VLOOKUP(A107,'C-19-08  34437-338-1'!$A$7:$C$126,3,0),"")</f>
        <v/>
      </c>
      <c r="D107" s="10" t="e">
        <f>VLOOKUP(A107,'C-19-08  34437-338-2'!$A$6:$C$84,3,FALSE)</f>
        <v>#N/A</v>
      </c>
      <c r="E107" s="10" t="e">
        <f>VLOOKUP(A107,'C-19-08  34591-340'!$A$6:$C$365,3,FALSE)</f>
        <v>#N/A</v>
      </c>
    </row>
    <row r="108" spans="1:5" x14ac:dyDescent="0.25">
      <c r="A108" s="10"/>
      <c r="B108" s="10" t="str">
        <f>IFERROR(VLOOKUP(A108,'C-19-08  34437-338-1'!$A$7:$C$126,2,0),"")</f>
        <v/>
      </c>
      <c r="C108" s="10" t="str">
        <f>IFERROR(VLOOKUP(A108,'C-19-08  34437-338-1'!$A$7:$C$126,3,0),"")</f>
        <v/>
      </c>
      <c r="D108" s="10" t="e">
        <f>VLOOKUP(A108,'C-19-08  34437-338-2'!$A$6:$C$84,3,FALSE)</f>
        <v>#N/A</v>
      </c>
      <c r="E108" s="10" t="e">
        <f>VLOOKUP(A108,'C-19-08  34591-340'!$A$6:$C$365,3,FALSE)</f>
        <v>#N/A</v>
      </c>
    </row>
    <row r="109" spans="1:5" x14ac:dyDescent="0.25">
      <c r="A109" s="10"/>
      <c r="B109" s="10" t="str">
        <f>IFERROR(VLOOKUP(A109,'C-19-08  34437-338-1'!$A$7:$C$126,2,0),"")</f>
        <v/>
      </c>
      <c r="C109" s="10" t="str">
        <f>IFERROR(VLOOKUP(A109,'C-19-08  34437-338-1'!$A$7:$C$126,3,0),"")</f>
        <v/>
      </c>
      <c r="D109" s="10" t="e">
        <f>VLOOKUP(A109,'C-19-08  34437-338-2'!$A$6:$C$84,3,FALSE)</f>
        <v>#N/A</v>
      </c>
      <c r="E109" s="10" t="e">
        <f>VLOOKUP(A109,'C-19-08  34591-340'!$A$6:$C$365,3,FALSE)</f>
        <v>#N/A</v>
      </c>
    </row>
    <row r="110" spans="1:5" x14ac:dyDescent="0.25">
      <c r="A110" s="10"/>
      <c r="B110" s="10" t="str">
        <f>IFERROR(VLOOKUP(A110,'C-19-08  34437-338-1'!$A$7:$C$126,2,0),"")</f>
        <v/>
      </c>
      <c r="C110" s="10" t="str">
        <f>IFERROR(VLOOKUP(A110,'C-19-08  34437-338-1'!$A$7:$C$126,3,0),"")</f>
        <v/>
      </c>
      <c r="D110" s="10" t="e">
        <f>VLOOKUP(A110,'C-19-08  34437-338-2'!$A$6:$C$84,3,FALSE)</f>
        <v>#N/A</v>
      </c>
      <c r="E110" s="10" t="e">
        <f>VLOOKUP(A110,'C-19-08  34591-340'!$A$6:$C$365,3,FALSE)</f>
        <v>#N/A</v>
      </c>
    </row>
    <row r="111" spans="1:5" x14ac:dyDescent="0.25">
      <c r="A111" s="10"/>
      <c r="B111" s="10" t="str">
        <f>IFERROR(VLOOKUP(A111,'C-19-08  34437-338-1'!$A$7:$C$126,2,0),"")</f>
        <v/>
      </c>
      <c r="C111" s="10" t="str">
        <f>IFERROR(VLOOKUP(A111,'C-19-08  34437-338-1'!$A$7:$C$126,3,0),"")</f>
        <v/>
      </c>
      <c r="D111" s="10" t="e">
        <f>VLOOKUP(A111,'C-19-08  34437-338-2'!$A$6:$C$84,3,FALSE)</f>
        <v>#N/A</v>
      </c>
      <c r="E111" s="10" t="e">
        <f>VLOOKUP(A111,'C-19-08  34591-340'!$A$6:$C$365,3,FALSE)</f>
        <v>#N/A</v>
      </c>
    </row>
    <row r="112" spans="1:5" x14ac:dyDescent="0.25">
      <c r="A112" s="10"/>
      <c r="B112" s="10" t="str">
        <f>IFERROR(VLOOKUP(A112,'C-19-08  34437-338-1'!$A$7:$C$126,2,0),"")</f>
        <v/>
      </c>
      <c r="C112" s="10" t="str">
        <f>IFERROR(VLOOKUP(A112,'C-19-08  34437-338-1'!$A$7:$C$126,3,0),"")</f>
        <v/>
      </c>
      <c r="D112" s="10" t="e">
        <f>VLOOKUP(A112,'C-19-08  34437-338-2'!$A$6:$C$84,3,FALSE)</f>
        <v>#N/A</v>
      </c>
      <c r="E112" s="10" t="e">
        <f>VLOOKUP(A112,'C-19-08  34591-340'!$A$6:$C$365,3,FALSE)</f>
        <v>#N/A</v>
      </c>
    </row>
    <row r="113" spans="1:5" x14ac:dyDescent="0.25">
      <c r="A113" s="10"/>
      <c r="B113" s="10" t="str">
        <f>IFERROR(VLOOKUP(A113,'C-19-08  34437-338-1'!$A$7:$C$126,2,0),"")</f>
        <v/>
      </c>
      <c r="C113" s="10" t="str">
        <f>IFERROR(VLOOKUP(A113,'C-19-08  34437-338-1'!$A$7:$C$126,3,0),"")</f>
        <v/>
      </c>
      <c r="D113" s="10" t="e">
        <f>VLOOKUP(A113,'C-19-08  34437-338-2'!$A$6:$C$84,3,FALSE)</f>
        <v>#N/A</v>
      </c>
      <c r="E113" s="10" t="e">
        <f>VLOOKUP(A113,'C-19-08  34591-340'!$A$6:$C$365,3,FALSE)</f>
        <v>#N/A</v>
      </c>
    </row>
    <row r="114" spans="1:5" x14ac:dyDescent="0.25">
      <c r="A114" s="10"/>
      <c r="B114" s="10" t="str">
        <f>IFERROR(VLOOKUP(A114,'C-19-08  34437-338-1'!$A$7:$C$126,2,0),"")</f>
        <v/>
      </c>
      <c r="C114" s="10" t="str">
        <f>IFERROR(VLOOKUP(A114,'C-19-08  34437-338-1'!$A$7:$C$126,3,0),"")</f>
        <v/>
      </c>
      <c r="D114" s="10" t="e">
        <f>VLOOKUP(A114,'C-19-08  34437-338-2'!$A$6:$C$84,3,FALSE)</f>
        <v>#N/A</v>
      </c>
      <c r="E114" s="10" t="e">
        <f>VLOOKUP(A114,'C-19-08  34591-340'!$A$6:$C$365,3,FALSE)</f>
        <v>#N/A</v>
      </c>
    </row>
    <row r="115" spans="1:5" x14ac:dyDescent="0.25">
      <c r="A115" s="10"/>
      <c r="B115" s="10" t="str">
        <f>IFERROR(VLOOKUP(A115,'C-19-08  34437-338-1'!$A$7:$C$126,2,0),"")</f>
        <v/>
      </c>
      <c r="C115" s="10" t="str">
        <f>IFERROR(VLOOKUP(A115,'C-19-08  34437-338-1'!$A$7:$C$126,3,0),"")</f>
        <v/>
      </c>
      <c r="D115" s="10" t="e">
        <f>VLOOKUP(A115,'C-19-08  34437-338-2'!$A$6:$C$84,3,FALSE)</f>
        <v>#N/A</v>
      </c>
      <c r="E115" s="10" t="e">
        <f>VLOOKUP(A115,'C-19-08  34591-340'!$A$6:$C$365,3,FALSE)</f>
        <v>#N/A</v>
      </c>
    </row>
    <row r="116" spans="1:5" x14ac:dyDescent="0.25">
      <c r="A116" s="10"/>
      <c r="B116" s="10" t="str">
        <f>IFERROR(VLOOKUP(A116,'C-19-08  34437-338-1'!$A$7:$C$126,2,0),"")</f>
        <v/>
      </c>
      <c r="C116" s="10" t="str">
        <f>IFERROR(VLOOKUP(A116,'C-19-08  34437-338-1'!$A$7:$C$126,3,0),"")</f>
        <v/>
      </c>
      <c r="D116" s="10" t="e">
        <f>VLOOKUP(A116,'C-19-08  34437-338-2'!$A$6:$C$84,3,FALSE)</f>
        <v>#N/A</v>
      </c>
      <c r="E116" s="10" t="e">
        <f>VLOOKUP(A116,'C-19-08  34591-340'!$A$6:$C$365,3,FALSE)</f>
        <v>#N/A</v>
      </c>
    </row>
    <row r="117" spans="1:5" x14ac:dyDescent="0.25">
      <c r="A117" s="10"/>
      <c r="B117" s="10" t="str">
        <f>IFERROR(VLOOKUP(A117,'C-19-08  34437-338-1'!$A$7:$C$126,2,0),"")</f>
        <v/>
      </c>
      <c r="C117" s="10" t="str">
        <f>IFERROR(VLOOKUP(A117,'C-19-08  34437-338-1'!$A$7:$C$126,3,0),"")</f>
        <v/>
      </c>
      <c r="D117" s="10" t="e">
        <f>VLOOKUP(A117,'C-19-08  34437-338-2'!$A$6:$C$84,3,FALSE)</f>
        <v>#N/A</v>
      </c>
      <c r="E117" s="10" t="e">
        <f>VLOOKUP(A117,'C-19-08  34591-340'!$A$6:$C$365,3,FALSE)</f>
        <v>#N/A</v>
      </c>
    </row>
    <row r="118" spans="1:5" x14ac:dyDescent="0.25">
      <c r="A118" s="10"/>
      <c r="B118" s="10" t="str">
        <f>IFERROR(VLOOKUP(A118,'C-19-08  34437-338-1'!$A$7:$C$126,2,0),"")</f>
        <v/>
      </c>
      <c r="C118" s="10" t="str">
        <f>IFERROR(VLOOKUP(A118,'C-19-08  34437-338-1'!$A$7:$C$126,3,0),"")</f>
        <v/>
      </c>
      <c r="D118" s="10" t="e">
        <f>VLOOKUP(A118,'C-19-08  34437-338-2'!$A$6:$C$84,3,FALSE)</f>
        <v>#N/A</v>
      </c>
      <c r="E118" s="10" t="e">
        <f>VLOOKUP(A118,'C-19-08  34591-340'!$A$6:$C$365,3,FALSE)</f>
        <v>#N/A</v>
      </c>
    </row>
    <row r="119" spans="1:5" x14ac:dyDescent="0.25">
      <c r="A119" s="10"/>
      <c r="B119" s="10" t="str">
        <f>IFERROR(VLOOKUP(A119,'C-19-08  34437-338-1'!$A$7:$C$126,2,0),"")</f>
        <v/>
      </c>
      <c r="C119" s="10" t="str">
        <f>IFERROR(VLOOKUP(A119,'C-19-08  34437-338-1'!$A$7:$C$126,3,0),"")</f>
        <v/>
      </c>
      <c r="D119" s="10" t="e">
        <f>VLOOKUP(A119,'C-19-08  34437-338-2'!$A$6:$C$84,3,FALSE)</f>
        <v>#N/A</v>
      </c>
      <c r="E119" s="10" t="e">
        <f>VLOOKUP(A119,'C-19-08  34591-340'!$A$6:$C$365,3,FALSE)</f>
        <v>#N/A</v>
      </c>
    </row>
    <row r="120" spans="1:5" x14ac:dyDescent="0.25">
      <c r="A120" s="10"/>
      <c r="B120" s="10" t="str">
        <f>IFERROR(VLOOKUP(A120,'C-19-08  34437-338-1'!$A$7:$C$126,2,0),"")</f>
        <v/>
      </c>
      <c r="C120" s="10" t="str">
        <f>IFERROR(VLOOKUP(A120,'C-19-08  34437-338-1'!$A$7:$C$126,3,0),"")</f>
        <v/>
      </c>
      <c r="D120" s="10" t="e">
        <f>VLOOKUP(A120,'C-19-08  34437-338-2'!$A$6:$C$84,3,FALSE)</f>
        <v>#N/A</v>
      </c>
      <c r="E120" s="10" t="e">
        <f>VLOOKUP(A120,'C-19-08  34591-340'!$A$6:$C$365,3,FALSE)</f>
        <v>#N/A</v>
      </c>
    </row>
    <row r="121" spans="1:5" x14ac:dyDescent="0.25">
      <c r="A121" s="10"/>
      <c r="B121" s="10" t="str">
        <f>IFERROR(VLOOKUP(A121,'C-19-08  34437-338-1'!$A$7:$C$126,2,0),"")</f>
        <v/>
      </c>
      <c r="C121" s="10" t="str">
        <f>IFERROR(VLOOKUP(A121,'C-19-08  34437-338-1'!$A$7:$C$126,3,0),"")</f>
        <v/>
      </c>
      <c r="D121" s="10" t="e">
        <f>VLOOKUP(A121,'C-19-08  34437-338-2'!$A$6:$C$84,3,FALSE)</f>
        <v>#N/A</v>
      </c>
      <c r="E121" s="10" t="e">
        <f>VLOOKUP(A121,'C-19-08  34591-340'!$A$6:$C$365,3,FALSE)</f>
        <v>#N/A</v>
      </c>
    </row>
    <row r="122" spans="1:5" x14ac:dyDescent="0.25">
      <c r="A122" s="10"/>
      <c r="B122" s="10" t="str">
        <f>IFERROR(VLOOKUP(A122,'C-19-08  34437-338-1'!$A$7:$C$126,2,0),"")</f>
        <v/>
      </c>
      <c r="C122" s="10" t="str">
        <f>IFERROR(VLOOKUP(A122,'C-19-08  34437-338-1'!$A$7:$C$126,3,0),"")</f>
        <v/>
      </c>
      <c r="D122" s="10" t="e">
        <f>VLOOKUP(A122,'C-19-08  34437-338-2'!$A$6:$C$84,3,FALSE)</f>
        <v>#N/A</v>
      </c>
      <c r="E122" s="10" t="e">
        <f>VLOOKUP(A122,'C-19-08  34591-340'!$A$6:$C$365,3,FALSE)</f>
        <v>#N/A</v>
      </c>
    </row>
    <row r="123" spans="1:5" x14ac:dyDescent="0.25">
      <c r="A123" s="10"/>
      <c r="B123" s="10" t="str">
        <f>IFERROR(VLOOKUP(A123,'C-19-08  34437-338-1'!$A$7:$C$126,2,0),"")</f>
        <v/>
      </c>
      <c r="C123" s="10" t="str">
        <f>IFERROR(VLOOKUP(A123,'C-19-08  34437-338-1'!$A$7:$C$126,3,0),"")</f>
        <v/>
      </c>
      <c r="D123" s="10" t="e">
        <f>VLOOKUP(A123,'C-19-08  34437-338-2'!$A$6:$C$84,3,FALSE)</f>
        <v>#N/A</v>
      </c>
      <c r="E123" s="10" t="e">
        <f>VLOOKUP(A123,'C-19-08  34591-340'!$A$6:$C$365,3,FALSE)</f>
        <v>#N/A</v>
      </c>
    </row>
    <row r="124" spans="1:5" x14ac:dyDescent="0.25">
      <c r="A124" s="10"/>
      <c r="B124" s="10" t="str">
        <f>IFERROR(VLOOKUP(A124,'C-19-08  34437-338-1'!$A$7:$C$126,2,0),"")</f>
        <v/>
      </c>
      <c r="C124" s="10" t="str">
        <f>IFERROR(VLOOKUP(A124,'C-19-08  34437-338-1'!$A$7:$C$126,3,0),"")</f>
        <v/>
      </c>
      <c r="D124" s="10" t="e">
        <f>VLOOKUP(A124,'C-19-08  34437-338-2'!$A$6:$C$84,3,FALSE)</f>
        <v>#N/A</v>
      </c>
      <c r="E124" s="10" t="e">
        <f>VLOOKUP(A124,'C-19-08  34591-340'!$A$6:$C$365,3,FALSE)</f>
        <v>#N/A</v>
      </c>
    </row>
    <row r="125" spans="1:5" x14ac:dyDescent="0.25">
      <c r="A125" s="10"/>
      <c r="B125" s="10" t="str">
        <f>IFERROR(VLOOKUP(A125,'C-19-08  34437-338-1'!$A$7:$C$126,2,0),"")</f>
        <v/>
      </c>
      <c r="C125" s="10" t="str">
        <f>IFERROR(VLOOKUP(A125,'C-19-08  34437-338-1'!$A$7:$C$126,3,0),"")</f>
        <v/>
      </c>
      <c r="D125" s="10" t="e">
        <f>VLOOKUP(A125,'C-19-08  34437-338-2'!$A$6:$C$84,3,FALSE)</f>
        <v>#N/A</v>
      </c>
      <c r="E125" s="10" t="e">
        <f>VLOOKUP(A125,'C-19-08  34591-340'!$A$6:$C$365,3,FALSE)</f>
        <v>#N/A</v>
      </c>
    </row>
    <row r="126" spans="1:5" x14ac:dyDescent="0.25">
      <c r="A126" s="10"/>
      <c r="B126" s="10" t="str">
        <f>IFERROR(VLOOKUP(A126,'C-19-08  34437-338-1'!$A$7:$C$126,2,0),"")</f>
        <v/>
      </c>
      <c r="C126" s="10" t="str">
        <f>IFERROR(VLOOKUP(A126,'C-19-08  34437-338-1'!$A$7:$C$126,3,0),"")</f>
        <v/>
      </c>
      <c r="D126" s="10" t="e">
        <f>VLOOKUP(A126,'C-19-08  34437-338-2'!$A$6:$C$84,3,FALSE)</f>
        <v>#N/A</v>
      </c>
      <c r="E126" s="10" t="e">
        <f>VLOOKUP(A126,'C-19-08  34591-340'!$A$6:$C$365,3,FALSE)</f>
        <v>#N/A</v>
      </c>
    </row>
    <row r="127" spans="1:5" x14ac:dyDescent="0.25">
      <c r="A127" s="10"/>
      <c r="B127" s="10" t="str">
        <f>IFERROR(VLOOKUP(A127,'C-19-08  34437-338-1'!$A$7:$C$126,2,0),"")</f>
        <v/>
      </c>
      <c r="C127" s="10" t="str">
        <f>IFERROR(VLOOKUP(A127,'C-19-08  34437-338-1'!$A$7:$C$126,3,0),"")</f>
        <v/>
      </c>
      <c r="D127" s="10" t="e">
        <f>VLOOKUP(A127,'C-19-08  34437-338-2'!$A$6:$C$84,3,FALSE)</f>
        <v>#N/A</v>
      </c>
      <c r="E127" s="10" t="e">
        <f>VLOOKUP(A127,'C-19-08  34591-340'!$A$6:$C$365,3,FALSE)</f>
        <v>#N/A</v>
      </c>
    </row>
    <row r="128" spans="1:5" x14ac:dyDescent="0.25">
      <c r="A128" s="10"/>
      <c r="B128" s="10" t="str">
        <f>IFERROR(VLOOKUP(A128,'C-19-08  34437-338-1'!$A$7:$C$126,2,0),"")</f>
        <v/>
      </c>
      <c r="C128" s="10" t="str">
        <f>IFERROR(VLOOKUP(A128,'C-19-08  34437-338-1'!$A$7:$C$126,3,0),"")</f>
        <v/>
      </c>
      <c r="D128" s="10" t="e">
        <f>VLOOKUP(A128,'C-19-08  34437-338-2'!$A$6:$C$84,3,FALSE)</f>
        <v>#N/A</v>
      </c>
      <c r="E128" s="10" t="e">
        <f>VLOOKUP(A128,'C-19-08  34591-340'!$A$6:$C$365,3,FALSE)</f>
        <v>#N/A</v>
      </c>
    </row>
    <row r="129" spans="1:5" x14ac:dyDescent="0.25">
      <c r="A129" s="10"/>
      <c r="B129" s="10" t="str">
        <f>IFERROR(VLOOKUP(A129,'C-19-08  34437-338-1'!$A$7:$C$126,2,0),"")</f>
        <v/>
      </c>
      <c r="C129" s="10" t="str">
        <f>IFERROR(VLOOKUP(A129,'C-19-08  34437-338-1'!$A$7:$C$126,3,0),"")</f>
        <v/>
      </c>
      <c r="D129" s="10" t="e">
        <f>VLOOKUP(A129,'C-19-08  34437-338-2'!$A$6:$C$84,3,FALSE)</f>
        <v>#N/A</v>
      </c>
      <c r="E129" s="10" t="e">
        <f>VLOOKUP(A129,'C-19-08  34591-340'!$A$6:$C$365,3,FALSE)</f>
        <v>#N/A</v>
      </c>
    </row>
    <row r="130" spans="1:5" x14ac:dyDescent="0.25">
      <c r="A130" s="10"/>
      <c r="B130" s="10" t="str">
        <f>IFERROR(VLOOKUP(A130,'C-19-08  34437-338-1'!$A$7:$C$126,2,0),"")</f>
        <v/>
      </c>
      <c r="C130" s="10" t="str">
        <f>IFERROR(VLOOKUP(A130,'C-19-08  34437-338-1'!$A$7:$C$126,3,0),"")</f>
        <v/>
      </c>
      <c r="D130" s="10" t="e">
        <f>VLOOKUP(A130,'C-19-08  34437-338-2'!$A$6:$C$84,3,FALSE)</f>
        <v>#N/A</v>
      </c>
      <c r="E130" s="10" t="e">
        <f>VLOOKUP(A130,'C-19-08  34591-340'!$A$6:$C$365,3,FALSE)</f>
        <v>#N/A</v>
      </c>
    </row>
    <row r="131" spans="1:5" x14ac:dyDescent="0.25">
      <c r="A131" s="10"/>
      <c r="B131" s="10" t="str">
        <f>IFERROR(VLOOKUP(A131,'C-19-08  34437-338-1'!$A$7:$C$126,2,0),"")</f>
        <v/>
      </c>
      <c r="C131" s="10" t="str">
        <f>IFERROR(VLOOKUP(A131,'C-19-08  34437-338-1'!$A$7:$C$126,3,0),"")</f>
        <v/>
      </c>
      <c r="D131" s="10" t="e">
        <f>VLOOKUP(A131,'C-19-08  34437-338-2'!$A$6:$C$84,3,FALSE)</f>
        <v>#N/A</v>
      </c>
      <c r="E131" s="10" t="e">
        <f>VLOOKUP(A131,'C-19-08  34591-340'!$A$6:$C$365,3,FALSE)</f>
        <v>#N/A</v>
      </c>
    </row>
    <row r="132" spans="1:5" x14ac:dyDescent="0.25">
      <c r="A132" s="10"/>
      <c r="B132" s="10" t="str">
        <f>IFERROR(VLOOKUP(A132,'C-19-08  34437-338-1'!$A$7:$C$126,2,0),"")</f>
        <v/>
      </c>
      <c r="C132" s="10" t="str">
        <f>IFERROR(VLOOKUP(A132,'C-19-08  34437-338-1'!$A$7:$C$126,3,0),"")</f>
        <v/>
      </c>
      <c r="D132" s="10" t="e">
        <f>VLOOKUP(A132,'C-19-08  34437-338-2'!$A$6:$C$84,3,FALSE)</f>
        <v>#N/A</v>
      </c>
      <c r="E132" s="10" t="e">
        <f>VLOOKUP(A132,'C-19-08  34591-340'!$A$6:$C$365,3,FALSE)</f>
        <v>#N/A</v>
      </c>
    </row>
    <row r="133" spans="1:5" x14ac:dyDescent="0.25">
      <c r="A133" s="10"/>
      <c r="B133" s="10" t="str">
        <f>IFERROR(VLOOKUP(A133,'C-19-08  34437-338-1'!$A$7:$C$126,2,0),"")</f>
        <v/>
      </c>
      <c r="C133" s="10" t="str">
        <f>IFERROR(VLOOKUP(A133,'C-19-08  34437-338-1'!$A$7:$C$126,3,0),"")</f>
        <v/>
      </c>
      <c r="D133" s="10" t="e">
        <f>VLOOKUP(A133,'C-19-08  34437-338-2'!$A$6:$C$84,3,FALSE)</f>
        <v>#N/A</v>
      </c>
      <c r="E133" s="10" t="e">
        <f>VLOOKUP(A133,'C-19-08  34591-340'!$A$6:$C$365,3,FALSE)</f>
        <v>#N/A</v>
      </c>
    </row>
    <row r="134" spans="1:5" x14ac:dyDescent="0.25">
      <c r="A134" s="10"/>
      <c r="B134" s="10" t="str">
        <f>IFERROR(VLOOKUP(A134,'C-19-08  34437-338-1'!$A$7:$C$126,2,0),"")</f>
        <v/>
      </c>
      <c r="C134" s="10" t="str">
        <f>IFERROR(VLOOKUP(A134,'C-19-08  34437-338-1'!$A$7:$C$126,3,0),"")</f>
        <v/>
      </c>
      <c r="D134" s="10" t="e">
        <f>VLOOKUP(A134,'C-19-08  34437-338-2'!$A$6:$C$84,3,FALSE)</f>
        <v>#N/A</v>
      </c>
      <c r="E134" s="10" t="e">
        <f>VLOOKUP(A134,'C-19-08  34591-340'!$A$6:$C$365,3,FALSE)</f>
        <v>#N/A</v>
      </c>
    </row>
    <row r="135" spans="1:5" x14ac:dyDescent="0.25">
      <c r="A135" s="10"/>
      <c r="B135" s="10" t="str">
        <f>IFERROR(VLOOKUP(A135,'C-19-08  34437-338-1'!$A$7:$C$126,2,0),"")</f>
        <v/>
      </c>
      <c r="C135" s="10" t="str">
        <f>IFERROR(VLOOKUP(A135,'C-19-08  34437-338-1'!$A$7:$C$126,3,0),"")</f>
        <v/>
      </c>
      <c r="D135" s="10" t="e">
        <f>VLOOKUP(A135,'C-19-08  34437-338-2'!$A$6:$C$84,3,FALSE)</f>
        <v>#N/A</v>
      </c>
      <c r="E135" s="10" t="e">
        <f>VLOOKUP(A135,'C-19-08  34591-340'!$A$6:$C$365,3,FALSE)</f>
        <v>#N/A</v>
      </c>
    </row>
    <row r="136" spans="1:5" x14ac:dyDescent="0.25">
      <c r="A136" s="10"/>
      <c r="B136" s="10" t="str">
        <f>IFERROR(VLOOKUP(A136,'C-19-08  34437-338-1'!$A$7:$C$126,2,0),"")</f>
        <v/>
      </c>
      <c r="C136" s="10" t="str">
        <f>IFERROR(VLOOKUP(A136,'C-19-08  34437-338-1'!$A$7:$C$126,3,0),"")</f>
        <v/>
      </c>
      <c r="D136" s="10" t="e">
        <f>VLOOKUP(A136,'C-19-08  34437-338-2'!$A$6:$C$84,3,FALSE)</f>
        <v>#N/A</v>
      </c>
      <c r="E136" s="10" t="e">
        <f>VLOOKUP(A136,'C-19-08  34591-340'!$A$6:$C$365,3,FALSE)</f>
        <v>#N/A</v>
      </c>
    </row>
    <row r="137" spans="1:5" x14ac:dyDescent="0.25">
      <c r="A137" s="10"/>
      <c r="B137" s="10" t="str">
        <f>IFERROR(VLOOKUP(A137,'C-19-08  34437-338-1'!$A$7:$C$126,2,0),"")</f>
        <v/>
      </c>
      <c r="C137" s="10" t="str">
        <f>IFERROR(VLOOKUP(A137,'C-19-08  34437-338-1'!$A$7:$C$126,3,0),"")</f>
        <v/>
      </c>
      <c r="D137" s="10" t="e">
        <f>VLOOKUP(A137,'C-19-08  34437-338-2'!$A$6:$C$84,3,FALSE)</f>
        <v>#N/A</v>
      </c>
      <c r="E137" s="10" t="e">
        <f>VLOOKUP(A137,'C-19-08  34591-340'!$A$6:$C$365,3,FALSE)</f>
        <v>#N/A</v>
      </c>
    </row>
    <row r="138" spans="1:5" x14ac:dyDescent="0.25">
      <c r="A138" s="10"/>
      <c r="B138" s="10" t="str">
        <f>IFERROR(VLOOKUP(A138,'C-19-08  34437-338-1'!$A$7:$C$126,2,0),"")</f>
        <v/>
      </c>
      <c r="C138" s="10" t="str">
        <f>IFERROR(VLOOKUP(A138,'C-19-08  34437-338-1'!$A$7:$C$126,3,0),"")</f>
        <v/>
      </c>
      <c r="D138" s="10" t="e">
        <f>VLOOKUP(A138,'C-19-08  34437-338-2'!$A$6:$C$84,3,FALSE)</f>
        <v>#N/A</v>
      </c>
      <c r="E138" s="10" t="e">
        <f>VLOOKUP(A138,'C-19-08  34591-340'!$A$6:$C$365,3,FALSE)</f>
        <v>#N/A</v>
      </c>
    </row>
    <row r="139" spans="1:5" x14ac:dyDescent="0.25">
      <c r="A139" s="10"/>
      <c r="B139" s="10" t="str">
        <f>IFERROR(VLOOKUP(A139,'C-19-08  34437-338-1'!$A$7:$C$126,2,0),"")</f>
        <v/>
      </c>
      <c r="C139" s="10" t="str">
        <f>IFERROR(VLOOKUP(A139,'C-19-08  34437-338-1'!$A$7:$C$126,3,0),"")</f>
        <v/>
      </c>
      <c r="D139" s="10" t="e">
        <f>VLOOKUP(A139,'C-19-08  34437-338-2'!$A$6:$C$84,3,FALSE)</f>
        <v>#N/A</v>
      </c>
      <c r="E139" s="10" t="e">
        <f>VLOOKUP(A139,'C-19-08  34591-340'!$A$6:$C$365,3,FALSE)</f>
        <v>#N/A</v>
      </c>
    </row>
    <row r="140" spans="1:5" x14ac:dyDescent="0.25">
      <c r="A140" s="10"/>
      <c r="B140" s="10" t="str">
        <f>IFERROR(VLOOKUP(A140,'C-19-08  34437-338-1'!$A$7:$C$126,2,0),"")</f>
        <v/>
      </c>
      <c r="C140" s="10" t="str">
        <f>IFERROR(VLOOKUP(A140,'C-19-08  34437-338-1'!$A$7:$C$126,3,0),"")</f>
        <v/>
      </c>
      <c r="D140" s="10" t="e">
        <f>VLOOKUP(A140,'C-19-08  34437-338-2'!$A$6:$C$84,3,FALSE)</f>
        <v>#N/A</v>
      </c>
      <c r="E140" s="10" t="e">
        <f>VLOOKUP(A140,'C-19-08  34591-340'!$A$6:$C$365,3,FALSE)</f>
        <v>#N/A</v>
      </c>
    </row>
    <row r="141" spans="1:5" x14ac:dyDescent="0.25">
      <c r="A141" s="10"/>
      <c r="B141" s="10" t="str">
        <f>IFERROR(VLOOKUP(A141,'C-19-08  34437-338-1'!$A$7:$C$126,2,0),"")</f>
        <v/>
      </c>
      <c r="C141" s="10" t="str">
        <f>IFERROR(VLOOKUP(A141,'C-19-08  34437-338-1'!$A$7:$C$126,3,0),"")</f>
        <v/>
      </c>
      <c r="D141" s="10" t="e">
        <f>VLOOKUP(A141,'C-19-08  34437-338-2'!$A$6:$C$84,3,FALSE)</f>
        <v>#N/A</v>
      </c>
      <c r="E141" s="10" t="e">
        <f>VLOOKUP(A141,'C-19-08  34591-340'!$A$6:$C$365,3,FALSE)</f>
        <v>#N/A</v>
      </c>
    </row>
    <row r="142" spans="1:5" x14ac:dyDescent="0.25">
      <c r="A142" s="10"/>
      <c r="B142" s="10" t="str">
        <f>IFERROR(VLOOKUP(A142,'C-19-08  34437-338-1'!$A$7:$C$126,2,0),"")</f>
        <v/>
      </c>
      <c r="C142" s="10" t="str">
        <f>IFERROR(VLOOKUP(A142,'C-19-08  34437-338-1'!$A$7:$C$126,3,0),"")</f>
        <v/>
      </c>
      <c r="D142" s="10" t="e">
        <f>VLOOKUP(A142,'C-19-08  34437-338-2'!$A$6:$C$84,3,FALSE)</f>
        <v>#N/A</v>
      </c>
      <c r="E142" s="10" t="e">
        <f>VLOOKUP(A142,'C-19-08  34591-340'!$A$6:$C$365,3,FALSE)</f>
        <v>#N/A</v>
      </c>
    </row>
    <row r="143" spans="1:5" x14ac:dyDescent="0.25">
      <c r="A143" s="10"/>
      <c r="B143" s="10" t="str">
        <f>IFERROR(VLOOKUP(A143,'C-19-08  34437-338-1'!$A$7:$C$126,2,0),"")</f>
        <v/>
      </c>
      <c r="C143" s="10" t="str">
        <f>IFERROR(VLOOKUP(A143,'C-19-08  34437-338-1'!$A$7:$C$126,3,0),"")</f>
        <v/>
      </c>
      <c r="D143" s="10" t="e">
        <f>VLOOKUP(A143,'C-19-08  34437-338-2'!$A$6:$C$84,3,FALSE)</f>
        <v>#N/A</v>
      </c>
      <c r="E143" s="10" t="e">
        <f>VLOOKUP(A143,'C-19-08  34591-340'!$A$6:$C$365,3,FALSE)</f>
        <v>#N/A</v>
      </c>
    </row>
    <row r="144" spans="1:5" x14ac:dyDescent="0.25">
      <c r="A144" s="10"/>
      <c r="B144" s="10" t="str">
        <f>IFERROR(VLOOKUP(A144,'C-19-08  34437-338-1'!$A$7:$C$126,2,0),"")</f>
        <v/>
      </c>
      <c r="C144" s="10" t="str">
        <f>IFERROR(VLOOKUP(A144,'C-19-08  34437-338-1'!$A$7:$C$126,3,0),"")</f>
        <v/>
      </c>
      <c r="D144" s="10" t="e">
        <f>VLOOKUP(A144,'C-19-08  34437-338-2'!$A$6:$C$84,3,FALSE)</f>
        <v>#N/A</v>
      </c>
      <c r="E144" s="10" t="e">
        <f>VLOOKUP(A144,'C-19-08  34591-340'!$A$6:$C$365,3,FALSE)</f>
        <v>#N/A</v>
      </c>
    </row>
    <row r="145" spans="1:5" x14ac:dyDescent="0.25">
      <c r="A145" s="10"/>
      <c r="B145" s="10" t="str">
        <f>IFERROR(VLOOKUP(A145,'C-19-08  34437-338-1'!$A$7:$C$126,2,0),"")</f>
        <v/>
      </c>
      <c r="C145" s="10" t="str">
        <f>IFERROR(VLOOKUP(A145,'C-19-08  34437-338-1'!$A$7:$C$126,3,0),"")</f>
        <v/>
      </c>
      <c r="D145" s="10" t="e">
        <f>VLOOKUP(A145,'C-19-08  34437-338-2'!$A$6:$C$84,3,FALSE)</f>
        <v>#N/A</v>
      </c>
      <c r="E145" s="10" t="e">
        <f>VLOOKUP(A145,'C-19-08  34591-340'!$A$6:$C$365,3,FALSE)</f>
        <v>#N/A</v>
      </c>
    </row>
    <row r="146" spans="1:5" x14ac:dyDescent="0.25">
      <c r="A146" s="10"/>
      <c r="B146" s="10" t="str">
        <f>IFERROR(VLOOKUP(A146,'C-19-08  34437-338-1'!$A$7:$C$126,2,0),"")</f>
        <v/>
      </c>
      <c r="C146" s="10" t="str">
        <f>IFERROR(VLOOKUP(A146,'C-19-08  34437-338-1'!$A$7:$C$126,3,0),"")</f>
        <v/>
      </c>
      <c r="D146" s="10" t="e">
        <f>VLOOKUP(A146,'C-19-08  34437-338-2'!$A$6:$C$84,3,FALSE)</f>
        <v>#N/A</v>
      </c>
      <c r="E146" s="10" t="e">
        <f>VLOOKUP(A146,'C-19-08  34591-340'!$A$6:$C$365,3,FALSE)</f>
        <v>#N/A</v>
      </c>
    </row>
    <row r="147" spans="1:5" x14ac:dyDescent="0.25">
      <c r="A147" s="10"/>
      <c r="B147" s="10" t="str">
        <f>IFERROR(VLOOKUP(A147,'C-19-08  34437-338-1'!$A$7:$C$126,2,0),"")</f>
        <v/>
      </c>
      <c r="C147" s="10" t="str">
        <f>IFERROR(VLOOKUP(A147,'C-19-08  34437-338-1'!$A$7:$C$126,3,0),"")</f>
        <v/>
      </c>
      <c r="D147" s="10" t="e">
        <f>VLOOKUP(A147,'C-19-08  34437-338-2'!$A$6:$C$84,3,FALSE)</f>
        <v>#N/A</v>
      </c>
      <c r="E147" s="10" t="e">
        <f>VLOOKUP(A147,'C-19-08  34591-340'!$A$6:$C$365,3,FALSE)</f>
        <v>#N/A</v>
      </c>
    </row>
    <row r="148" spans="1:5" x14ac:dyDescent="0.25">
      <c r="A148" s="10"/>
      <c r="B148" s="10" t="str">
        <f>IFERROR(VLOOKUP(A148,'C-19-08  34437-338-1'!$A$7:$C$126,2,0),"")</f>
        <v/>
      </c>
      <c r="C148" s="10" t="str">
        <f>IFERROR(VLOOKUP(A148,'C-19-08  34437-338-1'!$A$7:$C$126,3,0),"")</f>
        <v/>
      </c>
      <c r="D148" s="10" t="e">
        <f>VLOOKUP(A148,'C-19-08  34437-338-2'!$A$6:$C$84,3,FALSE)</f>
        <v>#N/A</v>
      </c>
      <c r="E148" s="10" t="e">
        <f>VLOOKUP(A148,'C-19-08  34591-340'!$A$6:$C$365,3,FALSE)</f>
        <v>#N/A</v>
      </c>
    </row>
    <row r="149" spans="1:5" x14ac:dyDescent="0.25">
      <c r="A149" s="10"/>
      <c r="B149" s="10" t="str">
        <f>IFERROR(VLOOKUP(A149,'C-19-08  34437-338-1'!$A$7:$C$126,2,0),"")</f>
        <v/>
      </c>
      <c r="C149" s="10" t="str">
        <f>IFERROR(VLOOKUP(A149,'C-19-08  34437-338-1'!$A$7:$C$126,3,0),"")</f>
        <v/>
      </c>
      <c r="D149" s="10" t="e">
        <f>VLOOKUP(A149,'C-19-08  34437-338-2'!$A$6:$C$84,3,FALSE)</f>
        <v>#N/A</v>
      </c>
      <c r="E149" s="10" t="e">
        <f>VLOOKUP(A149,'C-19-08  34591-340'!$A$6:$C$365,3,FALSE)</f>
        <v>#N/A</v>
      </c>
    </row>
    <row r="150" spans="1:5" x14ac:dyDescent="0.25">
      <c r="A150" s="10"/>
      <c r="B150" s="10" t="str">
        <f>IFERROR(VLOOKUP(A150,'C-19-08  34437-338-1'!$A$7:$C$126,2,0),"")</f>
        <v/>
      </c>
      <c r="C150" s="10" t="str">
        <f>IFERROR(VLOOKUP(A150,'C-19-08  34437-338-1'!$A$7:$C$126,3,0),"")</f>
        <v/>
      </c>
      <c r="D150" s="10" t="e">
        <f>VLOOKUP(A150,'C-19-08  34437-338-2'!$A$6:$C$84,3,FALSE)</f>
        <v>#N/A</v>
      </c>
      <c r="E150" s="10" t="e">
        <f>VLOOKUP(A150,'C-19-08  34591-340'!$A$6:$C$365,3,FALSE)</f>
        <v>#N/A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5:M154"/>
  <sheetViews>
    <sheetView workbookViewId="0">
      <selection activeCell="H5" sqref="H5"/>
    </sheetView>
  </sheetViews>
  <sheetFormatPr baseColWidth="10" defaultRowHeight="15" x14ac:dyDescent="0.25"/>
  <cols>
    <col min="2" max="2" width="11.7109375" style="2" customWidth="1"/>
    <col min="3" max="3" width="64" customWidth="1"/>
    <col min="4" max="4" width="15.140625" customWidth="1"/>
    <col min="7" max="7" width="11.42578125" style="2"/>
    <col min="8" max="8" width="62.7109375" style="2" customWidth="1"/>
    <col min="9" max="10" width="17" style="2" customWidth="1"/>
    <col min="11" max="11" width="57.85546875" customWidth="1"/>
    <col min="12" max="12" width="17.28515625" customWidth="1"/>
    <col min="13" max="13" width="34" customWidth="1"/>
  </cols>
  <sheetData>
    <row r="5" spans="2:13" ht="37.5" x14ac:dyDescent="0.25">
      <c r="B5" s="9" t="s">
        <v>0</v>
      </c>
      <c r="C5" s="9" t="s">
        <v>1</v>
      </c>
      <c r="D5" s="9" t="s">
        <v>7</v>
      </c>
      <c r="G5" s="11" t="s">
        <v>0</v>
      </c>
      <c r="H5" s="11" t="s">
        <v>570</v>
      </c>
      <c r="I5" s="11" t="s">
        <v>7</v>
      </c>
      <c r="J5" s="11" t="s">
        <v>0</v>
      </c>
      <c r="K5" s="11" t="s">
        <v>571</v>
      </c>
      <c r="L5" s="11" t="s">
        <v>7</v>
      </c>
      <c r="M5" s="11" t="s">
        <v>572</v>
      </c>
    </row>
    <row r="6" spans="2:13" ht="30" customHeight="1" x14ac:dyDescent="0.25">
      <c r="B6" s="5">
        <v>7013226</v>
      </c>
      <c r="C6" s="4" t="s">
        <v>88</v>
      </c>
      <c r="D6" s="5">
        <v>1</v>
      </c>
      <c r="G6" s="5">
        <v>7013226</v>
      </c>
      <c r="H6" s="4" t="str">
        <f>VLOOKUP(G6,B5:D125,2,FALSE)</f>
        <v>IGNITER,ELECTRIC:IM2,250V,400/2000W,FOR HPI PHILIPS LAMPS</v>
      </c>
      <c r="I6" s="4">
        <f>VLOOKUP(G6,B5:D125,3,FALSE)</f>
        <v>1</v>
      </c>
      <c r="J6" s="5">
        <v>7002930</v>
      </c>
      <c r="K6" s="12"/>
      <c r="L6" s="10"/>
      <c r="M6" s="10" t="e">
        <f>VLOOKUP(G6,'C-19-08  34591-340'!$A$6:$C$365,3,FALSE)</f>
        <v>#N/A</v>
      </c>
    </row>
    <row r="7" spans="2:13" ht="30" customHeight="1" x14ac:dyDescent="0.25">
      <c r="B7" s="5">
        <v>7005437</v>
      </c>
      <c r="C7" s="4" t="s">
        <v>89</v>
      </c>
      <c r="D7" s="5">
        <v>2</v>
      </c>
      <c r="G7" s="5">
        <v>7013318</v>
      </c>
      <c r="H7" s="4" t="str">
        <f t="shared" ref="H7:H70" si="0">VLOOKUP(G7,B6:D126,2,FALSE)</f>
        <v>BULB:LED,220-240V/50-60HZ,3W,E14</v>
      </c>
      <c r="I7" s="4">
        <f t="shared" ref="I7:I70" si="1">VLOOKUP(G7,B6:D126,3,FALSE)</f>
        <v>6</v>
      </c>
      <c r="J7" s="5">
        <v>7002919</v>
      </c>
      <c r="K7" s="12" t="e">
        <f>VLOOKUP($B$7,K5:'[1]K125'!$A$7:$B$84,2,0)</f>
        <v>#VALUE!</v>
      </c>
      <c r="L7" s="10"/>
      <c r="M7" s="10" t="e">
        <f>VLOOKUP(G7,'C-19-08  34591-340'!$A$6:$C$365,3,FALSE)</f>
        <v>#N/A</v>
      </c>
    </row>
    <row r="8" spans="2:13" ht="30" customHeight="1" x14ac:dyDescent="0.25">
      <c r="B8" s="5">
        <v>7005436</v>
      </c>
      <c r="C8" s="4" t="s">
        <v>90</v>
      </c>
      <c r="D8" s="5">
        <v>3</v>
      </c>
      <c r="G8" s="5">
        <v>7005430</v>
      </c>
      <c r="H8" s="4" t="str">
        <f t="shared" si="0"/>
        <v>CONNECTOR,CABLE:DOMINO,DIA. 10MM,BARRETTES</v>
      </c>
      <c r="I8" s="4">
        <f t="shared" si="1"/>
        <v>14</v>
      </c>
      <c r="J8" s="5">
        <v>7002919</v>
      </c>
      <c r="K8" s="12" t="e">
        <f>VLOOKUP('Outil de Recherche2'!$B$7,'Outil de Recherche2'!$A$7:$B$84,2,FALSE)</f>
        <v>#N/A</v>
      </c>
      <c r="L8" s="10"/>
      <c r="M8" s="10" t="e">
        <f>VLOOKUP(G8,'C-19-08  34591-340'!$A$6:$C$365,3,FALSE)</f>
        <v>#N/A</v>
      </c>
    </row>
    <row r="9" spans="2:13" ht="30" customHeight="1" x14ac:dyDescent="0.25">
      <c r="B9" s="5">
        <v>7005308</v>
      </c>
      <c r="C9" s="4" t="s">
        <v>91</v>
      </c>
      <c r="D9" s="5">
        <v>4</v>
      </c>
      <c r="G9" s="5">
        <v>7005526</v>
      </c>
      <c r="H9" s="4" t="str">
        <f t="shared" si="0"/>
        <v>LAMP:MERCURY,HIGH PRESSURE VAPOUR,HPL-N 80W/542,230V,E27,,P/N 179975,FOR BVP ORD</v>
      </c>
      <c r="I9" s="4">
        <f t="shared" si="1"/>
        <v>67</v>
      </c>
      <c r="J9" s="5">
        <v>7005483</v>
      </c>
      <c r="K9" s="12" t="e">
        <f>VLOOKUP('Outil de Recherche2'!$B$7,'Outil de Recherche2'!$A$7:$B$84,2,0)</f>
        <v>#N/A</v>
      </c>
      <c r="L9" s="10"/>
      <c r="M9" s="10" t="e">
        <f>VLOOKUP(G9,'C-19-08  34591-340'!$A$6:$C$365,3,FALSE)</f>
        <v>#N/A</v>
      </c>
    </row>
    <row r="10" spans="2:13" ht="30" customHeight="1" x14ac:dyDescent="0.25">
      <c r="B10" s="5">
        <v>7005306</v>
      </c>
      <c r="C10" s="4" t="s">
        <v>92</v>
      </c>
      <c r="D10" s="5">
        <v>5</v>
      </c>
      <c r="G10" s="5">
        <v>7005541</v>
      </c>
      <c r="H10" s="4" t="str">
        <f t="shared" si="0"/>
        <v>SUPPORT,LAMP:921EL HYDRO,230/240V,1LAMPS,FL FD 1X36W G13,IP 66,130CMS,P/N MHPP 07316</v>
      </c>
      <c r="I10" s="4">
        <f t="shared" si="1"/>
        <v>120</v>
      </c>
      <c r="J10" s="5">
        <v>4005450</v>
      </c>
      <c r="K10" s="12" t="e">
        <f>VLOOKUP('Outil de Recherche2'!$B$7,'Outil de Recherche2'!$A$7:$B$84,2,0)</f>
        <v>#N/A</v>
      </c>
      <c r="L10" s="10"/>
      <c r="M10" s="10" t="e">
        <f>VLOOKUP(G10,'C-19-08  34591-340'!$A$6:$C$365,3,FALSE)</f>
        <v>#N/A</v>
      </c>
    </row>
    <row r="11" spans="2:13" ht="30" customHeight="1" x14ac:dyDescent="0.25">
      <c r="B11" s="5">
        <v>7013318</v>
      </c>
      <c r="C11" s="4" t="s">
        <v>93</v>
      </c>
      <c r="D11" s="5">
        <v>6</v>
      </c>
      <c r="G11" s="5">
        <v>4010142</v>
      </c>
      <c r="H11" s="4" t="str">
        <f t="shared" si="0"/>
        <v>BALLAST,MAGNETIC:18-20W,220-240V,0.37A,CAP. 2.7µF,FOR ONE LIGHTING FIXTURE OF 1.2M</v>
      </c>
      <c r="I11" s="4">
        <f t="shared" si="1"/>
        <v>11</v>
      </c>
      <c r="J11" s="5">
        <v>7005564</v>
      </c>
      <c r="K11" s="12" t="e">
        <f>VLOOKUP('Outil de Recherche2'!$B$7,'Outil de Recherche2'!$A$7:$B$84,2,0)</f>
        <v>#N/A</v>
      </c>
      <c r="L11" s="10"/>
      <c r="M11" s="10" t="e">
        <f>VLOOKUP(G11,'C-19-08  34591-340'!$A$6:$C$365,3,FALSE)</f>
        <v>#N/A</v>
      </c>
    </row>
    <row r="12" spans="2:13" ht="30" customHeight="1" x14ac:dyDescent="0.25">
      <c r="B12" s="5">
        <v>7014704</v>
      </c>
      <c r="C12" s="4" t="s">
        <v>94</v>
      </c>
      <c r="D12" s="5">
        <v>7</v>
      </c>
      <c r="G12" s="5">
        <v>7005540</v>
      </c>
      <c r="H12" s="4" t="str">
        <f t="shared" si="0"/>
        <v>SUPPORT,LAMP:921 HYDRO/EL ELF FL2X58 GRI,2x58W,230V / 50HZ,G13,IP 66,150CM,P/N 16453500,FOR FLUORESCENT LAMPS</v>
      </c>
      <c r="I12" s="4">
        <f t="shared" si="1"/>
        <v>119</v>
      </c>
      <c r="J12" s="5">
        <v>7005839</v>
      </c>
      <c r="K12" s="12"/>
      <c r="L12" s="10"/>
      <c r="M12" s="10" t="e">
        <f>VLOOKUP(G12,'C-19-08  34591-340'!$A$6:$C$365,3,FALSE)</f>
        <v>#N/A</v>
      </c>
    </row>
    <row r="13" spans="2:13" ht="30" customHeight="1" x14ac:dyDescent="0.25">
      <c r="B13" s="5">
        <v>7013332</v>
      </c>
      <c r="C13" s="4" t="s">
        <v>95</v>
      </c>
      <c r="D13" s="5">
        <v>8</v>
      </c>
      <c r="G13" s="5">
        <v>7005869</v>
      </c>
      <c r="H13" s="4" t="str">
        <f t="shared" si="0"/>
        <v>PLUG,ELEC.:220-250V,1P+N+PE,16A</v>
      </c>
      <c r="I13" s="4">
        <f t="shared" si="1"/>
        <v>36</v>
      </c>
      <c r="J13" s="5">
        <v>7011757</v>
      </c>
      <c r="K13" s="12"/>
      <c r="L13" s="10"/>
      <c r="M13" s="10" t="e">
        <f>VLOOKUP(G13,'C-19-08  34591-340'!$A$6:$C$365,3,FALSE)</f>
        <v>#N/A</v>
      </c>
    </row>
    <row r="14" spans="2:13" ht="30" customHeight="1" x14ac:dyDescent="0.25">
      <c r="B14" s="5">
        <v>7013220</v>
      </c>
      <c r="C14" s="4" t="s">
        <v>96</v>
      </c>
      <c r="D14" s="5">
        <v>9</v>
      </c>
      <c r="G14" s="5">
        <v>7013225</v>
      </c>
      <c r="H14" s="4" t="str">
        <f t="shared" si="0"/>
        <v>BALLAST,MAGNETIC:MVI 250W,250W,2.15A,P/N 6.53.53.250,FOR HPI MASTER LAMP</v>
      </c>
      <c r="I14" s="4">
        <f t="shared" si="1"/>
        <v>13</v>
      </c>
      <c r="J14" s="5">
        <v>7003449</v>
      </c>
      <c r="K14" s="12"/>
      <c r="L14" s="10"/>
      <c r="M14" s="10" t="e">
        <f>VLOOKUP(G14,'C-19-08  34591-340'!$A$6:$C$365,3,FALSE)</f>
        <v>#N/A</v>
      </c>
    </row>
    <row r="15" spans="2:13" ht="30" customHeight="1" x14ac:dyDescent="0.25">
      <c r="B15" s="5">
        <v>7013217</v>
      </c>
      <c r="C15" s="4" t="s">
        <v>97</v>
      </c>
      <c r="D15" s="5">
        <v>10</v>
      </c>
      <c r="G15" s="5">
        <v>7010455</v>
      </c>
      <c r="H15" s="4" t="str">
        <f t="shared" si="0"/>
        <v>LAMP,FLUORESCENT:TUBE,220V,40W,60 CMS LONG,WHITE,FOR TUE MOUCHES EQPT</v>
      </c>
      <c r="I15" s="4">
        <f t="shared" si="1"/>
        <v>71</v>
      </c>
      <c r="J15" s="5">
        <v>7002932</v>
      </c>
      <c r="K15" s="12"/>
      <c r="L15" s="10"/>
      <c r="M15" s="10" t="e">
        <f>VLOOKUP(G15,'C-19-08  34591-340'!$A$6:$C$365,3,FALSE)</f>
        <v>#N/A</v>
      </c>
    </row>
    <row r="16" spans="2:13" ht="30" customHeight="1" x14ac:dyDescent="0.25">
      <c r="B16" s="5">
        <v>4010142</v>
      </c>
      <c r="C16" s="4" t="s">
        <v>98</v>
      </c>
      <c r="D16" s="5">
        <v>11</v>
      </c>
      <c r="G16" s="5"/>
      <c r="H16" s="4" t="e">
        <f t="shared" si="0"/>
        <v>#N/A</v>
      </c>
      <c r="I16" s="4" t="e">
        <f t="shared" si="1"/>
        <v>#N/A</v>
      </c>
      <c r="J16" s="5">
        <v>7006742</v>
      </c>
      <c r="K16" s="12"/>
      <c r="L16" s="10"/>
      <c r="M16" s="10" t="e">
        <f>VLOOKUP(G16,'C-19-08  34591-340'!$A$6:$C$365,3,FALSE)</f>
        <v>#N/A</v>
      </c>
    </row>
    <row r="17" spans="2:13" ht="30" customHeight="1" x14ac:dyDescent="0.25">
      <c r="B17" s="5">
        <v>4003999</v>
      </c>
      <c r="C17" s="4" t="s">
        <v>99</v>
      </c>
      <c r="D17" s="5">
        <v>12</v>
      </c>
      <c r="G17" s="5"/>
      <c r="H17" s="4" t="e">
        <f t="shared" si="0"/>
        <v>#N/A</v>
      </c>
      <c r="I17" s="4" t="e">
        <f t="shared" si="1"/>
        <v>#N/A</v>
      </c>
      <c r="J17" s="5">
        <v>7006583</v>
      </c>
      <c r="K17" s="12"/>
      <c r="L17" s="10"/>
      <c r="M17" s="10" t="e">
        <f>VLOOKUP(G17,'C-19-08  34591-340'!$A$6:$C$365,3,FALSE)</f>
        <v>#N/A</v>
      </c>
    </row>
    <row r="18" spans="2:13" ht="30" customHeight="1" x14ac:dyDescent="0.25">
      <c r="B18" s="5">
        <v>7013225</v>
      </c>
      <c r="C18" s="4" t="s">
        <v>100</v>
      </c>
      <c r="D18" s="5">
        <v>13</v>
      </c>
      <c r="G18" s="5"/>
      <c r="H18" s="4" t="e">
        <f t="shared" si="0"/>
        <v>#N/A</v>
      </c>
      <c r="I18" s="4" t="e">
        <f t="shared" si="1"/>
        <v>#N/A</v>
      </c>
      <c r="J18" s="5">
        <v>7005691</v>
      </c>
      <c r="K18" s="12"/>
      <c r="L18" s="10"/>
      <c r="M18" s="10" t="e">
        <f>VLOOKUP(G18,'C-19-08  34591-340'!$A$6:$C$365,3,FALSE)</f>
        <v>#N/A</v>
      </c>
    </row>
    <row r="19" spans="2:13" ht="30" customHeight="1" x14ac:dyDescent="0.25">
      <c r="B19" s="5">
        <v>7005430</v>
      </c>
      <c r="C19" s="4" t="s">
        <v>101</v>
      </c>
      <c r="D19" s="5">
        <v>14</v>
      </c>
      <c r="G19" s="5"/>
      <c r="H19" s="4" t="e">
        <f t="shared" si="0"/>
        <v>#N/A</v>
      </c>
      <c r="I19" s="4" t="e">
        <f t="shared" si="1"/>
        <v>#N/A</v>
      </c>
      <c r="J19" s="5">
        <v>7004794</v>
      </c>
      <c r="K19" s="12"/>
      <c r="L19" s="10"/>
      <c r="M19" s="10" t="e">
        <f>VLOOKUP(G19,'C-19-08  34591-340'!$A$6:$C$365,3,FALSE)</f>
        <v>#N/A</v>
      </c>
    </row>
    <row r="20" spans="2:13" ht="30" customHeight="1" x14ac:dyDescent="0.25">
      <c r="B20" s="5">
        <v>7005432</v>
      </c>
      <c r="C20" s="4" t="s">
        <v>102</v>
      </c>
      <c r="D20" s="5">
        <v>15</v>
      </c>
      <c r="G20" s="5"/>
      <c r="H20" s="4" t="e">
        <f t="shared" si="0"/>
        <v>#N/A</v>
      </c>
      <c r="I20" s="4" t="e">
        <f t="shared" si="1"/>
        <v>#N/A</v>
      </c>
      <c r="J20" s="5">
        <v>7010881</v>
      </c>
      <c r="K20" s="12"/>
      <c r="L20" s="10"/>
      <c r="M20" s="10" t="e">
        <f>VLOOKUP(G20,'C-19-08  34591-340'!$A$6:$C$365,3,FALSE)</f>
        <v>#N/A</v>
      </c>
    </row>
    <row r="21" spans="2:13" ht="30" customHeight="1" x14ac:dyDescent="0.25">
      <c r="B21" s="5">
        <v>7005598</v>
      </c>
      <c r="C21" s="4" t="s">
        <v>103</v>
      </c>
      <c r="D21" s="5">
        <v>16</v>
      </c>
      <c r="G21" s="5"/>
      <c r="H21" s="4" t="e">
        <f t="shared" si="0"/>
        <v>#N/A</v>
      </c>
      <c r="I21" s="4" t="e">
        <f t="shared" si="1"/>
        <v>#N/A</v>
      </c>
      <c r="J21" s="5">
        <v>7003769</v>
      </c>
      <c r="K21" s="12"/>
      <c r="L21" s="10"/>
      <c r="M21" s="10" t="e">
        <f>VLOOKUP(G21,'C-19-08  34591-340'!$A$6:$C$365,3,FALSE)</f>
        <v>#N/A</v>
      </c>
    </row>
    <row r="22" spans="2:13" ht="30" customHeight="1" x14ac:dyDescent="0.25">
      <c r="B22" s="5">
        <v>7013899</v>
      </c>
      <c r="C22" s="4" t="s">
        <v>104</v>
      </c>
      <c r="D22" s="5">
        <v>17</v>
      </c>
      <c r="G22" s="5"/>
      <c r="H22" s="4" t="e">
        <f t="shared" si="0"/>
        <v>#N/A</v>
      </c>
      <c r="I22" s="4" t="e">
        <f t="shared" si="1"/>
        <v>#N/A</v>
      </c>
      <c r="J22" s="5">
        <v>4005451</v>
      </c>
      <c r="K22" s="12"/>
      <c r="L22" s="10"/>
      <c r="M22" s="10" t="e">
        <f>VLOOKUP(G22,'C-19-08  34591-340'!$A$6:$C$365,3,FALSE)</f>
        <v>#N/A</v>
      </c>
    </row>
    <row r="23" spans="2:13" ht="30" customHeight="1" x14ac:dyDescent="0.25">
      <c r="B23" s="5">
        <v>7005605</v>
      </c>
      <c r="C23" s="4" t="s">
        <v>105</v>
      </c>
      <c r="D23" s="5">
        <v>18</v>
      </c>
      <c r="G23" s="5"/>
      <c r="H23" s="4" t="e">
        <f t="shared" si="0"/>
        <v>#N/A</v>
      </c>
      <c r="I23" s="4" t="e">
        <f t="shared" si="1"/>
        <v>#N/A</v>
      </c>
      <c r="J23" s="5">
        <v>7004784</v>
      </c>
      <c r="K23" s="12"/>
      <c r="L23" s="10"/>
      <c r="M23" s="10" t="e">
        <f>VLOOKUP(G23,'C-19-08  34591-340'!$A$6:$C$365,3,FALSE)</f>
        <v>#N/A</v>
      </c>
    </row>
    <row r="24" spans="2:13" ht="30" customHeight="1" x14ac:dyDescent="0.25">
      <c r="B24" s="5">
        <v>7005524</v>
      </c>
      <c r="C24" s="4" t="s">
        <v>106</v>
      </c>
      <c r="D24" s="5">
        <v>19</v>
      </c>
      <c r="G24" s="5"/>
      <c r="H24" s="4" t="e">
        <f t="shared" si="0"/>
        <v>#N/A</v>
      </c>
      <c r="I24" s="4" t="e">
        <f t="shared" si="1"/>
        <v>#N/A</v>
      </c>
      <c r="J24" s="5">
        <v>7011824</v>
      </c>
      <c r="K24" s="12"/>
      <c r="L24" s="10"/>
      <c r="M24" s="10" t="e">
        <f>VLOOKUP(G24,'C-19-08  34591-340'!$A$6:$C$365,3,FALSE)</f>
        <v>#N/A</v>
      </c>
    </row>
    <row r="25" spans="2:13" ht="30" customHeight="1" x14ac:dyDescent="0.25">
      <c r="B25" s="5">
        <v>7004179</v>
      </c>
      <c r="C25" s="4" t="s">
        <v>107</v>
      </c>
      <c r="D25" s="5">
        <v>20</v>
      </c>
      <c r="G25" s="5"/>
      <c r="H25" s="4" t="e">
        <f t="shared" si="0"/>
        <v>#N/A</v>
      </c>
      <c r="I25" s="4" t="e">
        <f t="shared" si="1"/>
        <v>#N/A</v>
      </c>
      <c r="J25" s="5">
        <v>7011822</v>
      </c>
      <c r="K25" s="12"/>
      <c r="L25" s="10"/>
      <c r="M25" s="10" t="e">
        <f>VLOOKUP(G25,'C-19-08  34591-340'!$A$6:$C$365,3,FALSE)</f>
        <v>#N/A</v>
      </c>
    </row>
    <row r="26" spans="2:13" ht="30" customHeight="1" x14ac:dyDescent="0.25">
      <c r="B26" s="5">
        <v>7013411</v>
      </c>
      <c r="C26" s="4" t="s">
        <v>108</v>
      </c>
      <c r="D26" s="5">
        <v>21</v>
      </c>
      <c r="G26" s="5"/>
      <c r="H26" s="4" t="e">
        <f t="shared" si="0"/>
        <v>#N/A</v>
      </c>
      <c r="I26" s="4" t="e">
        <f t="shared" si="1"/>
        <v>#N/A</v>
      </c>
      <c r="J26" s="5">
        <v>7011823</v>
      </c>
      <c r="K26" s="12"/>
      <c r="L26" s="10"/>
      <c r="M26" s="10" t="e">
        <f>VLOOKUP(G26,'C-19-08  34591-340'!$A$6:$C$365,3,FALSE)</f>
        <v>#N/A</v>
      </c>
    </row>
    <row r="27" spans="2:13" ht="30" customHeight="1" x14ac:dyDescent="0.25">
      <c r="B27" s="5">
        <v>7004180</v>
      </c>
      <c r="C27" s="4" t="s">
        <v>109</v>
      </c>
      <c r="D27" s="5">
        <v>22</v>
      </c>
      <c r="G27" s="5"/>
      <c r="H27" s="4" t="e">
        <f t="shared" si="0"/>
        <v>#N/A</v>
      </c>
      <c r="I27" s="4" t="e">
        <f t="shared" si="1"/>
        <v>#N/A</v>
      </c>
      <c r="J27" s="5">
        <v>7005565</v>
      </c>
      <c r="K27" s="12"/>
      <c r="L27" s="10"/>
      <c r="M27" s="10" t="e">
        <f>VLOOKUP(G27,'C-19-08  34591-340'!$A$6:$C$365,3,FALSE)</f>
        <v>#N/A</v>
      </c>
    </row>
    <row r="28" spans="2:13" ht="30" customHeight="1" x14ac:dyDescent="0.25">
      <c r="B28" s="5">
        <v>7004181</v>
      </c>
      <c r="C28" s="4" t="s">
        <v>110</v>
      </c>
      <c r="D28" s="5">
        <v>23</v>
      </c>
      <c r="G28" s="5"/>
      <c r="H28" s="4" t="e">
        <f t="shared" si="0"/>
        <v>#N/A</v>
      </c>
      <c r="I28" s="4" t="e">
        <f t="shared" si="1"/>
        <v>#N/A</v>
      </c>
      <c r="J28" s="5">
        <v>6010755</v>
      </c>
      <c r="K28" s="12"/>
      <c r="L28" s="10"/>
      <c r="M28" s="10" t="e">
        <f>VLOOKUP(G28,'C-19-08  34591-340'!$A$6:$C$365,3,FALSE)</f>
        <v>#N/A</v>
      </c>
    </row>
    <row r="29" spans="2:13" ht="30" customHeight="1" x14ac:dyDescent="0.25">
      <c r="B29" s="5">
        <v>7013531</v>
      </c>
      <c r="C29" s="4" t="s">
        <v>111</v>
      </c>
      <c r="D29" s="5">
        <v>24</v>
      </c>
      <c r="G29" s="5"/>
      <c r="H29" s="4" t="e">
        <f t="shared" si="0"/>
        <v>#N/A</v>
      </c>
      <c r="I29" s="4" t="e">
        <f t="shared" si="1"/>
        <v>#N/A</v>
      </c>
      <c r="J29" s="5">
        <v>7008414</v>
      </c>
      <c r="K29" s="12"/>
      <c r="L29" s="10"/>
      <c r="M29" s="10" t="e">
        <f>VLOOKUP(G29,'C-19-08  34591-340'!$A$6:$C$365,3,FALSE)</f>
        <v>#N/A</v>
      </c>
    </row>
    <row r="30" spans="2:13" ht="30" customHeight="1" x14ac:dyDescent="0.25">
      <c r="B30" s="5">
        <v>7003447</v>
      </c>
      <c r="C30" s="4" t="s">
        <v>112</v>
      </c>
      <c r="D30" s="5">
        <v>25</v>
      </c>
      <c r="G30" s="5"/>
      <c r="H30" s="4" t="e">
        <f t="shared" si="0"/>
        <v>#N/A</v>
      </c>
      <c r="I30" s="4" t="e">
        <f t="shared" si="1"/>
        <v>#N/A</v>
      </c>
      <c r="J30" s="5">
        <v>7005609</v>
      </c>
      <c r="K30" s="12"/>
      <c r="L30" s="10"/>
      <c r="M30" s="10" t="e">
        <f>VLOOKUP(G30,'C-19-08  34591-340'!$A$6:$C$365,3,FALSE)</f>
        <v>#N/A</v>
      </c>
    </row>
    <row r="31" spans="2:13" ht="30" customHeight="1" x14ac:dyDescent="0.25">
      <c r="B31" s="5">
        <v>7013280</v>
      </c>
      <c r="C31" s="4" t="s">
        <v>113</v>
      </c>
      <c r="D31" s="5">
        <v>26</v>
      </c>
      <c r="G31" s="5"/>
      <c r="H31" s="4" t="e">
        <f t="shared" si="0"/>
        <v>#N/A</v>
      </c>
      <c r="I31" s="4" t="e">
        <f t="shared" si="1"/>
        <v>#N/A</v>
      </c>
      <c r="J31" s="5">
        <v>7007490</v>
      </c>
      <c r="K31" s="12"/>
      <c r="L31" s="10"/>
      <c r="M31" s="10" t="e">
        <f>VLOOKUP(G31,'C-19-08  34591-340'!$A$6:$C$365,3,FALSE)</f>
        <v>#N/A</v>
      </c>
    </row>
    <row r="32" spans="2:13" ht="30" customHeight="1" x14ac:dyDescent="0.25">
      <c r="B32" s="5">
        <v>7013281</v>
      </c>
      <c r="C32" s="4" t="s">
        <v>114</v>
      </c>
      <c r="D32" s="5">
        <v>27</v>
      </c>
      <c r="G32" s="5"/>
      <c r="H32" s="4" t="e">
        <f t="shared" si="0"/>
        <v>#N/A</v>
      </c>
      <c r="I32" s="4" t="e">
        <f t="shared" si="1"/>
        <v>#N/A</v>
      </c>
      <c r="J32" s="5">
        <v>7005615</v>
      </c>
      <c r="K32" s="12"/>
      <c r="L32" s="10"/>
      <c r="M32" s="10" t="e">
        <f>VLOOKUP(G32,'C-19-08  34591-340'!$A$6:$C$365,3,FALSE)</f>
        <v>#N/A</v>
      </c>
    </row>
    <row r="33" spans="2:13" ht="30" customHeight="1" x14ac:dyDescent="0.25">
      <c r="B33" s="5">
        <v>7008968</v>
      </c>
      <c r="C33" s="4" t="s">
        <v>115</v>
      </c>
      <c r="D33" s="5">
        <v>28</v>
      </c>
      <c r="G33" s="5"/>
      <c r="H33" s="4" t="e">
        <f t="shared" si="0"/>
        <v>#N/A</v>
      </c>
      <c r="I33" s="4" t="e">
        <f t="shared" si="1"/>
        <v>#N/A</v>
      </c>
      <c r="J33" s="5">
        <v>7005616</v>
      </c>
      <c r="K33" s="12"/>
      <c r="L33" s="10"/>
      <c r="M33" s="10" t="e">
        <f>VLOOKUP(G33,'C-19-08  34591-340'!$A$6:$C$365,3,FALSE)</f>
        <v>#N/A</v>
      </c>
    </row>
    <row r="34" spans="2:13" ht="30" customHeight="1" x14ac:dyDescent="0.25">
      <c r="B34" s="5">
        <v>7006033</v>
      </c>
      <c r="C34" s="4" t="s">
        <v>116</v>
      </c>
      <c r="D34" s="5">
        <v>29</v>
      </c>
      <c r="G34" s="5"/>
      <c r="H34" s="4" t="e">
        <f t="shared" si="0"/>
        <v>#N/A</v>
      </c>
      <c r="I34" s="4" t="e">
        <f t="shared" si="1"/>
        <v>#N/A</v>
      </c>
      <c r="J34" s="5">
        <v>7010643</v>
      </c>
      <c r="K34" s="12"/>
      <c r="L34" s="10"/>
      <c r="M34" s="10" t="e">
        <f>VLOOKUP(G34,'C-19-08  34591-340'!$A$6:$C$365,3,FALSE)</f>
        <v>#N/A</v>
      </c>
    </row>
    <row r="35" spans="2:13" ht="30" customHeight="1" x14ac:dyDescent="0.25">
      <c r="B35" s="5">
        <v>7013898</v>
      </c>
      <c r="C35" s="4" t="s">
        <v>117</v>
      </c>
      <c r="D35" s="5">
        <v>30</v>
      </c>
      <c r="G35" s="5"/>
      <c r="H35" s="4" t="e">
        <f t="shared" si="0"/>
        <v>#N/A</v>
      </c>
      <c r="I35" s="4" t="e">
        <f t="shared" si="1"/>
        <v>#N/A</v>
      </c>
      <c r="J35" s="5">
        <v>7007398</v>
      </c>
      <c r="K35" s="12"/>
      <c r="L35" s="10"/>
      <c r="M35" s="10" t="e">
        <f>VLOOKUP(G35,'C-19-08  34591-340'!$A$6:$C$365,3,FALSE)</f>
        <v>#N/A</v>
      </c>
    </row>
    <row r="36" spans="2:13" ht="30" customHeight="1" x14ac:dyDescent="0.25">
      <c r="B36" s="5">
        <v>7005444</v>
      </c>
      <c r="C36" s="4" t="s">
        <v>118</v>
      </c>
      <c r="D36" s="5">
        <v>31</v>
      </c>
      <c r="G36" s="5"/>
      <c r="H36" s="4" t="e">
        <f t="shared" si="0"/>
        <v>#N/A</v>
      </c>
      <c r="I36" s="4" t="e">
        <f t="shared" si="1"/>
        <v>#N/A</v>
      </c>
      <c r="J36" s="5">
        <v>7004582</v>
      </c>
      <c r="K36" s="12"/>
      <c r="L36" s="10"/>
      <c r="M36" s="10" t="e">
        <f>VLOOKUP(G36,'C-19-08  34591-340'!$A$6:$C$365,3,FALSE)</f>
        <v>#N/A</v>
      </c>
    </row>
    <row r="37" spans="2:13" ht="30" customHeight="1" x14ac:dyDescent="0.25">
      <c r="B37" s="5">
        <v>7013213</v>
      </c>
      <c r="C37" s="4" t="s">
        <v>119</v>
      </c>
      <c r="D37" s="5">
        <v>32</v>
      </c>
      <c r="G37" s="5"/>
      <c r="H37" s="4" t="e">
        <f t="shared" si="0"/>
        <v>#N/A</v>
      </c>
      <c r="I37" s="4" t="e">
        <f t="shared" si="1"/>
        <v>#N/A</v>
      </c>
      <c r="J37" s="5">
        <v>7006169</v>
      </c>
      <c r="K37" s="12"/>
      <c r="L37" s="10"/>
      <c r="M37" s="10" t="e">
        <f>VLOOKUP(G37,'C-19-08  34591-340'!$A$6:$C$365,3,FALSE)</f>
        <v>#N/A</v>
      </c>
    </row>
    <row r="38" spans="2:13" ht="30" customHeight="1" x14ac:dyDescent="0.25">
      <c r="B38" s="5">
        <v>7010783</v>
      </c>
      <c r="C38" s="4" t="s">
        <v>120</v>
      </c>
      <c r="D38" s="5">
        <v>33</v>
      </c>
      <c r="G38" s="5"/>
      <c r="H38" s="4" t="e">
        <f t="shared" si="0"/>
        <v>#N/A</v>
      </c>
      <c r="I38" s="4" t="e">
        <f t="shared" si="1"/>
        <v>#N/A</v>
      </c>
      <c r="J38" s="5">
        <v>7011832</v>
      </c>
      <c r="K38" s="12"/>
      <c r="L38" s="10"/>
      <c r="M38" s="10" t="e">
        <f>VLOOKUP(G38,'C-19-08  34591-340'!$A$6:$C$365,3,FALSE)</f>
        <v>#N/A</v>
      </c>
    </row>
    <row r="39" spans="2:13" ht="30" customHeight="1" x14ac:dyDescent="0.25">
      <c r="B39" s="5">
        <v>7005868</v>
      </c>
      <c r="C39" s="4" t="s">
        <v>121</v>
      </c>
      <c r="D39" s="5">
        <v>34</v>
      </c>
      <c r="G39" s="5"/>
      <c r="H39" s="4" t="e">
        <f t="shared" si="0"/>
        <v>#N/A</v>
      </c>
      <c r="I39" s="4" t="e">
        <f t="shared" si="1"/>
        <v>#N/A</v>
      </c>
      <c r="J39" s="5">
        <v>7011831</v>
      </c>
      <c r="K39" s="12"/>
      <c r="L39" s="10"/>
      <c r="M39" s="10" t="e">
        <f>VLOOKUP(G39,'C-19-08  34591-340'!$A$6:$C$365,3,FALSE)</f>
        <v>#N/A</v>
      </c>
    </row>
    <row r="40" spans="2:13" ht="30" customHeight="1" x14ac:dyDescent="0.25">
      <c r="B40" s="5">
        <v>7010784</v>
      </c>
      <c r="C40" s="4" t="s">
        <v>122</v>
      </c>
      <c r="D40" s="5">
        <v>35</v>
      </c>
      <c r="G40" s="5"/>
      <c r="H40" s="4" t="e">
        <f t="shared" si="0"/>
        <v>#N/A</v>
      </c>
      <c r="I40" s="4" t="e">
        <f t="shared" si="1"/>
        <v>#N/A</v>
      </c>
      <c r="J40" s="5">
        <v>7011830</v>
      </c>
      <c r="K40" s="12"/>
      <c r="L40" s="10"/>
      <c r="M40" s="10" t="e">
        <f>VLOOKUP(G40,'C-19-08  34591-340'!$A$6:$C$365,3,FALSE)</f>
        <v>#N/A</v>
      </c>
    </row>
    <row r="41" spans="2:13" ht="30" customHeight="1" x14ac:dyDescent="0.25">
      <c r="B41" s="5">
        <v>7005869</v>
      </c>
      <c r="C41" s="4" t="s">
        <v>123</v>
      </c>
      <c r="D41" s="5">
        <v>36</v>
      </c>
      <c r="G41" s="5"/>
      <c r="H41" s="4" t="e">
        <f t="shared" si="0"/>
        <v>#N/A</v>
      </c>
      <c r="I41" s="4" t="e">
        <f t="shared" si="1"/>
        <v>#N/A</v>
      </c>
      <c r="J41" s="5">
        <v>7011829</v>
      </c>
      <c r="K41" s="12"/>
      <c r="L41" s="10"/>
      <c r="M41" s="10" t="e">
        <f>VLOOKUP(G41,'C-19-08  34591-340'!$A$6:$C$365,3,FALSE)</f>
        <v>#N/A</v>
      </c>
    </row>
    <row r="42" spans="2:13" ht="30" customHeight="1" x14ac:dyDescent="0.25">
      <c r="B42" s="5">
        <v>7010782</v>
      </c>
      <c r="C42" s="4" t="s">
        <v>124</v>
      </c>
      <c r="D42" s="5">
        <v>37</v>
      </c>
      <c r="G42" s="5"/>
      <c r="H42" s="4" t="e">
        <f t="shared" si="0"/>
        <v>#N/A</v>
      </c>
      <c r="I42" s="4" t="e">
        <f t="shared" si="1"/>
        <v>#N/A</v>
      </c>
      <c r="J42" s="5">
        <v>7011828</v>
      </c>
      <c r="K42" s="12"/>
      <c r="L42" s="10"/>
      <c r="M42" s="10" t="e">
        <f>VLOOKUP(G42,'C-19-08  34591-340'!$A$6:$C$365,3,FALSE)</f>
        <v>#N/A</v>
      </c>
    </row>
    <row r="43" spans="2:13" ht="30" customHeight="1" x14ac:dyDescent="0.25">
      <c r="B43" s="5">
        <v>7005537</v>
      </c>
      <c r="C43" s="4" t="s">
        <v>125</v>
      </c>
      <c r="D43" s="5">
        <v>38</v>
      </c>
      <c r="G43" s="5"/>
      <c r="H43" s="4" t="e">
        <f t="shared" si="0"/>
        <v>#N/A</v>
      </c>
      <c r="I43" s="4" t="e">
        <f t="shared" si="1"/>
        <v>#N/A</v>
      </c>
      <c r="J43" s="5">
        <v>7006168</v>
      </c>
      <c r="K43" s="12"/>
      <c r="L43" s="10"/>
      <c r="M43" s="10" t="e">
        <f>VLOOKUP(G43,'C-19-08  34591-340'!$A$6:$C$365,3,FALSE)</f>
        <v>#N/A</v>
      </c>
    </row>
    <row r="44" spans="2:13" ht="30" customHeight="1" x14ac:dyDescent="0.25">
      <c r="B44" s="5">
        <v>7005482</v>
      </c>
      <c r="C44" s="4" t="s">
        <v>126</v>
      </c>
      <c r="D44" s="5">
        <v>39</v>
      </c>
      <c r="G44" s="5"/>
      <c r="H44" s="4" t="e">
        <f t="shared" si="0"/>
        <v>#N/A</v>
      </c>
      <c r="I44" s="4" t="e">
        <f t="shared" si="1"/>
        <v>#N/A</v>
      </c>
      <c r="J44" s="5">
        <v>4005776</v>
      </c>
      <c r="K44" s="12"/>
      <c r="L44" s="10"/>
      <c r="M44" s="10" t="e">
        <f>VLOOKUP(G44,'C-19-08  34591-340'!$A$6:$C$365,3,FALSE)</f>
        <v>#N/A</v>
      </c>
    </row>
    <row r="45" spans="2:13" ht="30" customHeight="1" x14ac:dyDescent="0.25">
      <c r="B45" s="5">
        <v>7002986</v>
      </c>
      <c r="C45" s="4" t="s">
        <v>127</v>
      </c>
      <c r="D45" s="5">
        <v>40</v>
      </c>
      <c r="G45" s="5"/>
      <c r="H45" s="4" t="e">
        <f t="shared" si="0"/>
        <v>#N/A</v>
      </c>
      <c r="I45" s="4" t="e">
        <f t="shared" si="1"/>
        <v>#N/A</v>
      </c>
      <c r="J45" s="5">
        <v>7004579</v>
      </c>
      <c r="K45" s="12"/>
      <c r="L45" s="10"/>
      <c r="M45" s="10" t="e">
        <f>VLOOKUP(G45,'C-19-08  34591-340'!$A$6:$C$365,3,FALSE)</f>
        <v>#N/A</v>
      </c>
    </row>
    <row r="46" spans="2:13" ht="30" customHeight="1" x14ac:dyDescent="0.25">
      <c r="B46" s="5">
        <v>7002989</v>
      </c>
      <c r="C46" s="4" t="s">
        <v>128</v>
      </c>
      <c r="D46" s="5">
        <v>41</v>
      </c>
      <c r="G46" s="5"/>
      <c r="H46" s="4" t="e">
        <f t="shared" si="0"/>
        <v>#N/A</v>
      </c>
      <c r="I46" s="4" t="e">
        <f t="shared" si="1"/>
        <v>#N/A</v>
      </c>
      <c r="J46" s="5">
        <v>7005612</v>
      </c>
      <c r="K46" s="12"/>
      <c r="L46" s="10"/>
      <c r="M46" s="10" t="e">
        <f>VLOOKUP(G46,'C-19-08  34591-340'!$A$6:$C$365,3,FALSE)</f>
        <v>#N/A</v>
      </c>
    </row>
    <row r="47" spans="2:13" ht="30" customHeight="1" x14ac:dyDescent="0.25">
      <c r="B47" s="5">
        <v>7002987</v>
      </c>
      <c r="C47" s="4" t="s">
        <v>129</v>
      </c>
      <c r="D47" s="5">
        <v>42</v>
      </c>
      <c r="G47" s="5"/>
      <c r="H47" s="4" t="e">
        <f t="shared" si="0"/>
        <v>#N/A</v>
      </c>
      <c r="I47" s="4" t="e">
        <f t="shared" si="1"/>
        <v>#N/A</v>
      </c>
      <c r="J47" s="5">
        <v>7007487</v>
      </c>
      <c r="K47" s="12"/>
      <c r="L47" s="10"/>
      <c r="M47" s="10" t="e">
        <f>VLOOKUP(G47,'C-19-08  34591-340'!$A$6:$C$365,3,FALSE)</f>
        <v>#N/A</v>
      </c>
    </row>
    <row r="48" spans="2:13" ht="30" customHeight="1" x14ac:dyDescent="0.25">
      <c r="B48" s="5">
        <v>7005441</v>
      </c>
      <c r="C48" s="4" t="s">
        <v>130</v>
      </c>
      <c r="D48" s="5">
        <v>43</v>
      </c>
      <c r="G48" s="5"/>
      <c r="H48" s="4" t="e">
        <f t="shared" si="0"/>
        <v>#N/A</v>
      </c>
      <c r="I48" s="4" t="e">
        <f t="shared" si="1"/>
        <v>#N/A</v>
      </c>
      <c r="J48" s="5">
        <v>7007489</v>
      </c>
      <c r="K48" s="12"/>
      <c r="L48" s="10"/>
      <c r="M48" s="10" t="e">
        <f>VLOOKUP(G48,'C-19-08  34591-340'!$A$6:$C$365,3,FALSE)</f>
        <v>#N/A</v>
      </c>
    </row>
    <row r="49" spans="2:13" ht="30" customHeight="1" x14ac:dyDescent="0.25">
      <c r="B49" s="5">
        <v>7003270</v>
      </c>
      <c r="C49" s="4" t="s">
        <v>131</v>
      </c>
      <c r="D49" s="5">
        <v>44</v>
      </c>
      <c r="G49" s="5"/>
      <c r="H49" s="4" t="e">
        <f t="shared" si="0"/>
        <v>#N/A</v>
      </c>
      <c r="I49" s="4" t="e">
        <f t="shared" si="1"/>
        <v>#N/A</v>
      </c>
      <c r="J49" s="5">
        <v>7005368</v>
      </c>
      <c r="K49" s="12"/>
      <c r="L49" s="10"/>
      <c r="M49" s="10" t="e">
        <f>VLOOKUP(G49,'C-19-08  34591-340'!$A$6:$C$365,3,FALSE)</f>
        <v>#N/A</v>
      </c>
    </row>
    <row r="50" spans="2:13" ht="30" customHeight="1" x14ac:dyDescent="0.25">
      <c r="B50" s="5">
        <v>7007242</v>
      </c>
      <c r="C50" s="4" t="s">
        <v>132</v>
      </c>
      <c r="D50" s="5">
        <v>45</v>
      </c>
      <c r="G50" s="5"/>
      <c r="H50" s="4" t="e">
        <f t="shared" si="0"/>
        <v>#N/A</v>
      </c>
      <c r="I50" s="4" t="e">
        <f t="shared" si="1"/>
        <v>#N/A</v>
      </c>
      <c r="J50" s="5">
        <v>7005613</v>
      </c>
      <c r="K50" s="12"/>
      <c r="L50" s="10"/>
      <c r="M50" s="10" t="e">
        <f>VLOOKUP(G50,'C-19-08  34591-340'!$A$6:$C$365,3,FALSE)</f>
        <v>#N/A</v>
      </c>
    </row>
    <row r="51" spans="2:13" ht="30" customHeight="1" x14ac:dyDescent="0.25">
      <c r="B51" s="5">
        <v>7010328</v>
      </c>
      <c r="C51" s="4" t="s">
        <v>133</v>
      </c>
      <c r="D51" s="5">
        <v>46</v>
      </c>
      <c r="G51" s="5"/>
      <c r="H51" s="4" t="e">
        <f t="shared" si="0"/>
        <v>#N/A</v>
      </c>
      <c r="I51" s="4" t="e">
        <f t="shared" si="1"/>
        <v>#N/A</v>
      </c>
      <c r="J51" s="5">
        <v>7005619</v>
      </c>
      <c r="K51" s="12"/>
      <c r="L51" s="10"/>
      <c r="M51" s="10" t="e">
        <f>VLOOKUP(G51,'C-19-08  34591-340'!$A$6:$C$365,3,FALSE)</f>
        <v>#N/A</v>
      </c>
    </row>
    <row r="52" spans="2:13" ht="30" customHeight="1" x14ac:dyDescent="0.25">
      <c r="B52" s="5">
        <v>7010327</v>
      </c>
      <c r="C52" s="4" t="s">
        <v>134</v>
      </c>
      <c r="D52" s="5">
        <v>47</v>
      </c>
      <c r="G52" s="5"/>
      <c r="H52" s="4" t="e">
        <f t="shared" si="0"/>
        <v>#N/A</v>
      </c>
      <c r="I52" s="4" t="e">
        <f t="shared" si="1"/>
        <v>#N/A</v>
      </c>
      <c r="J52" s="5">
        <v>7002970</v>
      </c>
      <c r="K52" s="12"/>
      <c r="L52" s="10"/>
      <c r="M52" s="10" t="e">
        <f>VLOOKUP(G52,'C-19-08  34591-340'!$A$6:$C$365,3,FALSE)</f>
        <v>#N/A</v>
      </c>
    </row>
    <row r="53" spans="2:13" ht="30" customHeight="1" x14ac:dyDescent="0.25">
      <c r="B53" s="5">
        <v>7006038</v>
      </c>
      <c r="C53" s="4" t="s">
        <v>135</v>
      </c>
      <c r="D53" s="5">
        <v>48</v>
      </c>
      <c r="G53" s="5"/>
      <c r="H53" s="4" t="e">
        <f t="shared" si="0"/>
        <v>#N/A</v>
      </c>
      <c r="I53" s="4" t="e">
        <f t="shared" si="1"/>
        <v>#N/A</v>
      </c>
      <c r="J53" s="5">
        <v>7002928</v>
      </c>
      <c r="K53" s="12"/>
      <c r="L53" s="10"/>
      <c r="M53" s="10" t="e">
        <f>VLOOKUP(G53,'C-19-08  34591-340'!$A$6:$C$365,3,FALSE)</f>
        <v>#N/A</v>
      </c>
    </row>
    <row r="54" spans="2:13" ht="30" customHeight="1" x14ac:dyDescent="0.25">
      <c r="B54" s="5">
        <v>7006036</v>
      </c>
      <c r="C54" s="4" t="s">
        <v>136</v>
      </c>
      <c r="D54" s="5">
        <v>49</v>
      </c>
      <c r="G54" s="5"/>
      <c r="H54" s="4" t="e">
        <f t="shared" si="0"/>
        <v>#N/A</v>
      </c>
      <c r="I54" s="4" t="e">
        <f t="shared" si="1"/>
        <v>#N/A</v>
      </c>
      <c r="J54" s="5">
        <v>7005611</v>
      </c>
      <c r="K54" s="12"/>
      <c r="L54" s="10"/>
      <c r="M54" s="10" t="e">
        <f>VLOOKUP(G54,'C-19-08  34591-340'!$A$6:$C$365,3,FALSE)</f>
        <v>#N/A</v>
      </c>
    </row>
    <row r="55" spans="2:13" ht="30" customHeight="1" x14ac:dyDescent="0.25">
      <c r="B55" s="5">
        <v>7007234</v>
      </c>
      <c r="C55" s="4" t="s">
        <v>137</v>
      </c>
      <c r="D55" s="5">
        <v>50</v>
      </c>
      <c r="G55" s="5"/>
      <c r="H55" s="4" t="e">
        <f t="shared" si="0"/>
        <v>#N/A</v>
      </c>
      <c r="I55" s="4" t="e">
        <f t="shared" si="1"/>
        <v>#N/A</v>
      </c>
      <c r="J55" s="5">
        <v>7007488</v>
      </c>
      <c r="K55" s="12"/>
      <c r="L55" s="10"/>
      <c r="M55" s="10" t="e">
        <f>VLOOKUP(G55,'C-19-08  34591-340'!$A$6:$C$365,3,FALSE)</f>
        <v>#N/A</v>
      </c>
    </row>
    <row r="56" spans="2:13" ht="30" customHeight="1" x14ac:dyDescent="0.25">
      <c r="B56" s="5">
        <v>7005590</v>
      </c>
      <c r="C56" s="4" t="s">
        <v>138</v>
      </c>
      <c r="D56" s="5">
        <v>51</v>
      </c>
      <c r="G56" s="5"/>
      <c r="H56" s="4" t="e">
        <f t="shared" si="0"/>
        <v>#N/A</v>
      </c>
      <c r="I56" s="4" t="e">
        <f t="shared" si="1"/>
        <v>#N/A</v>
      </c>
      <c r="J56" s="5">
        <v>7007491</v>
      </c>
      <c r="K56" s="12"/>
      <c r="L56" s="10"/>
      <c r="M56" s="10" t="e">
        <f>VLOOKUP(G56,'C-19-08  34591-340'!$A$6:$C$365,3,FALSE)</f>
        <v>#N/A</v>
      </c>
    </row>
    <row r="57" spans="2:13" ht="30" customHeight="1" x14ac:dyDescent="0.25">
      <c r="B57" s="5">
        <v>7005513</v>
      </c>
      <c r="C57" s="4" t="s">
        <v>139</v>
      </c>
      <c r="D57" s="5">
        <v>52</v>
      </c>
      <c r="G57" s="5"/>
      <c r="H57" s="4" t="e">
        <f t="shared" si="0"/>
        <v>#N/A</v>
      </c>
      <c r="I57" s="4" t="e">
        <f t="shared" si="1"/>
        <v>#N/A</v>
      </c>
      <c r="J57" s="5">
        <v>7004577</v>
      </c>
      <c r="K57" s="12"/>
      <c r="L57" s="10"/>
      <c r="M57" s="10" t="e">
        <f>VLOOKUP(G57,'C-19-08  34591-340'!$A$6:$C$365,3,FALSE)</f>
        <v>#N/A</v>
      </c>
    </row>
    <row r="58" spans="2:13" ht="30" customHeight="1" x14ac:dyDescent="0.25">
      <c r="B58" s="5">
        <v>7008261</v>
      </c>
      <c r="C58" s="4" t="s">
        <v>140</v>
      </c>
      <c r="D58" s="5">
        <v>53</v>
      </c>
      <c r="G58" s="5"/>
      <c r="H58" s="4" t="e">
        <f t="shared" si="0"/>
        <v>#N/A</v>
      </c>
      <c r="I58" s="4" t="e">
        <f t="shared" si="1"/>
        <v>#N/A</v>
      </c>
      <c r="J58" s="5">
        <v>7007493</v>
      </c>
      <c r="K58" s="12"/>
      <c r="L58" s="10"/>
      <c r="M58" s="10" t="e">
        <f>VLOOKUP(G58,'C-19-08  34591-340'!$A$6:$C$365,3,FALSE)</f>
        <v>#N/A</v>
      </c>
    </row>
    <row r="59" spans="2:13" ht="30" customHeight="1" x14ac:dyDescent="0.25">
      <c r="B59" s="5">
        <v>7008260</v>
      </c>
      <c r="C59" s="4" t="s">
        <v>141</v>
      </c>
      <c r="D59" s="5">
        <v>54</v>
      </c>
      <c r="G59" s="5"/>
      <c r="H59" s="4" t="e">
        <f t="shared" si="0"/>
        <v>#N/A</v>
      </c>
      <c r="I59" s="4" t="e">
        <f t="shared" si="1"/>
        <v>#N/A</v>
      </c>
      <c r="J59" s="5">
        <v>7005614</v>
      </c>
      <c r="K59" s="12"/>
      <c r="L59" s="10"/>
      <c r="M59" s="10" t="e">
        <f>VLOOKUP(G59,'C-19-08  34591-340'!$A$6:$C$365,3,FALSE)</f>
        <v>#N/A</v>
      </c>
    </row>
    <row r="60" spans="2:13" ht="30" customHeight="1" x14ac:dyDescent="0.25">
      <c r="B60" s="5">
        <v>7008263</v>
      </c>
      <c r="C60" s="4" t="s">
        <v>142</v>
      </c>
      <c r="D60" s="5">
        <v>55</v>
      </c>
      <c r="G60" s="5"/>
      <c r="H60" s="4" t="e">
        <f t="shared" si="0"/>
        <v>#N/A</v>
      </c>
      <c r="I60" s="4" t="e">
        <f t="shared" si="1"/>
        <v>#N/A</v>
      </c>
      <c r="J60" s="5">
        <v>7005620</v>
      </c>
      <c r="K60" s="12"/>
      <c r="L60" s="10"/>
      <c r="M60" s="10" t="e">
        <f>VLOOKUP(G60,'C-19-08  34591-340'!$A$6:$C$365,3,FALSE)</f>
        <v>#N/A</v>
      </c>
    </row>
    <row r="61" spans="2:13" ht="30" customHeight="1" x14ac:dyDescent="0.25">
      <c r="B61" s="5">
        <v>7008589</v>
      </c>
      <c r="C61" s="4" t="s">
        <v>143</v>
      </c>
      <c r="D61" s="5">
        <v>56</v>
      </c>
      <c r="G61" s="5"/>
      <c r="H61" s="4" t="e">
        <f t="shared" si="0"/>
        <v>#N/A</v>
      </c>
      <c r="I61" s="4" t="e">
        <f t="shared" si="1"/>
        <v>#N/A</v>
      </c>
      <c r="J61" s="5">
        <v>7013166</v>
      </c>
      <c r="K61" s="12"/>
      <c r="L61" s="10"/>
      <c r="M61" s="10" t="e">
        <f>VLOOKUP(G61,'C-19-08  34591-340'!$A$6:$C$365,3,FALSE)</f>
        <v>#N/A</v>
      </c>
    </row>
    <row r="62" spans="2:13" ht="30" customHeight="1" x14ac:dyDescent="0.25">
      <c r="B62" s="5">
        <v>7008262</v>
      </c>
      <c r="C62" s="4" t="s">
        <v>144</v>
      </c>
      <c r="D62" s="5">
        <v>57</v>
      </c>
      <c r="G62" s="5"/>
      <c r="H62" s="4" t="e">
        <f t="shared" si="0"/>
        <v>#N/A</v>
      </c>
      <c r="I62" s="4" t="e">
        <f t="shared" si="1"/>
        <v>#N/A</v>
      </c>
      <c r="J62" s="5">
        <v>7013167</v>
      </c>
      <c r="K62" s="12"/>
      <c r="L62" s="10"/>
      <c r="M62" s="10" t="e">
        <f>VLOOKUP(G62,'C-19-08  34591-340'!$A$6:$C$365,3,FALSE)</f>
        <v>#N/A</v>
      </c>
    </row>
    <row r="63" spans="2:13" ht="30" customHeight="1" x14ac:dyDescent="0.25">
      <c r="B63" s="5">
        <v>7008264</v>
      </c>
      <c r="C63" s="4" t="s">
        <v>145</v>
      </c>
      <c r="D63" s="5">
        <v>58</v>
      </c>
      <c r="G63" s="5"/>
      <c r="H63" s="4" t="e">
        <f t="shared" si="0"/>
        <v>#N/A</v>
      </c>
      <c r="I63" s="4" t="e">
        <f t="shared" si="1"/>
        <v>#N/A</v>
      </c>
      <c r="J63" s="5">
        <v>7010247</v>
      </c>
      <c r="K63" s="12"/>
      <c r="L63" s="10"/>
      <c r="M63" s="10" t="e">
        <f>VLOOKUP(G63,'C-19-08  34591-340'!$A$6:$C$365,3,FALSE)</f>
        <v>#N/A</v>
      </c>
    </row>
    <row r="64" spans="2:13" ht="30" customHeight="1" x14ac:dyDescent="0.25">
      <c r="B64" s="5">
        <v>7006549</v>
      </c>
      <c r="C64" s="4" t="s">
        <v>146</v>
      </c>
      <c r="D64" s="5">
        <v>59</v>
      </c>
      <c r="G64" s="5"/>
      <c r="H64" s="4" t="e">
        <f t="shared" si="0"/>
        <v>#N/A</v>
      </c>
      <c r="I64" s="4" t="e">
        <f t="shared" si="1"/>
        <v>#N/A</v>
      </c>
      <c r="J64" s="5">
        <v>7002971</v>
      </c>
      <c r="K64" s="12"/>
      <c r="L64" s="10"/>
      <c r="M64" s="10" t="e">
        <f>VLOOKUP(G64,'C-19-08  34591-340'!$A$6:$C$365,3,FALSE)</f>
        <v>#N/A</v>
      </c>
    </row>
    <row r="65" spans="2:13" ht="30" customHeight="1" x14ac:dyDescent="0.25">
      <c r="B65" s="5">
        <v>6003065</v>
      </c>
      <c r="C65" s="4" t="s">
        <v>147</v>
      </c>
      <c r="D65" s="5">
        <v>60</v>
      </c>
      <c r="G65" s="5"/>
      <c r="H65" s="4" t="e">
        <f t="shared" si="0"/>
        <v>#N/A</v>
      </c>
      <c r="I65" s="4" t="e">
        <f t="shared" si="1"/>
        <v>#N/A</v>
      </c>
      <c r="J65" s="5">
        <v>7011756</v>
      </c>
      <c r="K65" s="12"/>
      <c r="L65" s="10"/>
      <c r="M65" s="10" t="e">
        <f>VLOOKUP(G65,'C-19-08  34591-340'!$A$6:$C$365,3,FALSE)</f>
        <v>#N/A</v>
      </c>
    </row>
    <row r="66" spans="2:13" ht="30" customHeight="1" x14ac:dyDescent="0.25">
      <c r="B66" s="5">
        <v>7002675</v>
      </c>
      <c r="C66" s="4" t="s">
        <v>148</v>
      </c>
      <c r="D66" s="5">
        <v>61</v>
      </c>
      <c r="G66" s="5"/>
      <c r="H66" s="4" t="e">
        <f t="shared" si="0"/>
        <v>#N/A</v>
      </c>
      <c r="I66" s="4" t="e">
        <f t="shared" si="1"/>
        <v>#N/A</v>
      </c>
      <c r="J66" s="5">
        <v>7013953</v>
      </c>
      <c r="K66" s="12"/>
      <c r="L66" s="10"/>
      <c r="M66" s="10" t="e">
        <f>VLOOKUP(G66,'C-19-08  34591-340'!$A$6:$C$365,3,FALSE)</f>
        <v>#N/A</v>
      </c>
    </row>
    <row r="67" spans="2:13" ht="30" customHeight="1" x14ac:dyDescent="0.25">
      <c r="B67" s="5">
        <v>7013603</v>
      </c>
      <c r="C67" s="4" t="s">
        <v>149</v>
      </c>
      <c r="D67" s="5">
        <v>62</v>
      </c>
      <c r="G67" s="5"/>
      <c r="H67" s="4" t="e">
        <f t="shared" si="0"/>
        <v>#N/A</v>
      </c>
      <c r="I67" s="4" t="e">
        <f t="shared" si="1"/>
        <v>#N/A</v>
      </c>
      <c r="J67" s="5">
        <v>7004580</v>
      </c>
      <c r="K67" s="12"/>
      <c r="L67" s="10"/>
      <c r="M67" s="10" t="e">
        <f>VLOOKUP(G67,'C-19-08  34591-340'!$A$6:$C$365,3,FALSE)</f>
        <v>#N/A</v>
      </c>
    </row>
    <row r="68" spans="2:13" ht="30" customHeight="1" x14ac:dyDescent="0.25">
      <c r="B68" s="5">
        <v>7005480</v>
      </c>
      <c r="C68" s="4" t="s">
        <v>150</v>
      </c>
      <c r="D68" s="5">
        <v>63</v>
      </c>
      <c r="G68" s="5"/>
      <c r="H68" s="4" t="e">
        <f t="shared" si="0"/>
        <v>#N/A</v>
      </c>
      <c r="I68" s="4" t="e">
        <f t="shared" si="1"/>
        <v>#N/A</v>
      </c>
      <c r="J68" s="5">
        <v>7005649</v>
      </c>
      <c r="K68" s="12"/>
      <c r="L68" s="10"/>
      <c r="M68" s="10" t="e">
        <f>VLOOKUP(G68,'C-19-08  34591-340'!$A$6:$C$365,3,FALSE)</f>
        <v>#N/A</v>
      </c>
    </row>
    <row r="69" spans="2:13" ht="30" customHeight="1" x14ac:dyDescent="0.25">
      <c r="B69" s="5">
        <v>7005639</v>
      </c>
      <c r="C69" s="4" t="s">
        <v>151</v>
      </c>
      <c r="D69" s="5">
        <v>64</v>
      </c>
      <c r="G69" s="5"/>
      <c r="H69" s="4" t="e">
        <f t="shared" si="0"/>
        <v>#N/A</v>
      </c>
      <c r="I69" s="4" t="e">
        <f t="shared" si="1"/>
        <v>#N/A</v>
      </c>
      <c r="J69" s="5">
        <v>7005647</v>
      </c>
      <c r="K69" s="12"/>
      <c r="L69" s="10"/>
      <c r="M69" s="10" t="e">
        <f>VLOOKUP(G69,'C-19-08  34591-340'!$A$6:$C$365,3,FALSE)</f>
        <v>#N/A</v>
      </c>
    </row>
    <row r="70" spans="2:13" ht="30" customHeight="1" x14ac:dyDescent="0.25">
      <c r="B70" s="5">
        <v>7005634</v>
      </c>
      <c r="C70" s="4" t="s">
        <v>152</v>
      </c>
      <c r="D70" s="5">
        <v>65</v>
      </c>
      <c r="G70" s="5"/>
      <c r="H70" s="4" t="e">
        <f t="shared" si="0"/>
        <v>#N/A</v>
      </c>
      <c r="I70" s="4" t="e">
        <f t="shared" si="1"/>
        <v>#N/A</v>
      </c>
      <c r="J70" s="5">
        <v>7005668</v>
      </c>
      <c r="K70" s="12"/>
      <c r="L70" s="10"/>
      <c r="M70" s="10" t="e">
        <f>VLOOKUP(G70,'C-19-08  34591-340'!$A$6:$C$365,3,FALSE)</f>
        <v>#N/A</v>
      </c>
    </row>
    <row r="71" spans="2:13" ht="30" customHeight="1" x14ac:dyDescent="0.25">
      <c r="B71" s="5">
        <v>7002856</v>
      </c>
      <c r="C71" s="4" t="s">
        <v>153</v>
      </c>
      <c r="D71" s="5">
        <v>66</v>
      </c>
      <c r="G71" s="5"/>
      <c r="H71" s="4" t="e">
        <f t="shared" ref="H71:H134" si="2">VLOOKUP(G71,B70:D190,2,FALSE)</f>
        <v>#N/A</v>
      </c>
      <c r="I71" s="4" t="e">
        <f t="shared" ref="I71:I134" si="3">VLOOKUP(G71,B70:D190,3,FALSE)</f>
        <v>#N/A</v>
      </c>
      <c r="J71" s="5">
        <v>7006582</v>
      </c>
      <c r="K71" s="12"/>
      <c r="L71" s="10"/>
      <c r="M71" s="10" t="e">
        <f>VLOOKUP(G71,'C-19-08  34591-340'!$A$6:$C$365,3,FALSE)</f>
        <v>#N/A</v>
      </c>
    </row>
    <row r="72" spans="2:13" ht="30" customHeight="1" x14ac:dyDescent="0.25">
      <c r="B72" s="5">
        <v>7005526</v>
      </c>
      <c r="C72" s="4" t="s">
        <v>154</v>
      </c>
      <c r="D72" s="5">
        <v>67</v>
      </c>
      <c r="G72" s="5"/>
      <c r="H72" s="4" t="e">
        <f t="shared" si="2"/>
        <v>#N/A</v>
      </c>
      <c r="I72" s="4" t="e">
        <f t="shared" si="3"/>
        <v>#N/A</v>
      </c>
      <c r="J72" s="5">
        <v>7006832</v>
      </c>
      <c r="K72" s="12"/>
      <c r="L72" s="10"/>
      <c r="M72" s="10" t="e">
        <f>VLOOKUP(G72,'C-19-08  34591-340'!$A$6:$C$365,3,FALSE)</f>
        <v>#N/A</v>
      </c>
    </row>
    <row r="73" spans="2:13" ht="30" customHeight="1" x14ac:dyDescent="0.25">
      <c r="B73" s="5">
        <v>7002855</v>
      </c>
      <c r="C73" s="4" t="s">
        <v>155</v>
      </c>
      <c r="D73" s="5">
        <v>68</v>
      </c>
      <c r="G73" s="5"/>
      <c r="H73" s="4" t="e">
        <f t="shared" si="2"/>
        <v>#N/A</v>
      </c>
      <c r="I73" s="4" t="e">
        <f t="shared" si="3"/>
        <v>#N/A</v>
      </c>
      <c r="J73" s="5">
        <v>7002997</v>
      </c>
      <c r="K73" s="12"/>
      <c r="L73" s="10"/>
      <c r="M73" s="10" t="e">
        <f>VLOOKUP(G73,'C-19-08  34591-340'!$A$6:$C$365,3,FALSE)</f>
        <v>#N/A</v>
      </c>
    </row>
    <row r="74" spans="2:13" ht="30" customHeight="1" x14ac:dyDescent="0.25">
      <c r="B74" s="5">
        <v>7010181</v>
      </c>
      <c r="C74" s="4" t="s">
        <v>156</v>
      </c>
      <c r="D74" s="5">
        <v>69</v>
      </c>
      <c r="G74" s="5"/>
      <c r="H74" s="4" t="e">
        <f t="shared" si="2"/>
        <v>#N/A</v>
      </c>
      <c r="I74" s="4" t="e">
        <f t="shared" si="3"/>
        <v>#N/A</v>
      </c>
      <c r="J74" s="5">
        <v>7002998</v>
      </c>
      <c r="K74" s="12"/>
      <c r="L74" s="10"/>
      <c r="M74" s="10" t="e">
        <f>VLOOKUP(G74,'C-19-08  34591-340'!$A$6:$C$365,3,FALSE)</f>
        <v>#N/A</v>
      </c>
    </row>
    <row r="75" spans="2:13" ht="30" customHeight="1" x14ac:dyDescent="0.25">
      <c r="B75" s="5">
        <v>7007404</v>
      </c>
      <c r="C75" s="4" t="s">
        <v>157</v>
      </c>
      <c r="D75" s="5">
        <v>70</v>
      </c>
      <c r="G75" s="5"/>
      <c r="H75" s="4" t="e">
        <f t="shared" si="2"/>
        <v>#N/A</v>
      </c>
      <c r="I75" s="4" t="e">
        <f t="shared" si="3"/>
        <v>#N/A</v>
      </c>
      <c r="J75" s="5">
        <v>7002996</v>
      </c>
      <c r="K75" s="12"/>
      <c r="L75" s="10"/>
      <c r="M75" s="10" t="e">
        <f>VLOOKUP(G75,'C-19-08  34591-340'!$A$6:$C$365,3,FALSE)</f>
        <v>#N/A</v>
      </c>
    </row>
    <row r="76" spans="2:13" ht="30" customHeight="1" x14ac:dyDescent="0.25">
      <c r="B76" s="5">
        <v>7010455</v>
      </c>
      <c r="C76" s="4" t="s">
        <v>158</v>
      </c>
      <c r="D76" s="5">
        <v>71</v>
      </c>
      <c r="G76" s="5"/>
      <c r="H76" s="4" t="e">
        <f t="shared" si="2"/>
        <v>#N/A</v>
      </c>
      <c r="I76" s="4" t="e">
        <f t="shared" si="3"/>
        <v>#N/A</v>
      </c>
      <c r="J76" s="5">
        <v>7012225</v>
      </c>
      <c r="K76" s="12"/>
      <c r="L76" s="10"/>
      <c r="M76" s="10" t="e">
        <f>VLOOKUP(G76,'C-19-08  34591-340'!$A$6:$C$365,3,FALSE)</f>
        <v>#N/A</v>
      </c>
    </row>
    <row r="77" spans="2:13" ht="30" customHeight="1" x14ac:dyDescent="0.25">
      <c r="B77" s="5">
        <v>7006750</v>
      </c>
      <c r="C77" s="4" t="s">
        <v>159</v>
      </c>
      <c r="D77" s="5">
        <v>72</v>
      </c>
      <c r="G77" s="5"/>
      <c r="H77" s="4" t="e">
        <f t="shared" si="2"/>
        <v>#N/A</v>
      </c>
      <c r="I77" s="4" t="e">
        <f t="shared" si="3"/>
        <v>#N/A</v>
      </c>
      <c r="J77" s="5">
        <v>7006831</v>
      </c>
      <c r="K77" s="12"/>
      <c r="L77" s="10"/>
      <c r="M77" s="10" t="e">
        <f>VLOOKUP(G77,'C-19-08  34591-340'!$A$6:$C$365,3,FALSE)</f>
        <v>#N/A</v>
      </c>
    </row>
    <row r="78" spans="2:13" ht="30" customHeight="1" x14ac:dyDescent="0.25">
      <c r="B78" s="5">
        <v>7003180</v>
      </c>
      <c r="C78" s="4" t="s">
        <v>160</v>
      </c>
      <c r="D78" s="5">
        <v>73</v>
      </c>
      <c r="G78" s="5"/>
      <c r="H78" s="4" t="e">
        <f t="shared" si="2"/>
        <v>#N/A</v>
      </c>
      <c r="I78" s="4" t="e">
        <f t="shared" si="3"/>
        <v>#N/A</v>
      </c>
      <c r="J78" s="5">
        <v>7006346</v>
      </c>
      <c r="K78" s="12"/>
      <c r="L78" s="10"/>
      <c r="M78" s="10" t="e">
        <f>VLOOKUP(G78,'C-19-08  34591-340'!$A$6:$C$365,3,FALSE)</f>
        <v>#N/A</v>
      </c>
    </row>
    <row r="79" spans="2:13" ht="30" customHeight="1" x14ac:dyDescent="0.25">
      <c r="B79" s="5">
        <v>7006754</v>
      </c>
      <c r="C79" s="4" t="s">
        <v>161</v>
      </c>
      <c r="D79" s="5">
        <v>74</v>
      </c>
      <c r="G79" s="5"/>
      <c r="H79" s="4" t="e">
        <f t="shared" si="2"/>
        <v>#N/A</v>
      </c>
      <c r="I79" s="4" t="e">
        <f t="shared" si="3"/>
        <v>#N/A</v>
      </c>
      <c r="J79" s="5">
        <v>7005484</v>
      </c>
      <c r="K79" s="12"/>
      <c r="L79" s="10"/>
      <c r="M79" s="10" t="e">
        <f>VLOOKUP(G79,'C-19-08  34591-340'!$A$6:$C$365,3,FALSE)</f>
        <v>#N/A</v>
      </c>
    </row>
    <row r="80" spans="2:13" ht="30" customHeight="1" x14ac:dyDescent="0.25">
      <c r="B80" s="5">
        <v>7002845</v>
      </c>
      <c r="C80" s="4" t="s">
        <v>162</v>
      </c>
      <c r="D80" s="5">
        <v>75</v>
      </c>
      <c r="G80" s="5"/>
      <c r="H80" s="4" t="e">
        <f t="shared" si="2"/>
        <v>#N/A</v>
      </c>
      <c r="I80" s="4" t="e">
        <f t="shared" si="3"/>
        <v>#N/A</v>
      </c>
      <c r="J80" s="5">
        <v>7002931</v>
      </c>
      <c r="K80" s="12"/>
      <c r="L80" s="10"/>
      <c r="M80" s="10" t="e">
        <f>VLOOKUP(G80,'C-19-08  34591-340'!$A$6:$C$365,3,FALSE)</f>
        <v>#N/A</v>
      </c>
    </row>
    <row r="81" spans="2:13" ht="30" customHeight="1" x14ac:dyDescent="0.25">
      <c r="B81" s="5">
        <v>7014703</v>
      </c>
      <c r="C81" s="4" t="s">
        <v>163</v>
      </c>
      <c r="D81" s="5">
        <v>76</v>
      </c>
      <c r="G81" s="5"/>
      <c r="H81" s="4" t="e">
        <f t="shared" si="2"/>
        <v>#N/A</v>
      </c>
      <c r="I81" s="4" t="e">
        <f t="shared" si="3"/>
        <v>#N/A</v>
      </c>
      <c r="J81" s="5">
        <v>7006826</v>
      </c>
      <c r="K81" s="12"/>
      <c r="L81" s="10"/>
      <c r="M81" s="10" t="e">
        <f>VLOOKUP(G81,'C-19-08  34591-340'!$A$6:$C$365,3,FALSE)</f>
        <v>#N/A</v>
      </c>
    </row>
    <row r="82" spans="2:13" ht="30" customHeight="1" x14ac:dyDescent="0.25">
      <c r="B82" s="5">
        <v>7014722</v>
      </c>
      <c r="C82" s="4" t="s">
        <v>164</v>
      </c>
      <c r="D82" s="5">
        <v>77</v>
      </c>
      <c r="G82" s="5"/>
      <c r="H82" s="4" t="e">
        <f t="shared" si="2"/>
        <v>#N/A</v>
      </c>
      <c r="I82" s="4" t="e">
        <f t="shared" si="3"/>
        <v>#N/A</v>
      </c>
      <c r="J82" s="5">
        <v>7006827</v>
      </c>
      <c r="K82" s="12"/>
      <c r="L82" s="10"/>
      <c r="M82" s="10" t="e">
        <f>VLOOKUP(G82,'C-19-08  34591-340'!$A$6:$C$365,3,FALSE)</f>
        <v>#N/A</v>
      </c>
    </row>
    <row r="83" spans="2:13" ht="30" customHeight="1" x14ac:dyDescent="0.25">
      <c r="B83" s="5">
        <v>7014741</v>
      </c>
      <c r="C83" s="4" t="s">
        <v>165</v>
      </c>
      <c r="D83" s="5">
        <v>78</v>
      </c>
      <c r="G83" s="5"/>
      <c r="H83" s="4" t="e">
        <f t="shared" si="2"/>
        <v>#N/A</v>
      </c>
      <c r="I83" s="4" t="e">
        <f t="shared" si="3"/>
        <v>#N/A</v>
      </c>
      <c r="J83" s="5">
        <v>5000358</v>
      </c>
      <c r="K83" s="12"/>
      <c r="L83" s="10"/>
      <c r="M83" s="10" t="e">
        <f>VLOOKUP(G83,'C-19-08  34591-340'!$A$6:$C$365,3,FALSE)</f>
        <v>#N/A</v>
      </c>
    </row>
    <row r="84" spans="2:13" ht="30" customHeight="1" x14ac:dyDescent="0.25">
      <c r="B84" s="5">
        <v>7014742</v>
      </c>
      <c r="C84" s="4" t="s">
        <v>166</v>
      </c>
      <c r="D84" s="5">
        <v>79</v>
      </c>
      <c r="G84" s="5"/>
      <c r="H84" s="4" t="e">
        <f t="shared" si="2"/>
        <v>#N/A</v>
      </c>
      <c r="I84" s="4" t="e">
        <f t="shared" si="3"/>
        <v>#N/A</v>
      </c>
      <c r="J84" s="4"/>
      <c r="K84" s="12"/>
      <c r="L84" s="10"/>
      <c r="M84" s="10" t="e">
        <f>VLOOKUP(G84,'C-19-08  34591-340'!$A$6:$C$365,3,FALSE)</f>
        <v>#N/A</v>
      </c>
    </row>
    <row r="85" spans="2:13" ht="30" customHeight="1" x14ac:dyDescent="0.25">
      <c r="B85" s="5">
        <v>7014680</v>
      </c>
      <c r="C85" s="4" t="s">
        <v>167</v>
      </c>
      <c r="D85" s="5">
        <v>80</v>
      </c>
      <c r="G85" s="5"/>
      <c r="H85" s="4" t="e">
        <f t="shared" si="2"/>
        <v>#N/A</v>
      </c>
      <c r="I85" s="4" t="e">
        <f t="shared" si="3"/>
        <v>#N/A</v>
      </c>
      <c r="J85" s="4"/>
      <c r="K85" s="12"/>
      <c r="L85" s="10"/>
      <c r="M85" s="10" t="e">
        <f>VLOOKUP(G85,'C-19-08  34591-340'!$A$6:$C$365,3,FALSE)</f>
        <v>#N/A</v>
      </c>
    </row>
    <row r="86" spans="2:13" ht="30" customHeight="1" x14ac:dyDescent="0.25">
      <c r="B86" s="5">
        <v>7005669</v>
      </c>
      <c r="C86" s="4" t="s">
        <v>168</v>
      </c>
      <c r="D86" s="5">
        <v>81</v>
      </c>
      <c r="G86" s="5"/>
      <c r="H86" s="4" t="e">
        <f t="shared" si="2"/>
        <v>#N/A</v>
      </c>
      <c r="I86" s="4" t="e">
        <f t="shared" si="3"/>
        <v>#N/A</v>
      </c>
      <c r="J86" s="4"/>
      <c r="K86" s="12"/>
      <c r="L86" s="10"/>
      <c r="M86" s="10" t="e">
        <f>VLOOKUP(G86,'C-19-08  34591-340'!$A$6:$C$365,3,FALSE)</f>
        <v>#N/A</v>
      </c>
    </row>
    <row r="87" spans="2:13" ht="30" customHeight="1" x14ac:dyDescent="0.25">
      <c r="B87" s="5">
        <v>7005632</v>
      </c>
      <c r="C87" s="4" t="s">
        <v>169</v>
      </c>
      <c r="D87" s="5">
        <v>82</v>
      </c>
      <c r="G87" s="5"/>
      <c r="H87" s="4" t="e">
        <f t="shared" si="2"/>
        <v>#N/A</v>
      </c>
      <c r="I87" s="4" t="e">
        <f t="shared" si="3"/>
        <v>#N/A</v>
      </c>
      <c r="J87" s="4"/>
      <c r="K87" s="12"/>
      <c r="L87" s="10"/>
      <c r="M87" s="10" t="e">
        <f>VLOOKUP(G87,'C-19-08  34591-340'!$A$6:$C$365,3,FALSE)</f>
        <v>#N/A</v>
      </c>
    </row>
    <row r="88" spans="2:13" ht="30" customHeight="1" x14ac:dyDescent="0.25">
      <c r="B88" s="5">
        <v>7006751</v>
      </c>
      <c r="C88" s="4" t="s">
        <v>170</v>
      </c>
      <c r="D88" s="5">
        <v>83</v>
      </c>
      <c r="G88" s="5"/>
      <c r="H88" s="4" t="e">
        <f t="shared" si="2"/>
        <v>#N/A</v>
      </c>
      <c r="I88" s="4" t="e">
        <f t="shared" si="3"/>
        <v>#N/A</v>
      </c>
      <c r="J88" s="4"/>
      <c r="K88" s="12"/>
      <c r="L88" s="10"/>
      <c r="M88" s="10" t="e">
        <f>VLOOKUP(G88,'C-19-08  34591-340'!$A$6:$C$365,3,FALSE)</f>
        <v>#N/A</v>
      </c>
    </row>
    <row r="89" spans="2:13" ht="30" customHeight="1" x14ac:dyDescent="0.25">
      <c r="B89" s="5">
        <v>7002863</v>
      </c>
      <c r="C89" s="4" t="s">
        <v>171</v>
      </c>
      <c r="D89" s="5">
        <v>84</v>
      </c>
      <c r="G89" s="5"/>
      <c r="H89" s="4" t="e">
        <f t="shared" si="2"/>
        <v>#N/A</v>
      </c>
      <c r="I89" s="4" t="e">
        <f t="shared" si="3"/>
        <v>#N/A</v>
      </c>
      <c r="J89" s="4"/>
      <c r="K89" s="12"/>
      <c r="L89" s="10"/>
      <c r="M89" s="10" t="e">
        <f>VLOOKUP(G89,'C-19-08  34591-340'!$A$6:$C$365,3,FALSE)</f>
        <v>#N/A</v>
      </c>
    </row>
    <row r="90" spans="2:13" ht="30" customHeight="1" x14ac:dyDescent="0.25">
      <c r="B90" s="5">
        <v>7003272</v>
      </c>
      <c r="C90" s="4" t="s">
        <v>172</v>
      </c>
      <c r="D90" s="5">
        <v>85</v>
      </c>
      <c r="G90" s="5"/>
      <c r="H90" s="4" t="e">
        <f t="shared" si="2"/>
        <v>#N/A</v>
      </c>
      <c r="I90" s="4" t="e">
        <f t="shared" si="3"/>
        <v>#N/A</v>
      </c>
      <c r="J90" s="4"/>
      <c r="K90" s="12"/>
      <c r="L90" s="10"/>
      <c r="M90" s="10" t="e">
        <f>VLOOKUP(G90,'C-19-08  34591-340'!$A$6:$C$365,3,FALSE)</f>
        <v>#N/A</v>
      </c>
    </row>
    <row r="91" spans="2:13" ht="30" customHeight="1" x14ac:dyDescent="0.25">
      <c r="B91" s="5">
        <v>7003271</v>
      </c>
      <c r="C91" s="4" t="s">
        <v>173</v>
      </c>
      <c r="D91" s="5">
        <v>86</v>
      </c>
      <c r="G91" s="5"/>
      <c r="H91" s="4" t="e">
        <f t="shared" si="2"/>
        <v>#N/A</v>
      </c>
      <c r="I91" s="4" t="e">
        <f t="shared" si="3"/>
        <v>#N/A</v>
      </c>
      <c r="J91" s="4"/>
      <c r="K91" s="12"/>
      <c r="L91" s="10"/>
      <c r="M91" s="10" t="e">
        <f>VLOOKUP(G91,'C-19-08  34591-340'!$A$6:$C$365,3,FALSE)</f>
        <v>#N/A</v>
      </c>
    </row>
    <row r="92" spans="2:13" ht="30" customHeight="1" x14ac:dyDescent="0.25">
      <c r="B92" s="5">
        <v>4010547</v>
      </c>
      <c r="C92" s="4" t="s">
        <v>174</v>
      </c>
      <c r="D92" s="5">
        <v>87</v>
      </c>
      <c r="G92" s="5"/>
      <c r="H92" s="4" t="e">
        <f t="shared" si="2"/>
        <v>#N/A</v>
      </c>
      <c r="I92" s="4" t="e">
        <f t="shared" si="3"/>
        <v>#N/A</v>
      </c>
      <c r="J92" s="4"/>
      <c r="K92" s="12"/>
      <c r="L92" s="10"/>
      <c r="M92" s="10" t="e">
        <f>VLOOKUP(G92,'C-19-08  34591-340'!$A$6:$C$365,3,FALSE)</f>
        <v>#N/A</v>
      </c>
    </row>
    <row r="93" spans="2:13" ht="30" customHeight="1" x14ac:dyDescent="0.25">
      <c r="B93" s="5">
        <v>7013189</v>
      </c>
      <c r="C93" s="4" t="s">
        <v>175</v>
      </c>
      <c r="D93" s="5">
        <v>88</v>
      </c>
      <c r="G93" s="5"/>
      <c r="H93" s="4" t="e">
        <f t="shared" si="2"/>
        <v>#N/A</v>
      </c>
      <c r="I93" s="4" t="e">
        <f t="shared" si="3"/>
        <v>#N/A</v>
      </c>
      <c r="J93" s="4"/>
      <c r="K93" s="12"/>
      <c r="L93" s="10"/>
      <c r="M93" s="10" t="e">
        <f>VLOOKUP(G93,'C-19-08  34591-340'!$A$6:$C$365,3,FALSE)</f>
        <v>#N/A</v>
      </c>
    </row>
    <row r="94" spans="2:13" ht="30" customHeight="1" x14ac:dyDescent="0.25">
      <c r="B94" s="5">
        <v>7003276</v>
      </c>
      <c r="C94" s="4" t="s">
        <v>176</v>
      </c>
      <c r="D94" s="5">
        <v>89</v>
      </c>
      <c r="G94" s="5"/>
      <c r="H94" s="4" t="e">
        <f t="shared" si="2"/>
        <v>#N/A</v>
      </c>
      <c r="I94" s="4" t="e">
        <f t="shared" si="3"/>
        <v>#N/A</v>
      </c>
      <c r="J94" s="4"/>
      <c r="K94" s="12"/>
      <c r="L94" s="10"/>
      <c r="M94" s="10" t="e">
        <f>VLOOKUP(G94,'C-19-08  34591-340'!$A$6:$C$365,3,FALSE)</f>
        <v>#N/A</v>
      </c>
    </row>
    <row r="95" spans="2:13" ht="30" customHeight="1" x14ac:dyDescent="0.25">
      <c r="B95" s="5">
        <v>7012227</v>
      </c>
      <c r="C95" s="4" t="s">
        <v>177</v>
      </c>
      <c r="D95" s="5">
        <v>90</v>
      </c>
      <c r="G95" s="5"/>
      <c r="H95" s="4" t="e">
        <f t="shared" si="2"/>
        <v>#N/A</v>
      </c>
      <c r="I95" s="4" t="e">
        <f t="shared" si="3"/>
        <v>#N/A</v>
      </c>
      <c r="J95" s="4"/>
      <c r="K95" s="12"/>
      <c r="L95" s="10"/>
      <c r="M95" s="10" t="e">
        <f>VLOOKUP(G95,'C-19-08  34591-340'!$A$6:$C$365,3,FALSE)</f>
        <v>#N/A</v>
      </c>
    </row>
    <row r="96" spans="2:13" ht="30" customHeight="1" x14ac:dyDescent="0.25">
      <c r="B96" s="5">
        <v>7005520</v>
      </c>
      <c r="C96" s="4" t="s">
        <v>178</v>
      </c>
      <c r="D96" s="5">
        <v>91</v>
      </c>
      <c r="G96" s="5"/>
      <c r="H96" s="4" t="e">
        <f t="shared" si="2"/>
        <v>#N/A</v>
      </c>
      <c r="I96" s="4" t="e">
        <f t="shared" si="3"/>
        <v>#N/A</v>
      </c>
      <c r="J96" s="4"/>
      <c r="K96" s="12"/>
      <c r="L96" s="10"/>
      <c r="M96" s="10" t="e">
        <f>VLOOKUP(G96,'C-19-08  34591-340'!$A$6:$C$365,3,FALSE)</f>
        <v>#N/A</v>
      </c>
    </row>
    <row r="97" spans="2:13" ht="30" customHeight="1" x14ac:dyDescent="0.25">
      <c r="B97" s="5">
        <v>7005521</v>
      </c>
      <c r="C97" s="4" t="s">
        <v>179</v>
      </c>
      <c r="D97" s="5">
        <v>92</v>
      </c>
      <c r="G97" s="5"/>
      <c r="H97" s="4" t="e">
        <f t="shared" si="2"/>
        <v>#N/A</v>
      </c>
      <c r="I97" s="4" t="e">
        <f t="shared" si="3"/>
        <v>#N/A</v>
      </c>
      <c r="J97" s="4"/>
      <c r="K97" s="12"/>
      <c r="L97" s="10"/>
      <c r="M97" s="10" t="e">
        <f>VLOOKUP(G97,'C-19-08  34591-340'!$A$6:$C$365,3,FALSE)</f>
        <v>#N/A</v>
      </c>
    </row>
    <row r="98" spans="2:13" ht="30" customHeight="1" x14ac:dyDescent="0.25">
      <c r="B98" s="5">
        <v>7002993</v>
      </c>
      <c r="C98" s="4" t="s">
        <v>180</v>
      </c>
      <c r="D98" s="5">
        <v>93</v>
      </c>
      <c r="G98" s="5"/>
      <c r="H98" s="4" t="e">
        <f t="shared" si="2"/>
        <v>#N/A</v>
      </c>
      <c r="I98" s="4" t="e">
        <f t="shared" si="3"/>
        <v>#N/A</v>
      </c>
      <c r="J98" s="4"/>
      <c r="K98" s="12"/>
      <c r="L98" s="10"/>
      <c r="M98" s="10" t="e">
        <f>VLOOKUP(G98,'C-19-08  34591-340'!$A$6:$C$365,3,FALSE)</f>
        <v>#N/A</v>
      </c>
    </row>
    <row r="99" spans="2:13" ht="30" customHeight="1" x14ac:dyDescent="0.25">
      <c r="B99" s="5">
        <v>7006230</v>
      </c>
      <c r="C99" s="4" t="s">
        <v>181</v>
      </c>
      <c r="D99" s="5">
        <v>94</v>
      </c>
      <c r="G99" s="5"/>
      <c r="H99" s="4" t="e">
        <f t="shared" si="2"/>
        <v>#N/A</v>
      </c>
      <c r="I99" s="4" t="e">
        <f t="shared" si="3"/>
        <v>#N/A</v>
      </c>
      <c r="J99" s="4"/>
      <c r="K99" s="12"/>
      <c r="L99" s="10"/>
      <c r="M99" s="10" t="e">
        <f>VLOOKUP(G99,'C-19-08  34591-340'!$A$6:$C$365,3,FALSE)</f>
        <v>#N/A</v>
      </c>
    </row>
    <row r="100" spans="2:13" ht="30" customHeight="1" x14ac:dyDescent="0.25">
      <c r="B100" s="5">
        <v>7013562</v>
      </c>
      <c r="C100" s="4" t="s">
        <v>182</v>
      </c>
      <c r="D100" s="5">
        <v>95</v>
      </c>
      <c r="G100" s="5"/>
      <c r="H100" s="4" t="e">
        <f t="shared" si="2"/>
        <v>#N/A</v>
      </c>
      <c r="I100" s="4" t="e">
        <f t="shared" si="3"/>
        <v>#N/A</v>
      </c>
      <c r="J100" s="4"/>
      <c r="K100" s="12"/>
      <c r="L100" s="10"/>
      <c r="M100" s="10" t="e">
        <f>VLOOKUP(G100,'C-19-08  34591-340'!$A$6:$C$365,3,FALSE)</f>
        <v>#N/A</v>
      </c>
    </row>
    <row r="101" spans="2:13" ht="30" customHeight="1" x14ac:dyDescent="0.25">
      <c r="B101" s="5">
        <v>7005015</v>
      </c>
      <c r="C101" s="4" t="s">
        <v>183</v>
      </c>
      <c r="D101" s="5">
        <v>96</v>
      </c>
      <c r="G101" s="5"/>
      <c r="H101" s="4" t="e">
        <f t="shared" si="2"/>
        <v>#N/A</v>
      </c>
      <c r="I101" s="4" t="e">
        <f t="shared" si="3"/>
        <v>#N/A</v>
      </c>
      <c r="J101" s="4"/>
      <c r="K101" s="12"/>
      <c r="L101" s="10"/>
      <c r="M101" s="10" t="e">
        <f>VLOOKUP(G101,'C-19-08  34591-340'!$A$6:$C$365,3,FALSE)</f>
        <v>#N/A</v>
      </c>
    </row>
    <row r="102" spans="2:13" ht="30" customHeight="1" x14ac:dyDescent="0.25">
      <c r="B102" s="5">
        <v>7005966</v>
      </c>
      <c r="C102" s="4" t="s">
        <v>184</v>
      </c>
      <c r="D102" s="5">
        <v>97</v>
      </c>
      <c r="G102" s="5"/>
      <c r="H102" s="4" t="e">
        <f t="shared" si="2"/>
        <v>#N/A</v>
      </c>
      <c r="I102" s="4" t="e">
        <f t="shared" si="3"/>
        <v>#N/A</v>
      </c>
      <c r="J102" s="4"/>
      <c r="K102" s="12"/>
      <c r="L102" s="10"/>
      <c r="M102" s="10" t="e">
        <f>VLOOKUP(G102,'C-19-08  34591-340'!$A$6:$C$365,3,FALSE)</f>
        <v>#N/A</v>
      </c>
    </row>
    <row r="103" spans="2:13" ht="30" customHeight="1" x14ac:dyDescent="0.25">
      <c r="B103" s="5">
        <v>7013278</v>
      </c>
      <c r="C103" s="4" t="s">
        <v>185</v>
      </c>
      <c r="D103" s="5">
        <v>98</v>
      </c>
      <c r="G103" s="5"/>
      <c r="H103" s="4" t="e">
        <f t="shared" si="2"/>
        <v>#N/A</v>
      </c>
      <c r="I103" s="4" t="e">
        <f t="shared" si="3"/>
        <v>#N/A</v>
      </c>
      <c r="J103" s="4"/>
      <c r="K103" s="12"/>
      <c r="L103" s="10"/>
      <c r="M103" s="10" t="e">
        <f>VLOOKUP(G103,'C-19-08  34591-340'!$A$6:$C$365,3,FALSE)</f>
        <v>#N/A</v>
      </c>
    </row>
    <row r="104" spans="2:13" ht="30" customHeight="1" x14ac:dyDescent="0.25">
      <c r="B104" s="5">
        <v>7008144</v>
      </c>
      <c r="C104" s="4" t="s">
        <v>186</v>
      </c>
      <c r="D104" s="5">
        <v>99</v>
      </c>
      <c r="G104" s="5"/>
      <c r="H104" s="4" t="e">
        <f t="shared" si="2"/>
        <v>#N/A</v>
      </c>
      <c r="I104" s="4" t="e">
        <f t="shared" si="3"/>
        <v>#N/A</v>
      </c>
      <c r="J104" s="4"/>
      <c r="K104" s="12"/>
      <c r="L104" s="10"/>
      <c r="M104" s="10" t="e">
        <f>VLOOKUP(G104,'C-19-08  34591-340'!$A$6:$C$365,3,FALSE)</f>
        <v>#N/A</v>
      </c>
    </row>
    <row r="105" spans="2:13" ht="30" customHeight="1" x14ac:dyDescent="0.25">
      <c r="B105" s="5">
        <v>7005427</v>
      </c>
      <c r="C105" s="4" t="s">
        <v>187</v>
      </c>
      <c r="D105" s="5">
        <v>100</v>
      </c>
      <c r="G105" s="5"/>
      <c r="H105" s="4" t="e">
        <f t="shared" si="2"/>
        <v>#N/A</v>
      </c>
      <c r="I105" s="4" t="e">
        <f t="shared" si="3"/>
        <v>#N/A</v>
      </c>
      <c r="J105" s="4"/>
      <c r="K105" s="12"/>
      <c r="L105" s="10"/>
      <c r="M105" s="10" t="e">
        <f>VLOOKUP(G105,'C-19-08  34591-340'!$A$6:$C$365,3,FALSE)</f>
        <v>#N/A</v>
      </c>
    </row>
    <row r="106" spans="2:13" ht="30" customHeight="1" x14ac:dyDescent="0.25">
      <c r="B106" s="5">
        <v>7008814</v>
      </c>
      <c r="C106" s="4" t="s">
        <v>188</v>
      </c>
      <c r="D106" s="5">
        <v>101</v>
      </c>
      <c r="G106" s="5"/>
      <c r="H106" s="4" t="e">
        <f t="shared" si="2"/>
        <v>#N/A</v>
      </c>
      <c r="I106" s="4" t="e">
        <f t="shared" si="3"/>
        <v>#N/A</v>
      </c>
      <c r="J106" s="4"/>
      <c r="K106" s="12"/>
      <c r="L106" s="10"/>
      <c r="M106" s="10" t="e">
        <f>VLOOKUP(G106,'C-19-08  34591-340'!$A$6:$C$365,3,FALSE)</f>
        <v>#N/A</v>
      </c>
    </row>
    <row r="107" spans="2:13" ht="30" customHeight="1" x14ac:dyDescent="0.25">
      <c r="B107" s="5">
        <v>7008820</v>
      </c>
      <c r="C107" s="4" t="s">
        <v>189</v>
      </c>
      <c r="D107" s="5">
        <v>102</v>
      </c>
      <c r="G107" s="5"/>
      <c r="H107" s="4" t="e">
        <f t="shared" si="2"/>
        <v>#N/A</v>
      </c>
      <c r="I107" s="4" t="e">
        <f t="shared" si="3"/>
        <v>#N/A</v>
      </c>
      <c r="J107" s="4"/>
      <c r="K107" s="12"/>
      <c r="L107" s="10"/>
      <c r="M107" s="10" t="e">
        <f>VLOOKUP(G107,'C-19-08  34591-340'!$A$6:$C$365,3,FALSE)</f>
        <v>#N/A</v>
      </c>
    </row>
    <row r="108" spans="2:13" ht="30" customHeight="1" x14ac:dyDescent="0.25">
      <c r="B108" s="5">
        <v>7008817</v>
      </c>
      <c r="C108" s="4" t="s">
        <v>190</v>
      </c>
      <c r="D108" s="5">
        <v>103</v>
      </c>
      <c r="G108" s="5"/>
      <c r="H108" s="4" t="e">
        <f t="shared" si="2"/>
        <v>#N/A</v>
      </c>
      <c r="I108" s="4" t="e">
        <f t="shared" si="3"/>
        <v>#N/A</v>
      </c>
      <c r="J108" s="4"/>
      <c r="K108" s="12"/>
      <c r="L108" s="10"/>
      <c r="M108" s="10" t="e">
        <f>VLOOKUP(G108,'C-19-08  34591-340'!$A$6:$C$365,3,FALSE)</f>
        <v>#N/A</v>
      </c>
    </row>
    <row r="109" spans="2:13" ht="30" customHeight="1" x14ac:dyDescent="0.25">
      <c r="B109" s="5">
        <v>7008818</v>
      </c>
      <c r="C109" s="4" t="s">
        <v>191</v>
      </c>
      <c r="D109" s="5">
        <v>104</v>
      </c>
      <c r="G109" s="5"/>
      <c r="H109" s="4" t="e">
        <f t="shared" si="2"/>
        <v>#N/A</v>
      </c>
      <c r="I109" s="4" t="e">
        <f t="shared" si="3"/>
        <v>#N/A</v>
      </c>
      <c r="J109" s="4"/>
      <c r="K109" s="12"/>
      <c r="L109" s="10"/>
      <c r="M109" s="10" t="e">
        <f>VLOOKUP(G109,'C-19-08  34591-340'!$A$6:$C$365,3,FALSE)</f>
        <v>#N/A</v>
      </c>
    </row>
    <row r="110" spans="2:13" ht="30" customHeight="1" x14ac:dyDescent="0.25">
      <c r="B110" s="5">
        <v>7013346</v>
      </c>
      <c r="C110" s="4" t="s">
        <v>192</v>
      </c>
      <c r="D110" s="5">
        <v>105</v>
      </c>
      <c r="G110" s="5"/>
      <c r="H110" s="4" t="e">
        <f t="shared" si="2"/>
        <v>#N/A</v>
      </c>
      <c r="I110" s="4" t="e">
        <f t="shared" si="3"/>
        <v>#N/A</v>
      </c>
      <c r="J110" s="4"/>
      <c r="K110" s="12"/>
      <c r="L110" s="10"/>
      <c r="M110" s="10" t="e">
        <f>VLOOKUP(G110,'C-19-08  34591-340'!$A$6:$C$365,3,FALSE)</f>
        <v>#N/A</v>
      </c>
    </row>
    <row r="111" spans="2:13" ht="30" customHeight="1" x14ac:dyDescent="0.25">
      <c r="B111" s="5">
        <v>7008819</v>
      </c>
      <c r="C111" s="4" t="s">
        <v>193</v>
      </c>
      <c r="D111" s="5">
        <v>106</v>
      </c>
      <c r="G111" s="5"/>
      <c r="H111" s="4" t="e">
        <f t="shared" si="2"/>
        <v>#N/A</v>
      </c>
      <c r="I111" s="4" t="e">
        <f t="shared" si="3"/>
        <v>#N/A</v>
      </c>
      <c r="J111" s="4"/>
      <c r="K111" s="12"/>
      <c r="L111" s="10"/>
      <c r="M111" s="10" t="e">
        <f>VLOOKUP(G111,'C-19-08  34591-340'!$A$6:$C$365,3,FALSE)</f>
        <v>#N/A</v>
      </c>
    </row>
    <row r="112" spans="2:13" ht="30" customHeight="1" x14ac:dyDescent="0.25">
      <c r="B112" s="5">
        <v>7008939</v>
      </c>
      <c r="C112" s="4" t="s">
        <v>194</v>
      </c>
      <c r="D112" s="5">
        <v>107</v>
      </c>
      <c r="G112" s="5"/>
      <c r="H112" s="4" t="e">
        <f t="shared" si="2"/>
        <v>#N/A</v>
      </c>
      <c r="I112" s="4" t="e">
        <f t="shared" si="3"/>
        <v>#N/A</v>
      </c>
      <c r="J112" s="4"/>
      <c r="K112" s="12"/>
      <c r="L112" s="10"/>
      <c r="M112" s="10" t="e">
        <f>VLOOKUP(G112,'C-19-08  34591-340'!$A$6:$C$365,3,FALSE)</f>
        <v>#N/A</v>
      </c>
    </row>
    <row r="113" spans="2:13" ht="30" customHeight="1" x14ac:dyDescent="0.25">
      <c r="B113" s="5">
        <v>7008813</v>
      </c>
      <c r="C113" s="4" t="s">
        <v>195</v>
      </c>
      <c r="D113" s="5">
        <v>108</v>
      </c>
      <c r="G113" s="5"/>
      <c r="H113" s="4" t="e">
        <f t="shared" si="2"/>
        <v>#N/A</v>
      </c>
      <c r="I113" s="4" t="e">
        <f t="shared" si="3"/>
        <v>#N/A</v>
      </c>
      <c r="J113" s="4"/>
      <c r="K113" s="12"/>
      <c r="L113" s="10"/>
      <c r="M113" s="10" t="e">
        <f>VLOOKUP(G113,'C-19-08  34591-340'!$A$6:$C$365,3,FALSE)</f>
        <v>#N/A</v>
      </c>
    </row>
    <row r="114" spans="2:13" ht="30" customHeight="1" x14ac:dyDescent="0.25">
      <c r="B114" s="5">
        <v>7008815</v>
      </c>
      <c r="C114" s="4" t="s">
        <v>196</v>
      </c>
      <c r="D114" s="5">
        <v>109</v>
      </c>
      <c r="G114" s="5"/>
      <c r="H114" s="4" t="e">
        <f t="shared" si="2"/>
        <v>#N/A</v>
      </c>
      <c r="I114" s="4" t="e">
        <f t="shared" si="3"/>
        <v>#N/A</v>
      </c>
      <c r="J114" s="4"/>
      <c r="K114" s="12"/>
      <c r="L114" s="10"/>
      <c r="M114" s="10" t="e">
        <f>VLOOKUP(G114,'C-19-08  34591-340'!$A$6:$C$365,3,FALSE)</f>
        <v>#N/A</v>
      </c>
    </row>
    <row r="115" spans="2:13" ht="30" customHeight="1" x14ac:dyDescent="0.25">
      <c r="B115" s="5">
        <v>7004637</v>
      </c>
      <c r="C115" s="4" t="s">
        <v>197</v>
      </c>
      <c r="D115" s="5">
        <v>110</v>
      </c>
      <c r="G115" s="5"/>
      <c r="H115" s="4" t="e">
        <f t="shared" si="2"/>
        <v>#N/A</v>
      </c>
      <c r="I115" s="4" t="e">
        <f t="shared" si="3"/>
        <v>#N/A</v>
      </c>
      <c r="J115" s="4"/>
      <c r="K115" s="12"/>
      <c r="L115" s="10"/>
      <c r="M115" s="10" t="e">
        <f>VLOOKUP(G115,'C-19-08  34591-340'!$A$6:$C$365,3,FALSE)</f>
        <v>#N/A</v>
      </c>
    </row>
    <row r="116" spans="2:13" ht="30" customHeight="1" x14ac:dyDescent="0.25">
      <c r="B116" s="5">
        <v>7004635</v>
      </c>
      <c r="C116" s="4" t="s">
        <v>198</v>
      </c>
      <c r="D116" s="5">
        <v>111</v>
      </c>
      <c r="G116" s="5"/>
      <c r="H116" s="4" t="e">
        <f t="shared" si="2"/>
        <v>#N/A</v>
      </c>
      <c r="I116" s="4" t="e">
        <f t="shared" si="3"/>
        <v>#N/A</v>
      </c>
      <c r="J116" s="4"/>
      <c r="K116" s="12"/>
      <c r="L116" s="10"/>
      <c r="M116" s="10" t="e">
        <f>VLOOKUP(G116,'C-19-08  34591-340'!$A$6:$C$365,3,FALSE)</f>
        <v>#N/A</v>
      </c>
    </row>
    <row r="117" spans="2:13" ht="30" customHeight="1" x14ac:dyDescent="0.25">
      <c r="B117" s="5">
        <v>7010456</v>
      </c>
      <c r="C117" s="4" t="s">
        <v>199</v>
      </c>
      <c r="D117" s="5">
        <v>112</v>
      </c>
      <c r="G117" s="5"/>
      <c r="H117" s="4" t="e">
        <f t="shared" si="2"/>
        <v>#N/A</v>
      </c>
      <c r="I117" s="4" t="e">
        <f t="shared" si="3"/>
        <v>#N/A</v>
      </c>
      <c r="J117" s="4"/>
      <c r="K117" s="12"/>
      <c r="L117" s="10"/>
      <c r="M117" s="10" t="e">
        <f>VLOOKUP(G117,'C-19-08  34591-340'!$A$6:$C$365,3,FALSE)</f>
        <v>#N/A</v>
      </c>
    </row>
    <row r="118" spans="2:13" ht="30" customHeight="1" x14ac:dyDescent="0.25">
      <c r="B118" s="5">
        <v>7002978</v>
      </c>
      <c r="C118" s="4" t="s">
        <v>200</v>
      </c>
      <c r="D118" s="5">
        <v>113</v>
      </c>
      <c r="G118" s="5"/>
      <c r="H118" s="4" t="e">
        <f t="shared" si="2"/>
        <v>#N/A</v>
      </c>
      <c r="I118" s="4" t="e">
        <f t="shared" si="3"/>
        <v>#N/A</v>
      </c>
      <c r="J118" s="4"/>
      <c r="K118" s="12"/>
      <c r="L118" s="10"/>
      <c r="M118" s="10" t="e">
        <f>VLOOKUP(G118,'C-19-08  34591-340'!$A$6:$C$365,3,FALSE)</f>
        <v>#N/A</v>
      </c>
    </row>
    <row r="119" spans="2:13" ht="30" customHeight="1" x14ac:dyDescent="0.25">
      <c r="B119" s="5">
        <v>7002980</v>
      </c>
      <c r="C119" s="4" t="s">
        <v>201</v>
      </c>
      <c r="D119" s="5">
        <v>114</v>
      </c>
      <c r="G119" s="5"/>
      <c r="H119" s="4" t="e">
        <f t="shared" si="2"/>
        <v>#N/A</v>
      </c>
      <c r="I119" s="4" t="e">
        <f t="shared" si="3"/>
        <v>#N/A</v>
      </c>
      <c r="J119" s="4"/>
      <c r="K119" s="12"/>
      <c r="L119" s="10"/>
      <c r="M119" s="10" t="e">
        <f>VLOOKUP(G119,'C-19-08  34591-340'!$A$6:$C$365,3,FALSE)</f>
        <v>#N/A</v>
      </c>
    </row>
    <row r="120" spans="2:13" ht="30" customHeight="1" x14ac:dyDescent="0.25">
      <c r="B120" s="5">
        <v>7002977</v>
      </c>
      <c r="C120" s="4" t="s">
        <v>202</v>
      </c>
      <c r="D120" s="5">
        <v>115</v>
      </c>
      <c r="G120" s="5"/>
      <c r="H120" s="4" t="e">
        <f t="shared" si="2"/>
        <v>#N/A</v>
      </c>
      <c r="I120" s="4" t="e">
        <f t="shared" si="3"/>
        <v>#N/A</v>
      </c>
      <c r="J120" s="4"/>
      <c r="K120" s="12"/>
      <c r="L120" s="10"/>
      <c r="M120" s="10" t="e">
        <f>VLOOKUP(G120,'C-19-08  34591-340'!$A$6:$C$365,3,FALSE)</f>
        <v>#N/A</v>
      </c>
    </row>
    <row r="121" spans="2:13" ht="30" customHeight="1" x14ac:dyDescent="0.25">
      <c r="B121" s="5">
        <v>7002983</v>
      </c>
      <c r="C121" s="4" t="s">
        <v>203</v>
      </c>
      <c r="D121" s="5">
        <v>116</v>
      </c>
      <c r="G121" s="5"/>
      <c r="H121" s="4" t="e">
        <f t="shared" si="2"/>
        <v>#N/A</v>
      </c>
      <c r="I121" s="4" t="e">
        <f t="shared" si="3"/>
        <v>#N/A</v>
      </c>
      <c r="J121" s="4"/>
      <c r="K121" s="12"/>
      <c r="L121" s="10"/>
      <c r="M121" s="10" t="e">
        <f>VLOOKUP(G121,'C-19-08  34591-340'!$A$6:$C$365,3,FALSE)</f>
        <v>#N/A</v>
      </c>
    </row>
    <row r="122" spans="2:13" ht="30" customHeight="1" x14ac:dyDescent="0.25">
      <c r="B122" s="5">
        <v>7002982</v>
      </c>
      <c r="C122" s="4" t="s">
        <v>204</v>
      </c>
      <c r="D122" s="5">
        <v>117</v>
      </c>
      <c r="G122" s="5"/>
      <c r="H122" s="4" t="e">
        <f t="shared" si="2"/>
        <v>#N/A</v>
      </c>
      <c r="I122" s="4" t="e">
        <f t="shared" si="3"/>
        <v>#N/A</v>
      </c>
      <c r="J122" s="4"/>
      <c r="K122" s="12"/>
      <c r="L122" s="10"/>
      <c r="M122" s="10" t="e">
        <f>VLOOKUP(G122,'C-19-08  34591-340'!$A$6:$C$365,3,FALSE)</f>
        <v>#N/A</v>
      </c>
    </row>
    <row r="123" spans="2:13" ht="30" customHeight="1" x14ac:dyDescent="0.25">
      <c r="B123" s="5">
        <v>7002985</v>
      </c>
      <c r="C123" s="4" t="s">
        <v>205</v>
      </c>
      <c r="D123" s="5">
        <v>118</v>
      </c>
      <c r="G123" s="5"/>
      <c r="H123" s="4" t="e">
        <f t="shared" si="2"/>
        <v>#N/A</v>
      </c>
      <c r="I123" s="4" t="e">
        <f t="shared" si="3"/>
        <v>#N/A</v>
      </c>
      <c r="J123" s="4"/>
      <c r="K123" s="12"/>
      <c r="L123" s="10"/>
      <c r="M123" s="10" t="e">
        <f>VLOOKUP(G123,'C-19-08  34591-340'!$A$6:$C$365,3,FALSE)</f>
        <v>#N/A</v>
      </c>
    </row>
    <row r="124" spans="2:13" ht="30" customHeight="1" x14ac:dyDescent="0.25">
      <c r="B124" s="5">
        <v>7005540</v>
      </c>
      <c r="C124" s="4" t="s">
        <v>206</v>
      </c>
      <c r="D124" s="5">
        <v>119</v>
      </c>
      <c r="G124" s="5"/>
      <c r="H124" s="4" t="e">
        <f t="shared" si="2"/>
        <v>#N/A</v>
      </c>
      <c r="I124" s="4" t="e">
        <f t="shared" si="3"/>
        <v>#N/A</v>
      </c>
      <c r="J124" s="4"/>
      <c r="K124" s="12"/>
      <c r="L124" s="10"/>
      <c r="M124" s="10" t="e">
        <f>VLOOKUP(G124,'C-19-08  34591-340'!$A$6:$C$365,3,FALSE)</f>
        <v>#N/A</v>
      </c>
    </row>
    <row r="125" spans="2:13" ht="30" customHeight="1" x14ac:dyDescent="0.25">
      <c r="B125" s="5">
        <v>7005541</v>
      </c>
      <c r="C125" s="4" t="s">
        <v>207</v>
      </c>
      <c r="D125" s="5">
        <v>120</v>
      </c>
      <c r="G125" s="5"/>
      <c r="H125" s="4" t="e">
        <f t="shared" si="2"/>
        <v>#N/A</v>
      </c>
      <c r="I125" s="4" t="e">
        <f t="shared" si="3"/>
        <v>#N/A</v>
      </c>
      <c r="J125" s="4"/>
      <c r="K125" s="12"/>
      <c r="L125" s="10"/>
      <c r="M125" s="10" t="e">
        <f>VLOOKUP(G125,'C-19-08  34591-340'!$A$6:$C$365,3,FALSE)</f>
        <v>#N/A</v>
      </c>
    </row>
    <row r="126" spans="2:13" x14ac:dyDescent="0.25">
      <c r="G126" s="5"/>
      <c r="H126" s="4" t="e">
        <f t="shared" si="2"/>
        <v>#N/A</v>
      </c>
      <c r="I126" s="4" t="e">
        <f t="shared" si="3"/>
        <v>#N/A</v>
      </c>
      <c r="J126" s="4"/>
      <c r="K126" s="12"/>
      <c r="L126" s="10"/>
      <c r="M126" s="10" t="e">
        <f>VLOOKUP(G126,'C-19-08  34591-340'!$A$6:$C$365,3,FALSE)</f>
        <v>#N/A</v>
      </c>
    </row>
    <row r="127" spans="2:13" x14ac:dyDescent="0.25">
      <c r="G127" s="5"/>
      <c r="H127" s="4" t="e">
        <f t="shared" si="2"/>
        <v>#N/A</v>
      </c>
      <c r="I127" s="4" t="e">
        <f t="shared" si="3"/>
        <v>#N/A</v>
      </c>
      <c r="J127" s="4"/>
      <c r="K127" s="12"/>
      <c r="L127" s="10"/>
      <c r="M127" s="10" t="e">
        <f>VLOOKUP(G127,'C-19-08  34591-340'!$A$6:$C$365,3,FALSE)</f>
        <v>#N/A</v>
      </c>
    </row>
    <row r="128" spans="2:13" x14ac:dyDescent="0.25">
      <c r="G128" s="5"/>
      <c r="H128" s="4" t="e">
        <f t="shared" si="2"/>
        <v>#N/A</v>
      </c>
      <c r="I128" s="4" t="e">
        <f t="shared" si="3"/>
        <v>#N/A</v>
      </c>
      <c r="J128" s="4"/>
      <c r="K128" s="12"/>
      <c r="L128" s="10"/>
      <c r="M128" s="10" t="e">
        <f>VLOOKUP(G128,'C-19-08  34591-340'!$A$6:$C$365,3,FALSE)</f>
        <v>#N/A</v>
      </c>
    </row>
    <row r="129" spans="7:13" x14ac:dyDescent="0.25">
      <c r="G129" s="5"/>
      <c r="H129" s="4" t="e">
        <f t="shared" si="2"/>
        <v>#N/A</v>
      </c>
      <c r="I129" s="4" t="e">
        <f t="shared" si="3"/>
        <v>#N/A</v>
      </c>
      <c r="J129" s="4"/>
      <c r="K129" s="12"/>
      <c r="L129" s="10"/>
      <c r="M129" s="10" t="e">
        <f>VLOOKUP(G129,'C-19-08  34591-340'!$A$6:$C$365,3,FALSE)</f>
        <v>#N/A</v>
      </c>
    </row>
    <row r="130" spans="7:13" x14ac:dyDescent="0.25">
      <c r="G130" s="5"/>
      <c r="H130" s="4" t="e">
        <f t="shared" si="2"/>
        <v>#N/A</v>
      </c>
      <c r="I130" s="4" t="e">
        <f t="shared" si="3"/>
        <v>#N/A</v>
      </c>
      <c r="J130" s="4"/>
      <c r="K130" s="12"/>
      <c r="L130" s="10"/>
      <c r="M130" s="10" t="e">
        <f>VLOOKUP(G130,'C-19-08  34591-340'!$A$6:$C$365,3,FALSE)</f>
        <v>#N/A</v>
      </c>
    </row>
    <row r="131" spans="7:13" x14ac:dyDescent="0.25">
      <c r="G131" s="5"/>
      <c r="H131" s="4" t="e">
        <f t="shared" si="2"/>
        <v>#N/A</v>
      </c>
      <c r="I131" s="4" t="e">
        <f t="shared" si="3"/>
        <v>#N/A</v>
      </c>
      <c r="J131" s="4"/>
      <c r="K131" s="12"/>
      <c r="L131" s="10"/>
      <c r="M131" s="10" t="e">
        <f>VLOOKUP(G131,'C-19-08  34591-340'!$A$6:$C$365,3,FALSE)</f>
        <v>#N/A</v>
      </c>
    </row>
    <row r="132" spans="7:13" x14ac:dyDescent="0.25">
      <c r="G132" s="5"/>
      <c r="H132" s="4" t="e">
        <f t="shared" si="2"/>
        <v>#N/A</v>
      </c>
      <c r="I132" s="4" t="e">
        <f t="shared" si="3"/>
        <v>#N/A</v>
      </c>
      <c r="J132" s="4"/>
      <c r="K132" s="12"/>
      <c r="L132" s="10"/>
      <c r="M132" s="10" t="e">
        <f>VLOOKUP(G132,'C-19-08  34591-340'!$A$6:$C$365,3,FALSE)</f>
        <v>#N/A</v>
      </c>
    </row>
    <row r="133" spans="7:13" x14ac:dyDescent="0.25">
      <c r="G133" s="5"/>
      <c r="H133" s="4" t="e">
        <f t="shared" si="2"/>
        <v>#N/A</v>
      </c>
      <c r="I133" s="4" t="e">
        <f t="shared" si="3"/>
        <v>#N/A</v>
      </c>
      <c r="J133" s="4"/>
      <c r="K133" s="12"/>
      <c r="L133" s="10"/>
      <c r="M133" s="10" t="e">
        <f>VLOOKUP(G133,'C-19-08  34591-340'!$A$6:$C$365,3,FALSE)</f>
        <v>#N/A</v>
      </c>
    </row>
    <row r="134" spans="7:13" x14ac:dyDescent="0.25">
      <c r="G134" s="5"/>
      <c r="H134" s="4" t="e">
        <f t="shared" si="2"/>
        <v>#N/A</v>
      </c>
      <c r="I134" s="4" t="e">
        <f t="shared" si="3"/>
        <v>#N/A</v>
      </c>
      <c r="J134" s="4"/>
      <c r="K134" s="12"/>
      <c r="L134" s="10"/>
      <c r="M134" s="10" t="e">
        <f>VLOOKUP(G134,'C-19-08  34591-340'!$A$6:$C$365,3,FALSE)</f>
        <v>#N/A</v>
      </c>
    </row>
    <row r="135" spans="7:13" x14ac:dyDescent="0.25">
      <c r="G135" s="5"/>
      <c r="H135" s="4" t="e">
        <f t="shared" ref="H135:H153" si="4">VLOOKUP(G135,B134:D254,2,FALSE)</f>
        <v>#N/A</v>
      </c>
      <c r="I135" s="4" t="e">
        <f t="shared" ref="I135:I144" si="5">VLOOKUP(G135,B134:D254,3,FALSE)</f>
        <v>#N/A</v>
      </c>
      <c r="J135" s="4"/>
      <c r="K135" s="12"/>
      <c r="L135" s="10"/>
      <c r="M135" s="10" t="e">
        <f>VLOOKUP(G135,'C-19-08  34591-340'!$A$6:$C$365,3,FALSE)</f>
        <v>#N/A</v>
      </c>
    </row>
    <row r="136" spans="7:13" x14ac:dyDescent="0.25">
      <c r="G136" s="5"/>
      <c r="H136" s="4" t="e">
        <f t="shared" si="4"/>
        <v>#N/A</v>
      </c>
      <c r="I136" s="4" t="e">
        <f t="shared" si="5"/>
        <v>#N/A</v>
      </c>
      <c r="J136" s="4"/>
      <c r="K136" s="12"/>
      <c r="L136" s="10"/>
      <c r="M136" s="10" t="e">
        <f>VLOOKUP(G136,'C-19-08  34591-340'!$A$6:$C$365,3,FALSE)</f>
        <v>#N/A</v>
      </c>
    </row>
    <row r="137" spans="7:13" x14ac:dyDescent="0.25">
      <c r="G137" s="5"/>
      <c r="H137" s="4" t="e">
        <f t="shared" si="4"/>
        <v>#N/A</v>
      </c>
      <c r="I137" s="4" t="e">
        <f t="shared" si="5"/>
        <v>#N/A</v>
      </c>
      <c r="J137" s="4"/>
      <c r="K137" s="12"/>
      <c r="L137" s="10"/>
      <c r="M137" s="10" t="e">
        <f>VLOOKUP(G137,'C-19-08  34591-340'!$A$6:$C$365,3,FALSE)</f>
        <v>#N/A</v>
      </c>
    </row>
    <row r="138" spans="7:13" x14ac:dyDescent="0.25">
      <c r="G138" s="5"/>
      <c r="H138" s="4" t="e">
        <f t="shared" si="4"/>
        <v>#N/A</v>
      </c>
      <c r="I138" s="4" t="e">
        <f t="shared" si="5"/>
        <v>#N/A</v>
      </c>
      <c r="J138" s="4"/>
      <c r="K138" s="12"/>
      <c r="L138" s="10"/>
      <c r="M138" s="10" t="e">
        <f>VLOOKUP(G138,'C-19-08  34591-340'!$A$6:$C$365,3,FALSE)</f>
        <v>#N/A</v>
      </c>
    </row>
    <row r="139" spans="7:13" x14ac:dyDescent="0.25">
      <c r="G139" s="5"/>
      <c r="H139" s="4" t="e">
        <f t="shared" si="4"/>
        <v>#N/A</v>
      </c>
      <c r="I139" s="4" t="e">
        <f t="shared" si="5"/>
        <v>#N/A</v>
      </c>
      <c r="J139" s="4"/>
      <c r="K139" s="12"/>
      <c r="L139" s="10"/>
      <c r="M139" s="10" t="e">
        <f>VLOOKUP(G139,'C-19-08  34591-340'!$A$6:$C$365,3,FALSE)</f>
        <v>#N/A</v>
      </c>
    </row>
    <row r="140" spans="7:13" x14ac:dyDescent="0.25">
      <c r="G140" s="5"/>
      <c r="H140" s="4" t="e">
        <f t="shared" si="4"/>
        <v>#N/A</v>
      </c>
      <c r="I140" s="4" t="e">
        <f t="shared" si="5"/>
        <v>#N/A</v>
      </c>
      <c r="J140" s="4"/>
      <c r="K140" s="12"/>
      <c r="L140" s="10"/>
      <c r="M140" s="10" t="e">
        <f>VLOOKUP(G140,'C-19-08  34591-340'!$A$6:$C$365,3,FALSE)</f>
        <v>#N/A</v>
      </c>
    </row>
    <row r="141" spans="7:13" x14ac:dyDescent="0.25">
      <c r="G141" s="5"/>
      <c r="H141" s="4" t="e">
        <f t="shared" si="4"/>
        <v>#N/A</v>
      </c>
      <c r="I141" s="4" t="e">
        <f t="shared" si="5"/>
        <v>#N/A</v>
      </c>
      <c r="J141" s="4"/>
      <c r="K141" s="12"/>
      <c r="L141" s="10"/>
      <c r="M141" s="10" t="e">
        <f>VLOOKUP(G141,'C-19-08  34591-340'!$A$6:$C$365,3,FALSE)</f>
        <v>#N/A</v>
      </c>
    </row>
    <row r="142" spans="7:13" x14ac:dyDescent="0.25">
      <c r="G142" s="5"/>
      <c r="H142" s="4" t="e">
        <f t="shared" si="4"/>
        <v>#N/A</v>
      </c>
      <c r="I142" s="4" t="e">
        <f t="shared" si="5"/>
        <v>#N/A</v>
      </c>
      <c r="J142" s="4"/>
      <c r="K142" s="12"/>
      <c r="L142" s="10"/>
      <c r="M142" s="10" t="e">
        <f>VLOOKUP(G142,'C-19-08  34591-340'!$A$6:$C$365,3,FALSE)</f>
        <v>#N/A</v>
      </c>
    </row>
    <row r="143" spans="7:13" x14ac:dyDescent="0.25">
      <c r="G143" s="5"/>
      <c r="H143" s="4" t="e">
        <f t="shared" si="4"/>
        <v>#N/A</v>
      </c>
      <c r="I143" s="4" t="e">
        <f t="shared" si="5"/>
        <v>#N/A</v>
      </c>
      <c r="J143" s="4"/>
      <c r="K143" s="12"/>
      <c r="L143" s="10"/>
      <c r="M143" s="10" t="e">
        <f>VLOOKUP(G143,'C-19-08  34591-340'!$A$6:$C$365,3,FALSE)</f>
        <v>#N/A</v>
      </c>
    </row>
    <row r="144" spans="7:13" x14ac:dyDescent="0.25">
      <c r="G144" s="5"/>
      <c r="H144" s="4" t="e">
        <f t="shared" si="4"/>
        <v>#N/A</v>
      </c>
      <c r="I144" s="4" t="e">
        <f t="shared" si="5"/>
        <v>#N/A</v>
      </c>
      <c r="J144" s="4"/>
      <c r="K144" s="12"/>
      <c r="L144" s="10"/>
      <c r="M144" s="10" t="e">
        <f>VLOOKUP(G144,'C-19-08  34591-340'!$A$6:$C$365,3,FALSE)</f>
        <v>#N/A</v>
      </c>
    </row>
    <row r="145" spans="7:13" x14ac:dyDescent="0.25">
      <c r="G145" s="5"/>
      <c r="H145" s="4" t="e">
        <f t="shared" si="4"/>
        <v>#N/A</v>
      </c>
      <c r="I145" s="4"/>
      <c r="J145" s="4"/>
      <c r="K145" s="12"/>
      <c r="L145" s="10"/>
      <c r="M145" s="10" t="e">
        <f>VLOOKUP(G145,'C-19-08  34591-340'!$A$6:$C$365,3,FALSE)</f>
        <v>#N/A</v>
      </c>
    </row>
    <row r="146" spans="7:13" x14ac:dyDescent="0.25">
      <c r="G146" s="5"/>
      <c r="H146" s="4" t="e">
        <f t="shared" si="4"/>
        <v>#N/A</v>
      </c>
      <c r="I146" s="4"/>
      <c r="J146" s="4"/>
      <c r="K146" s="12"/>
      <c r="L146" s="10"/>
      <c r="M146" s="10" t="e">
        <f>VLOOKUP(G146,'C-19-08  34591-340'!$A$6:$C$365,3,FALSE)</f>
        <v>#N/A</v>
      </c>
    </row>
    <row r="147" spans="7:13" x14ac:dyDescent="0.25">
      <c r="G147" s="5"/>
      <c r="H147" s="4" t="e">
        <f t="shared" si="4"/>
        <v>#N/A</v>
      </c>
      <c r="I147" s="4"/>
      <c r="J147" s="4"/>
      <c r="K147" s="12"/>
      <c r="L147" s="10"/>
      <c r="M147" s="10" t="e">
        <f>VLOOKUP(G147,'C-19-08  34591-340'!$A$6:$C$365,3,FALSE)</f>
        <v>#N/A</v>
      </c>
    </row>
    <row r="148" spans="7:13" x14ac:dyDescent="0.25">
      <c r="G148" s="5"/>
      <c r="H148" s="4" t="e">
        <f t="shared" si="4"/>
        <v>#N/A</v>
      </c>
      <c r="I148" s="4"/>
      <c r="J148" s="4"/>
      <c r="K148" s="12"/>
      <c r="L148" s="10"/>
      <c r="M148" s="10" t="e">
        <f>VLOOKUP(G148,'C-19-08  34591-340'!$A$6:$C$365,3,FALSE)</f>
        <v>#N/A</v>
      </c>
    </row>
    <row r="149" spans="7:13" x14ac:dyDescent="0.25">
      <c r="G149" s="5"/>
      <c r="H149" s="4" t="e">
        <f t="shared" si="4"/>
        <v>#N/A</v>
      </c>
      <c r="I149" s="4"/>
      <c r="J149" s="4"/>
      <c r="K149" s="12"/>
      <c r="L149" s="10"/>
      <c r="M149" s="10" t="e">
        <f>VLOOKUP(G149,'C-19-08  34591-340'!$A$6:$C$365,3,FALSE)</f>
        <v>#N/A</v>
      </c>
    </row>
    <row r="150" spans="7:13" x14ac:dyDescent="0.25">
      <c r="G150" s="5"/>
      <c r="H150" s="4" t="e">
        <f t="shared" si="4"/>
        <v>#N/A</v>
      </c>
      <c r="I150" s="4"/>
      <c r="J150" s="4"/>
      <c r="K150" s="12"/>
      <c r="L150" s="10"/>
      <c r="M150" s="10" t="e">
        <f>VLOOKUP(G150,'C-19-08  34591-340'!$A$6:$C$365,3,FALSE)</f>
        <v>#N/A</v>
      </c>
    </row>
    <row r="151" spans="7:13" x14ac:dyDescent="0.25">
      <c r="G151" s="5"/>
      <c r="H151" s="4" t="e">
        <f t="shared" si="4"/>
        <v>#N/A</v>
      </c>
      <c r="I151" s="4"/>
      <c r="J151" s="4"/>
      <c r="K151" s="12"/>
      <c r="L151" s="10"/>
      <c r="M151" s="10" t="e">
        <f>VLOOKUP(G151,'C-19-08  34591-340'!$A$6:$C$365,3,FALSE)</f>
        <v>#N/A</v>
      </c>
    </row>
    <row r="152" spans="7:13" x14ac:dyDescent="0.25">
      <c r="G152" s="5"/>
      <c r="H152" s="4" t="e">
        <f t="shared" si="4"/>
        <v>#N/A</v>
      </c>
      <c r="I152" s="4"/>
      <c r="J152" s="4"/>
      <c r="K152" s="12"/>
      <c r="L152" s="10"/>
      <c r="M152" s="10" t="e">
        <f>VLOOKUP(G152,'C-19-08  34591-340'!$A$6:$C$365,3,FALSE)</f>
        <v>#N/A</v>
      </c>
    </row>
    <row r="153" spans="7:13" x14ac:dyDescent="0.25">
      <c r="G153" s="5"/>
      <c r="H153" s="4" t="e">
        <f t="shared" si="4"/>
        <v>#N/A</v>
      </c>
      <c r="I153" s="4"/>
      <c r="J153" s="4"/>
      <c r="K153" s="12"/>
      <c r="L153" s="10"/>
      <c r="M153" s="10" t="e">
        <f>VLOOKUP(G153,'C-19-08  34591-340'!$A$6:$C$365,3,FALSE)</f>
        <v>#N/A</v>
      </c>
    </row>
    <row r="154" spans="7:13" x14ac:dyDescent="0.25">
      <c r="G154" s="5"/>
      <c r="H154" s="5"/>
      <c r="I154" s="5"/>
      <c r="J154" s="5"/>
      <c r="K154" s="12"/>
      <c r="L154" s="10"/>
      <c r="M154" s="10" t="e">
        <f>VLOOKUP(G154,'C-19-08  34591-340'!$A$6:$C$365,3,FALSE)</f>
        <v>#N/A</v>
      </c>
    </row>
  </sheetData>
  <pageMargins left="0.7" right="0.7" top="0.75" bottom="0.75" header="0.3" footer="0.3"/>
  <pageSetup fitToWidth="0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C-19-08  34437-338-1</vt:lpstr>
      <vt:lpstr>C-19-08  34437-338-2</vt:lpstr>
      <vt:lpstr>C-19-08  34591-340</vt:lpstr>
      <vt:lpstr>Outil de recherche</vt:lpstr>
      <vt:lpstr>Outil de Recherche2</vt:lpstr>
    </vt:vector>
  </TitlesOfParts>
  <Company>OO-SH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 Khelif</dc:creator>
  <cp:lastModifiedBy>JCB40</cp:lastModifiedBy>
  <dcterms:created xsi:type="dcterms:W3CDTF">2020-04-14T05:56:39Z</dcterms:created>
  <dcterms:modified xsi:type="dcterms:W3CDTF">2021-02-05T08:58:57Z</dcterms:modified>
</cp:coreProperties>
</file>