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3085FDE4-6B1E-4179-B07D-EFEA4686C952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Mandat" sheetId="1" r:id="rId1"/>
  </sheets>
  <calcPr calcId="191029"/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M3" i="1"/>
  <c r="M4" i="1"/>
  <c r="M5" i="1"/>
  <c r="M6" i="1"/>
  <c r="M7" i="1"/>
  <c r="M8" i="1"/>
  <c r="M9" i="1"/>
  <c r="M10" i="1"/>
  <c r="M11" i="1"/>
  <c r="M12" i="1"/>
  <c r="N2" i="1"/>
  <c r="M2" i="1"/>
  <c r="F4" i="1" l="1"/>
  <c r="G4" i="1" s="1"/>
  <c r="F31" i="1"/>
  <c r="G31" i="1" s="1"/>
  <c r="F32" i="1"/>
  <c r="H32" i="1" s="1"/>
  <c r="F33" i="1"/>
  <c r="H33" i="1" s="1"/>
  <c r="F34" i="1"/>
  <c r="G34" i="1" s="1"/>
  <c r="F35" i="1"/>
  <c r="G35" i="1" s="1"/>
  <c r="F36" i="1"/>
  <c r="F37" i="1"/>
  <c r="F38" i="1"/>
  <c r="G38" i="1" s="1"/>
  <c r="F5" i="1"/>
  <c r="G5" i="1" s="1"/>
  <c r="F39" i="1"/>
  <c r="F40" i="1"/>
  <c r="G40" i="1" s="1"/>
  <c r="F41" i="1"/>
  <c r="G41" i="1" s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F42" i="1"/>
  <c r="G42" i="1" s="1"/>
  <c r="E36" i="1"/>
  <c r="F6" i="1"/>
  <c r="G6" i="1" s="1"/>
  <c r="E37" i="1"/>
  <c r="F7" i="1"/>
  <c r="G7" i="1" s="1"/>
  <c r="E38" i="1"/>
  <c r="F8" i="1"/>
  <c r="G8" i="1" s="1"/>
  <c r="E39" i="1"/>
  <c r="F9" i="1"/>
  <c r="G9" i="1" s="1"/>
  <c r="E40" i="1"/>
  <c r="F10" i="1"/>
  <c r="G10" i="1" s="1"/>
  <c r="E41" i="1"/>
  <c r="F43" i="1"/>
  <c r="G43" i="1" s="1"/>
  <c r="E42" i="1"/>
  <c r="F44" i="1"/>
  <c r="G44" i="1" s="1"/>
  <c r="E43" i="1"/>
  <c r="F45" i="1"/>
  <c r="G45" i="1" s="1"/>
  <c r="E44" i="1"/>
  <c r="F46" i="1"/>
  <c r="G46" i="1" s="1"/>
  <c r="E45" i="1"/>
  <c r="F47" i="1"/>
  <c r="G47" i="1" s="1"/>
  <c r="E46" i="1"/>
  <c r="F48" i="1"/>
  <c r="G48" i="1" s="1"/>
  <c r="E47" i="1"/>
  <c r="F49" i="1"/>
  <c r="G49" i="1" s="1"/>
  <c r="E48" i="1"/>
  <c r="F50" i="1"/>
  <c r="G50" i="1" s="1"/>
  <c r="E49" i="1"/>
  <c r="F11" i="1"/>
  <c r="G11" i="1" s="1"/>
  <c r="E50" i="1"/>
  <c r="F12" i="1"/>
  <c r="G12" i="1" s="1"/>
  <c r="E51" i="1"/>
  <c r="F51" i="1"/>
  <c r="G51" i="1" s="1"/>
  <c r="E52" i="1"/>
  <c r="F52" i="1"/>
  <c r="G52" i="1" s="1"/>
  <c r="E53" i="1"/>
  <c r="F53" i="1"/>
  <c r="G53" i="1" s="1"/>
  <c r="E54" i="1"/>
  <c r="F54" i="1"/>
  <c r="G54" i="1" s="1"/>
  <c r="E55" i="1"/>
  <c r="F55" i="1"/>
  <c r="G55" i="1" s="1"/>
  <c r="E56" i="1"/>
  <c r="F56" i="1"/>
  <c r="G56" i="1" s="1"/>
  <c r="E57" i="1"/>
  <c r="F57" i="1"/>
  <c r="G57" i="1" s="1"/>
  <c r="E58" i="1"/>
  <c r="F58" i="1"/>
  <c r="G58" i="1" s="1"/>
  <c r="E59" i="1"/>
  <c r="F59" i="1"/>
  <c r="G59" i="1" s="1"/>
  <c r="F3" i="1"/>
  <c r="G3" i="1" s="1"/>
  <c r="E21" i="1"/>
  <c r="F30" i="1"/>
  <c r="G30" i="1" s="1"/>
  <c r="E20" i="1"/>
  <c r="F29" i="1"/>
  <c r="G29" i="1" s="1"/>
  <c r="E19" i="1"/>
  <c r="F28" i="1"/>
  <c r="G28" i="1" s="1"/>
  <c r="E18" i="1"/>
  <c r="F27" i="1"/>
  <c r="G27" i="1" s="1"/>
  <c r="E17" i="1"/>
  <c r="F26" i="1"/>
  <c r="G26" i="1" s="1"/>
  <c r="E16" i="1"/>
  <c r="F25" i="1"/>
  <c r="G25" i="1" s="1"/>
  <c r="E15" i="1"/>
  <c r="F24" i="1"/>
  <c r="G24" i="1" s="1"/>
  <c r="E14" i="1"/>
  <c r="F23" i="1"/>
  <c r="G23" i="1" s="1"/>
  <c r="E13" i="1"/>
  <c r="F22" i="1"/>
  <c r="G22" i="1" s="1"/>
  <c r="E12" i="1"/>
  <c r="F21" i="1"/>
  <c r="G21" i="1" s="1"/>
  <c r="E11" i="1"/>
  <c r="F20" i="1"/>
  <c r="G20" i="1" s="1"/>
  <c r="E10" i="1"/>
  <c r="F19" i="1"/>
  <c r="G19" i="1" s="1"/>
  <c r="E9" i="1"/>
  <c r="F18" i="1"/>
  <c r="G18" i="1" s="1"/>
  <c r="E8" i="1"/>
  <c r="F17" i="1"/>
  <c r="G17" i="1" s="1"/>
  <c r="E7" i="1"/>
  <c r="F16" i="1"/>
  <c r="G16" i="1" s="1"/>
  <c r="E6" i="1"/>
  <c r="F15" i="1"/>
  <c r="G15" i="1" s="1"/>
  <c r="E5" i="1"/>
  <c r="F14" i="1"/>
  <c r="G14" i="1" s="1"/>
  <c r="E4" i="1"/>
  <c r="F13" i="1"/>
  <c r="G13" i="1" s="1"/>
  <c r="E3" i="1"/>
  <c r="G2" i="1"/>
  <c r="E2" i="1"/>
  <c r="H2" i="1" s="1"/>
  <c r="H37" i="1" l="1"/>
  <c r="H55" i="1"/>
  <c r="H39" i="1"/>
  <c r="H36" i="1"/>
  <c r="H9" i="1"/>
  <c r="H51" i="1"/>
  <c r="H42" i="1"/>
  <c r="G36" i="1"/>
  <c r="G33" i="1"/>
  <c r="H49" i="1"/>
  <c r="H35" i="1"/>
  <c r="H59" i="1"/>
  <c r="H45" i="1"/>
  <c r="H31" i="1"/>
  <c r="H29" i="1"/>
  <c r="H17" i="1"/>
  <c r="H58" i="1"/>
  <c r="H54" i="1"/>
  <c r="H12" i="1"/>
  <c r="H48" i="1"/>
  <c r="H44" i="1"/>
  <c r="H8" i="1"/>
  <c r="H41" i="1"/>
  <c r="H38" i="1"/>
  <c r="H34" i="1"/>
  <c r="H4" i="1"/>
  <c r="H28" i="1"/>
  <c r="H24" i="1"/>
  <c r="H20" i="1"/>
  <c r="H16" i="1"/>
  <c r="H21" i="1"/>
  <c r="G39" i="1"/>
  <c r="G37" i="1"/>
  <c r="G32" i="1"/>
  <c r="H57" i="1"/>
  <c r="H53" i="1"/>
  <c r="H11" i="1"/>
  <c r="H47" i="1"/>
  <c r="H43" i="1"/>
  <c r="H7" i="1"/>
  <c r="H40" i="1"/>
  <c r="H3" i="1"/>
  <c r="H27" i="1"/>
  <c r="H23" i="1"/>
  <c r="H19" i="1"/>
  <c r="H15" i="1"/>
  <c r="H5" i="1"/>
  <c r="H25" i="1"/>
  <c r="H13" i="1"/>
  <c r="H56" i="1"/>
  <c r="H52" i="1"/>
  <c r="H50" i="1"/>
  <c r="H46" i="1"/>
  <c r="H10" i="1"/>
  <c r="H6" i="1"/>
  <c r="H30" i="1"/>
  <c r="H26" i="1"/>
  <c r="H22" i="1"/>
  <c r="H18" i="1"/>
  <c r="H14" i="1"/>
  <c r="F2" i="1"/>
  <c r="L3" i="1" l="1"/>
  <c r="L4" i="1" l="1"/>
  <c r="L5" i="1" l="1"/>
  <c r="L6" i="1" s="1"/>
  <c r="L7" i="1" s="1"/>
  <c r="L8" i="1" s="1"/>
  <c r="L9" i="1" s="1"/>
  <c r="L10" i="1" s="1"/>
  <c r="L11" i="1" s="1"/>
  <c r="L12" i="1" s="1"/>
</calcChain>
</file>

<file path=xl/sharedStrings.xml><?xml version="1.0" encoding="utf-8"?>
<sst xmlns="http://schemas.openxmlformats.org/spreadsheetml/2006/main" count="10" uniqueCount="7">
  <si>
    <t>N__de_bordereau</t>
  </si>
  <si>
    <t>N__de_pièce</t>
  </si>
  <si>
    <t>Montant_TTC</t>
  </si>
  <si>
    <t>Br</t>
  </si>
  <si>
    <t>Mdt</t>
  </si>
  <si>
    <t>Montant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</si>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</sst>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33" borderId="13" xfId="0" applyFill="1" applyBorder="1"/>
    <xf numFmtId="0" fontId="0" fillId="33" borderId="0" xfId="0" applyFill="1" applyBorder="1" applyAlignment="1">
      <alignment horizontal="right"/>
    </xf>
    <xf numFmtId="0" fontId="0" fillId="0" borderId="14" xfId="0" applyBorder="1"/>
    <xf numFmtId="0" fontId="0" fillId="0" borderId="17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9"/>
  <sheetViews>
    <sheetView tabSelected="1" workbookViewId="0">
      <selection activeCell="N23" sqref="N23"/>
    </sheetView>
  </sheetViews>
  <sheetFormatPr baseColWidth="10" defaultRowHeight="15" x14ac:dyDescent="0.25"/>
  <cols>
    <col min="8" max="8" width="11.42578125" style="3"/>
  </cols>
  <sheetData>
    <row r="1" spans="1:14" ht="15.75" thickTop="1" x14ac:dyDescent="0.25">
      <c r="A1" t="s">
        <v>0</v>
      </c>
      <c r="B1" t="s">
        <v>1</v>
      </c>
      <c r="C1" t="s">
        <v>2</v>
      </c>
      <c r="F1" s="1" t="s">
        <v>3</v>
      </c>
      <c r="G1" s="1" t="s">
        <v>4</v>
      </c>
      <c r="H1" s="2" t="s">
        <v>5</v>
      </c>
      <c r="J1" s="4"/>
      <c r="K1" s="5"/>
      <c r="L1" s="6" t="s">
        <v>3</v>
      </c>
      <c r="M1" s="6" t="s">
        <v>4</v>
      </c>
      <c r="N1" s="7" t="s">
        <v>5</v>
      </c>
    </row>
    <row r="2" spans="1:14" x14ac:dyDescent="0.25">
      <c r="A2">
        <v>1117</v>
      </c>
      <c r="B2">
        <v>7140</v>
      </c>
      <c r="C2">
        <v>169</v>
      </c>
      <c r="E2">
        <f>+A2</f>
        <v>1117</v>
      </c>
      <c r="F2">
        <f>+E2</f>
        <v>1117</v>
      </c>
      <c r="G2">
        <f>+B2</f>
        <v>7140</v>
      </c>
      <c r="H2" s="3">
        <f>SUMIF(A2:A158,E2,C2:C158)</f>
        <v>5595.2600000000011</v>
      </c>
      <c r="J2" s="12"/>
      <c r="K2" s="13" t="s">
        <v>6</v>
      </c>
      <c r="L2" s="9">
        <v>1117</v>
      </c>
      <c r="M2" s="9">
        <f>VLOOKUP(L2,$A$2:$H$2000,2,0)</f>
        <v>7140</v>
      </c>
      <c r="N2" s="14">
        <f>VLOOKUP(L2,$A$2:$H$2000,8,0)</f>
        <v>5595.2600000000011</v>
      </c>
    </row>
    <row r="3" spans="1:14" x14ac:dyDescent="0.25">
      <c r="A3">
        <v>1117</v>
      </c>
      <c r="B3">
        <v>7139</v>
      </c>
      <c r="C3">
        <v>212.95</v>
      </c>
      <c r="E3">
        <f t="shared" ref="E3:E34" si="0">IF(A3=A2,A2,A3)</f>
        <v>1117</v>
      </c>
      <c r="F3">
        <f t="shared" ref="F3:F34" si="1">IF(A3=A2,0,A3)</f>
        <v>0</v>
      </c>
      <c r="G3">
        <f t="shared" ref="G3:G34" si="2">IF(F3=0,0,B3)</f>
        <v>0</v>
      </c>
      <c r="H3" s="3">
        <f t="shared" ref="H3:H34" si="3">IF(F3=0,0,SUMIF(A3:A159,E3,C3:C159))</f>
        <v>0</v>
      </c>
      <c r="J3" s="8"/>
      <c r="K3" s="9"/>
      <c r="L3" s="9">
        <f>+L2-1</f>
        <v>1116</v>
      </c>
      <c r="M3" s="9">
        <f t="shared" ref="M3:M12" si="4">VLOOKUP(L3,$A$2:$H$2000,2,0)</f>
        <v>7121</v>
      </c>
      <c r="N3" s="14">
        <f t="shared" ref="N3:N12" si="5">VLOOKUP(L3,$A$2:$H$2000,8,0)</f>
        <v>62.04</v>
      </c>
    </row>
    <row r="4" spans="1:14" x14ac:dyDescent="0.25">
      <c r="A4">
        <v>1117</v>
      </c>
      <c r="B4">
        <v>7138</v>
      </c>
      <c r="C4">
        <v>474.74</v>
      </c>
      <c r="E4">
        <f t="shared" si="0"/>
        <v>1117</v>
      </c>
      <c r="F4">
        <f t="shared" si="1"/>
        <v>0</v>
      </c>
      <c r="G4">
        <f t="shared" si="2"/>
        <v>0</v>
      </c>
      <c r="H4" s="3">
        <f t="shared" si="3"/>
        <v>0</v>
      </c>
      <c r="J4" s="8"/>
      <c r="K4" s="9"/>
      <c r="L4" s="9">
        <f t="shared" ref="L4:L12" si="6">+L3-1</f>
        <v>1115</v>
      </c>
      <c r="M4" s="9">
        <f t="shared" si="4"/>
        <v>7120</v>
      </c>
      <c r="N4" s="14">
        <f t="shared" si="5"/>
        <v>10671.720000000001</v>
      </c>
    </row>
    <row r="5" spans="1:14" x14ac:dyDescent="0.25">
      <c r="A5">
        <v>1117</v>
      </c>
      <c r="B5">
        <v>7137</v>
      </c>
      <c r="C5">
        <v>145.96</v>
      </c>
      <c r="E5">
        <f t="shared" si="0"/>
        <v>1117</v>
      </c>
      <c r="F5">
        <f t="shared" si="1"/>
        <v>0</v>
      </c>
      <c r="G5">
        <f t="shared" si="2"/>
        <v>0</v>
      </c>
      <c r="H5" s="3">
        <f t="shared" si="3"/>
        <v>0</v>
      </c>
      <c r="J5" s="8"/>
      <c r="K5" s="9"/>
      <c r="L5" s="9">
        <f t="shared" si="6"/>
        <v>1114</v>
      </c>
      <c r="M5" s="9">
        <f t="shared" si="4"/>
        <v>7111</v>
      </c>
      <c r="N5" s="14">
        <f t="shared" si="5"/>
        <v>4344.1900000000005</v>
      </c>
    </row>
    <row r="6" spans="1:14" x14ac:dyDescent="0.25">
      <c r="A6">
        <v>1117</v>
      </c>
      <c r="B6">
        <v>7136</v>
      </c>
      <c r="C6">
        <v>170.65</v>
      </c>
      <c r="E6">
        <f t="shared" si="0"/>
        <v>1117</v>
      </c>
      <c r="F6">
        <f t="shared" si="1"/>
        <v>0</v>
      </c>
      <c r="G6">
        <f t="shared" si="2"/>
        <v>0</v>
      </c>
      <c r="H6" s="3">
        <f t="shared" si="3"/>
        <v>0</v>
      </c>
      <c r="J6" s="8"/>
      <c r="K6" s="9"/>
      <c r="L6" s="9">
        <f t="shared" si="6"/>
        <v>1113</v>
      </c>
      <c r="M6" s="9">
        <f t="shared" si="4"/>
        <v>7106</v>
      </c>
      <c r="N6" s="14">
        <f t="shared" si="5"/>
        <v>16799.38</v>
      </c>
    </row>
    <row r="7" spans="1:14" x14ac:dyDescent="0.25">
      <c r="A7">
        <v>1117</v>
      </c>
      <c r="B7">
        <v>7135</v>
      </c>
      <c r="C7">
        <v>712.8</v>
      </c>
      <c r="E7">
        <f t="shared" si="0"/>
        <v>1117</v>
      </c>
      <c r="F7">
        <f t="shared" si="1"/>
        <v>0</v>
      </c>
      <c r="G7">
        <f t="shared" si="2"/>
        <v>0</v>
      </c>
      <c r="H7" s="3">
        <f t="shared" si="3"/>
        <v>0</v>
      </c>
      <c r="J7" s="8"/>
      <c r="K7" s="9"/>
      <c r="L7" s="9">
        <f t="shared" si="6"/>
        <v>1112</v>
      </c>
      <c r="M7" s="9">
        <f t="shared" si="4"/>
        <v>7105</v>
      </c>
      <c r="N7" s="14">
        <f t="shared" si="5"/>
        <v>14079.58</v>
      </c>
    </row>
    <row r="8" spans="1:14" x14ac:dyDescent="0.25">
      <c r="A8">
        <v>1117</v>
      </c>
      <c r="B8">
        <v>7134</v>
      </c>
      <c r="C8">
        <v>81.48</v>
      </c>
      <c r="E8">
        <f t="shared" si="0"/>
        <v>1117</v>
      </c>
      <c r="F8">
        <f t="shared" si="1"/>
        <v>0</v>
      </c>
      <c r="G8">
        <f t="shared" si="2"/>
        <v>0</v>
      </c>
      <c r="H8" s="3">
        <f t="shared" si="3"/>
        <v>0</v>
      </c>
      <c r="J8" s="8"/>
      <c r="K8" s="9"/>
      <c r="L8" s="9">
        <f t="shared" si="6"/>
        <v>1111</v>
      </c>
      <c r="M8" s="9">
        <f t="shared" si="4"/>
        <v>7104</v>
      </c>
      <c r="N8" s="14">
        <f t="shared" si="5"/>
        <v>40105.43</v>
      </c>
    </row>
    <row r="9" spans="1:14" x14ac:dyDescent="0.25">
      <c r="A9">
        <v>1117</v>
      </c>
      <c r="B9">
        <v>7133</v>
      </c>
      <c r="C9">
        <v>81.48</v>
      </c>
      <c r="E9">
        <f t="shared" si="0"/>
        <v>1117</v>
      </c>
      <c r="F9">
        <f t="shared" si="1"/>
        <v>0</v>
      </c>
      <c r="G9">
        <f t="shared" si="2"/>
        <v>0</v>
      </c>
      <c r="H9" s="3">
        <f t="shared" si="3"/>
        <v>0</v>
      </c>
      <c r="J9" s="8"/>
      <c r="K9" s="9"/>
      <c r="L9" s="9">
        <f t="shared" si="6"/>
        <v>1110</v>
      </c>
      <c r="M9" s="9">
        <f t="shared" si="4"/>
        <v>7103</v>
      </c>
      <c r="N9" s="14">
        <f t="shared" si="5"/>
        <v>20560.39</v>
      </c>
    </row>
    <row r="10" spans="1:14" x14ac:dyDescent="0.25">
      <c r="A10">
        <v>1117</v>
      </c>
      <c r="B10">
        <v>7132</v>
      </c>
      <c r="C10">
        <v>19.440000000000001</v>
      </c>
      <c r="E10">
        <f t="shared" si="0"/>
        <v>1117</v>
      </c>
      <c r="F10">
        <f t="shared" si="1"/>
        <v>0</v>
      </c>
      <c r="G10">
        <f t="shared" si="2"/>
        <v>0</v>
      </c>
      <c r="H10" s="3">
        <f t="shared" si="3"/>
        <v>0</v>
      </c>
      <c r="J10" s="8"/>
      <c r="K10" s="9"/>
      <c r="L10" s="9">
        <f t="shared" si="6"/>
        <v>1109</v>
      </c>
      <c r="M10" s="9">
        <f t="shared" si="4"/>
        <v>7102</v>
      </c>
      <c r="N10" s="14">
        <f t="shared" si="5"/>
        <v>10178.589999999998</v>
      </c>
    </row>
    <row r="11" spans="1:14" x14ac:dyDescent="0.25">
      <c r="A11">
        <v>1117</v>
      </c>
      <c r="B11">
        <v>7131</v>
      </c>
      <c r="C11">
        <v>3039.92</v>
      </c>
      <c r="E11">
        <f t="shared" si="0"/>
        <v>1117</v>
      </c>
      <c r="F11">
        <f t="shared" si="1"/>
        <v>0</v>
      </c>
      <c r="G11">
        <f t="shared" si="2"/>
        <v>0</v>
      </c>
      <c r="H11" s="3">
        <f t="shared" si="3"/>
        <v>0</v>
      </c>
      <c r="J11" s="8"/>
      <c r="K11" s="9"/>
      <c r="L11" s="9">
        <f t="shared" si="6"/>
        <v>1108</v>
      </c>
      <c r="M11" s="9">
        <f t="shared" si="4"/>
        <v>7093</v>
      </c>
      <c r="N11" s="14">
        <f t="shared" si="5"/>
        <v>169250.34</v>
      </c>
    </row>
    <row r="12" spans="1:14" ht="15.75" thickBot="1" x14ac:dyDescent="0.3">
      <c r="A12">
        <v>1117</v>
      </c>
      <c r="B12">
        <v>7130</v>
      </c>
      <c r="C12">
        <v>142.09</v>
      </c>
      <c r="E12">
        <f t="shared" si="0"/>
        <v>1117</v>
      </c>
      <c r="F12">
        <f t="shared" si="1"/>
        <v>0</v>
      </c>
      <c r="G12">
        <f t="shared" si="2"/>
        <v>0</v>
      </c>
      <c r="H12" s="3">
        <f t="shared" si="3"/>
        <v>0</v>
      </c>
      <c r="J12" s="10"/>
      <c r="K12" s="11"/>
      <c r="L12" s="11">
        <f t="shared" si="6"/>
        <v>1107</v>
      </c>
      <c r="M12" s="11">
        <f t="shared" si="4"/>
        <v>7092</v>
      </c>
      <c r="N12" s="15">
        <f t="shared" si="5"/>
        <v>4797.829999999999</v>
      </c>
    </row>
    <row r="13" spans="1:14" ht="15.75" thickTop="1" x14ac:dyDescent="0.25">
      <c r="A13">
        <v>1117</v>
      </c>
      <c r="B13">
        <v>7129</v>
      </c>
      <c r="C13">
        <v>18.600000000000001</v>
      </c>
      <c r="E13">
        <f t="shared" si="0"/>
        <v>1117</v>
      </c>
      <c r="F13">
        <f t="shared" si="1"/>
        <v>0</v>
      </c>
      <c r="G13">
        <f t="shared" si="2"/>
        <v>0</v>
      </c>
      <c r="H13" s="3">
        <f t="shared" si="3"/>
        <v>0</v>
      </c>
    </row>
    <row r="14" spans="1:14" x14ac:dyDescent="0.25">
      <c r="A14">
        <v>1117</v>
      </c>
      <c r="B14">
        <v>7128</v>
      </c>
      <c r="C14">
        <v>103.2</v>
      </c>
      <c r="E14">
        <f t="shared" si="0"/>
        <v>1117</v>
      </c>
      <c r="F14">
        <f t="shared" si="1"/>
        <v>0</v>
      </c>
      <c r="G14">
        <f t="shared" si="2"/>
        <v>0</v>
      </c>
      <c r="H14" s="3">
        <f t="shared" si="3"/>
        <v>0</v>
      </c>
    </row>
    <row r="15" spans="1:14" x14ac:dyDescent="0.25">
      <c r="A15">
        <v>1117</v>
      </c>
      <c r="B15">
        <v>7127</v>
      </c>
      <c r="C15">
        <v>129.02000000000001</v>
      </c>
      <c r="E15">
        <f t="shared" si="0"/>
        <v>1117</v>
      </c>
      <c r="F15">
        <f t="shared" si="1"/>
        <v>0</v>
      </c>
      <c r="G15">
        <f t="shared" si="2"/>
        <v>0</v>
      </c>
      <c r="H15" s="3">
        <f t="shared" si="3"/>
        <v>0</v>
      </c>
    </row>
    <row r="16" spans="1:14" x14ac:dyDescent="0.25">
      <c r="A16">
        <v>1117</v>
      </c>
      <c r="B16">
        <v>7126</v>
      </c>
      <c r="C16">
        <v>53.3</v>
      </c>
      <c r="E16">
        <f t="shared" si="0"/>
        <v>1117</v>
      </c>
      <c r="F16">
        <f t="shared" si="1"/>
        <v>0</v>
      </c>
      <c r="G16">
        <f t="shared" si="2"/>
        <v>0</v>
      </c>
      <c r="H16" s="3">
        <f t="shared" si="3"/>
        <v>0</v>
      </c>
    </row>
    <row r="17" spans="1:8" x14ac:dyDescent="0.25">
      <c r="A17">
        <v>1117</v>
      </c>
      <c r="B17">
        <v>7125</v>
      </c>
      <c r="C17">
        <v>3.23</v>
      </c>
      <c r="E17">
        <f t="shared" si="0"/>
        <v>1117</v>
      </c>
      <c r="F17">
        <f t="shared" si="1"/>
        <v>0</v>
      </c>
      <c r="G17">
        <f t="shared" si="2"/>
        <v>0</v>
      </c>
      <c r="H17" s="3">
        <f t="shared" si="3"/>
        <v>0</v>
      </c>
    </row>
    <row r="18" spans="1:8" x14ac:dyDescent="0.25">
      <c r="A18">
        <v>1117</v>
      </c>
      <c r="B18">
        <v>7124</v>
      </c>
      <c r="C18">
        <v>10.63</v>
      </c>
      <c r="E18">
        <f t="shared" si="0"/>
        <v>1117</v>
      </c>
      <c r="F18">
        <f t="shared" si="1"/>
        <v>0</v>
      </c>
      <c r="G18">
        <f t="shared" si="2"/>
        <v>0</v>
      </c>
      <c r="H18" s="3">
        <f t="shared" si="3"/>
        <v>0</v>
      </c>
    </row>
    <row r="19" spans="1:8" x14ac:dyDescent="0.25">
      <c r="A19">
        <v>1117</v>
      </c>
      <c r="B19">
        <v>7123</v>
      </c>
      <c r="C19">
        <v>10.63</v>
      </c>
      <c r="E19">
        <f t="shared" si="0"/>
        <v>1117</v>
      </c>
      <c r="F19">
        <f t="shared" si="1"/>
        <v>0</v>
      </c>
      <c r="G19">
        <f t="shared" si="2"/>
        <v>0</v>
      </c>
      <c r="H19" s="3">
        <f t="shared" si="3"/>
        <v>0</v>
      </c>
    </row>
    <row r="20" spans="1:8" x14ac:dyDescent="0.25">
      <c r="A20">
        <v>1117</v>
      </c>
      <c r="B20">
        <v>7122</v>
      </c>
      <c r="C20">
        <v>16.14</v>
      </c>
      <c r="E20">
        <f t="shared" si="0"/>
        <v>1117</v>
      </c>
      <c r="F20">
        <f t="shared" si="1"/>
        <v>0</v>
      </c>
      <c r="G20">
        <f t="shared" si="2"/>
        <v>0</v>
      </c>
      <c r="H20" s="3">
        <f t="shared" si="3"/>
        <v>0</v>
      </c>
    </row>
    <row r="21" spans="1:8" x14ac:dyDescent="0.25">
      <c r="A21">
        <v>1116</v>
      </c>
      <c r="B21">
        <v>7121</v>
      </c>
      <c r="C21">
        <v>62.04</v>
      </c>
      <c r="E21">
        <f t="shared" si="0"/>
        <v>1116</v>
      </c>
      <c r="F21">
        <f t="shared" si="1"/>
        <v>1116</v>
      </c>
      <c r="G21">
        <f t="shared" si="2"/>
        <v>7121</v>
      </c>
      <c r="H21" s="3">
        <f t="shared" si="3"/>
        <v>62.04</v>
      </c>
    </row>
    <row r="22" spans="1:8" x14ac:dyDescent="0.25">
      <c r="A22">
        <v>1115</v>
      </c>
      <c r="B22">
        <v>7120</v>
      </c>
      <c r="C22">
        <v>1574.79</v>
      </c>
      <c r="E22">
        <f t="shared" si="0"/>
        <v>1115</v>
      </c>
      <c r="F22">
        <f t="shared" si="1"/>
        <v>1115</v>
      </c>
      <c r="G22">
        <f t="shared" si="2"/>
        <v>7120</v>
      </c>
      <c r="H22" s="3">
        <f t="shared" si="3"/>
        <v>10671.720000000001</v>
      </c>
    </row>
    <row r="23" spans="1:8" x14ac:dyDescent="0.25">
      <c r="A23">
        <v>1115</v>
      </c>
      <c r="B23">
        <v>7119</v>
      </c>
      <c r="C23">
        <v>1518.7</v>
      </c>
      <c r="E23">
        <f t="shared" si="0"/>
        <v>1115</v>
      </c>
      <c r="F23">
        <f t="shared" si="1"/>
        <v>0</v>
      </c>
      <c r="G23">
        <f t="shared" si="2"/>
        <v>0</v>
      </c>
      <c r="H23" s="3">
        <f t="shared" si="3"/>
        <v>0</v>
      </c>
    </row>
    <row r="24" spans="1:8" x14ac:dyDescent="0.25">
      <c r="A24">
        <v>1115</v>
      </c>
      <c r="B24">
        <v>7118</v>
      </c>
      <c r="C24">
        <v>1683.98</v>
      </c>
      <c r="E24">
        <f t="shared" si="0"/>
        <v>1115</v>
      </c>
      <c r="F24">
        <f t="shared" si="1"/>
        <v>0</v>
      </c>
      <c r="G24">
        <f t="shared" si="2"/>
        <v>0</v>
      </c>
      <c r="H24" s="3">
        <f t="shared" si="3"/>
        <v>0</v>
      </c>
    </row>
    <row r="25" spans="1:8" x14ac:dyDescent="0.25">
      <c r="A25">
        <v>1115</v>
      </c>
      <c r="B25">
        <v>7117</v>
      </c>
      <c r="C25">
        <v>1228.58</v>
      </c>
      <c r="E25">
        <f t="shared" si="0"/>
        <v>1115</v>
      </c>
      <c r="F25">
        <f t="shared" si="1"/>
        <v>0</v>
      </c>
      <c r="G25">
        <f t="shared" si="2"/>
        <v>0</v>
      </c>
      <c r="H25" s="3">
        <f t="shared" si="3"/>
        <v>0</v>
      </c>
    </row>
    <row r="26" spans="1:8" x14ac:dyDescent="0.25">
      <c r="A26">
        <v>1115</v>
      </c>
      <c r="B26">
        <v>7116</v>
      </c>
      <c r="C26">
        <v>3760.61</v>
      </c>
      <c r="E26">
        <f t="shared" si="0"/>
        <v>1115</v>
      </c>
      <c r="F26">
        <f t="shared" si="1"/>
        <v>0</v>
      </c>
      <c r="G26">
        <f t="shared" si="2"/>
        <v>0</v>
      </c>
      <c r="H26" s="3">
        <f t="shared" si="3"/>
        <v>0</v>
      </c>
    </row>
    <row r="27" spans="1:8" x14ac:dyDescent="0.25">
      <c r="A27">
        <v>1115</v>
      </c>
      <c r="B27">
        <v>7115</v>
      </c>
      <c r="C27">
        <v>108.26</v>
      </c>
      <c r="E27">
        <f t="shared" si="0"/>
        <v>1115</v>
      </c>
      <c r="F27">
        <f t="shared" si="1"/>
        <v>0</v>
      </c>
      <c r="G27">
        <f t="shared" si="2"/>
        <v>0</v>
      </c>
      <c r="H27" s="3">
        <f t="shared" si="3"/>
        <v>0</v>
      </c>
    </row>
    <row r="28" spans="1:8" x14ac:dyDescent="0.25">
      <c r="A28">
        <v>1115</v>
      </c>
      <c r="B28">
        <v>7114</v>
      </c>
      <c r="C28">
        <v>357.6</v>
      </c>
      <c r="E28">
        <f t="shared" si="0"/>
        <v>1115</v>
      </c>
      <c r="F28">
        <f t="shared" si="1"/>
        <v>0</v>
      </c>
      <c r="G28">
        <f t="shared" si="2"/>
        <v>0</v>
      </c>
      <c r="H28" s="3">
        <f t="shared" si="3"/>
        <v>0</v>
      </c>
    </row>
    <row r="29" spans="1:8" x14ac:dyDescent="0.25">
      <c r="A29">
        <v>1115</v>
      </c>
      <c r="B29">
        <v>7113</v>
      </c>
      <c r="C29">
        <v>198</v>
      </c>
      <c r="E29">
        <f t="shared" si="0"/>
        <v>1115</v>
      </c>
      <c r="F29">
        <f t="shared" si="1"/>
        <v>0</v>
      </c>
      <c r="G29">
        <f t="shared" si="2"/>
        <v>0</v>
      </c>
      <c r="H29" s="3">
        <f t="shared" si="3"/>
        <v>0</v>
      </c>
    </row>
    <row r="30" spans="1:8" x14ac:dyDescent="0.25">
      <c r="A30">
        <v>1115</v>
      </c>
      <c r="B30">
        <v>7112</v>
      </c>
      <c r="C30">
        <v>241.2</v>
      </c>
      <c r="E30">
        <f t="shared" si="0"/>
        <v>1115</v>
      </c>
      <c r="F30">
        <f t="shared" si="1"/>
        <v>0</v>
      </c>
      <c r="G30">
        <f t="shared" si="2"/>
        <v>0</v>
      </c>
      <c r="H30" s="3">
        <f t="shared" si="3"/>
        <v>0</v>
      </c>
    </row>
    <row r="31" spans="1:8" x14ac:dyDescent="0.25">
      <c r="A31">
        <v>1114</v>
      </c>
      <c r="B31">
        <v>7111</v>
      </c>
      <c r="C31">
        <v>140.9</v>
      </c>
      <c r="E31">
        <f t="shared" si="0"/>
        <v>1114</v>
      </c>
      <c r="F31">
        <f t="shared" si="1"/>
        <v>1114</v>
      </c>
      <c r="G31">
        <f t="shared" si="2"/>
        <v>7111</v>
      </c>
      <c r="H31" s="3">
        <f t="shared" si="3"/>
        <v>4344.1900000000005</v>
      </c>
    </row>
    <row r="32" spans="1:8" x14ac:dyDescent="0.25">
      <c r="A32">
        <v>1114</v>
      </c>
      <c r="B32">
        <v>7110</v>
      </c>
      <c r="C32">
        <v>1056.68</v>
      </c>
      <c r="E32">
        <f t="shared" si="0"/>
        <v>1114</v>
      </c>
      <c r="F32">
        <f t="shared" si="1"/>
        <v>0</v>
      </c>
      <c r="G32">
        <f t="shared" si="2"/>
        <v>0</v>
      </c>
      <c r="H32" s="3">
        <f t="shared" si="3"/>
        <v>0</v>
      </c>
    </row>
    <row r="33" spans="1:8" x14ac:dyDescent="0.25">
      <c r="A33">
        <v>1114</v>
      </c>
      <c r="B33">
        <v>7109</v>
      </c>
      <c r="C33">
        <v>1024.96</v>
      </c>
      <c r="E33">
        <f t="shared" si="0"/>
        <v>1114</v>
      </c>
      <c r="F33">
        <f t="shared" si="1"/>
        <v>0</v>
      </c>
      <c r="G33">
        <f t="shared" si="2"/>
        <v>0</v>
      </c>
      <c r="H33" s="3">
        <f t="shared" si="3"/>
        <v>0</v>
      </c>
    </row>
    <row r="34" spans="1:8" x14ac:dyDescent="0.25">
      <c r="A34">
        <v>1114</v>
      </c>
      <c r="B34">
        <v>7108</v>
      </c>
      <c r="C34">
        <v>558.65</v>
      </c>
      <c r="E34">
        <f t="shared" si="0"/>
        <v>1114</v>
      </c>
      <c r="F34">
        <f t="shared" si="1"/>
        <v>0</v>
      </c>
      <c r="G34">
        <f t="shared" si="2"/>
        <v>0</v>
      </c>
      <c r="H34" s="3">
        <f t="shared" si="3"/>
        <v>0</v>
      </c>
    </row>
    <row r="35" spans="1:8" x14ac:dyDescent="0.25">
      <c r="A35">
        <v>1114</v>
      </c>
      <c r="B35">
        <v>7107</v>
      </c>
      <c r="C35">
        <v>1563</v>
      </c>
      <c r="E35">
        <f t="shared" ref="E35:E59" si="7">IF(A35=A34,A34,A35)</f>
        <v>1114</v>
      </c>
      <c r="F35">
        <f t="shared" ref="F35:F59" si="8">IF(A35=A34,0,A35)</f>
        <v>0</v>
      </c>
      <c r="G35">
        <f t="shared" ref="G35:G66" si="9">IF(F35=0,0,B35)</f>
        <v>0</v>
      </c>
      <c r="H35" s="3">
        <f t="shared" ref="H35:H66" si="10">IF(F35=0,0,SUMIF(A35:A191,E35,C35:C191))</f>
        <v>0</v>
      </c>
    </row>
    <row r="36" spans="1:8" x14ac:dyDescent="0.25">
      <c r="A36">
        <v>1113</v>
      </c>
      <c r="B36">
        <v>7106</v>
      </c>
      <c r="C36">
        <v>16799.38</v>
      </c>
      <c r="E36">
        <f t="shared" si="7"/>
        <v>1113</v>
      </c>
      <c r="F36">
        <f t="shared" si="8"/>
        <v>1113</v>
      </c>
      <c r="G36">
        <f t="shared" si="9"/>
        <v>7106</v>
      </c>
      <c r="H36" s="3">
        <f t="shared" si="10"/>
        <v>16799.38</v>
      </c>
    </row>
    <row r="37" spans="1:8" x14ac:dyDescent="0.25">
      <c r="A37">
        <v>1112</v>
      </c>
      <c r="B37">
        <v>7105</v>
      </c>
      <c r="C37">
        <v>14079.58</v>
      </c>
      <c r="E37">
        <f t="shared" si="7"/>
        <v>1112</v>
      </c>
      <c r="F37">
        <f t="shared" si="8"/>
        <v>1112</v>
      </c>
      <c r="G37">
        <f t="shared" si="9"/>
        <v>7105</v>
      </c>
      <c r="H37" s="3">
        <f t="shared" si="10"/>
        <v>14079.58</v>
      </c>
    </row>
    <row r="38" spans="1:8" x14ac:dyDescent="0.25">
      <c r="A38">
        <v>1111</v>
      </c>
      <c r="B38">
        <v>7104</v>
      </c>
      <c r="C38">
        <v>40105.43</v>
      </c>
      <c r="E38">
        <f t="shared" si="7"/>
        <v>1111</v>
      </c>
      <c r="F38">
        <f t="shared" si="8"/>
        <v>1111</v>
      </c>
      <c r="G38">
        <f t="shared" si="9"/>
        <v>7104</v>
      </c>
      <c r="H38" s="3">
        <f t="shared" si="10"/>
        <v>40105.43</v>
      </c>
    </row>
    <row r="39" spans="1:8" x14ac:dyDescent="0.25">
      <c r="A39">
        <v>1110</v>
      </c>
      <c r="B39">
        <v>7103</v>
      </c>
      <c r="C39">
        <v>20560.39</v>
      </c>
      <c r="E39">
        <f t="shared" si="7"/>
        <v>1110</v>
      </c>
      <c r="F39">
        <f t="shared" si="8"/>
        <v>1110</v>
      </c>
      <c r="G39">
        <f t="shared" si="9"/>
        <v>7103</v>
      </c>
      <c r="H39" s="3">
        <f t="shared" si="10"/>
        <v>20560.39</v>
      </c>
    </row>
    <row r="40" spans="1:8" x14ac:dyDescent="0.25">
      <c r="A40">
        <v>1109</v>
      </c>
      <c r="B40">
        <v>7102</v>
      </c>
      <c r="C40">
        <v>810</v>
      </c>
      <c r="E40">
        <f t="shared" si="7"/>
        <v>1109</v>
      </c>
      <c r="F40">
        <f t="shared" si="8"/>
        <v>1109</v>
      </c>
      <c r="G40">
        <f t="shared" si="9"/>
        <v>7102</v>
      </c>
      <c r="H40" s="3">
        <f t="shared" si="10"/>
        <v>10178.589999999998</v>
      </c>
    </row>
    <row r="41" spans="1:8" x14ac:dyDescent="0.25">
      <c r="A41">
        <v>1109</v>
      </c>
      <c r="B41">
        <v>7101</v>
      </c>
      <c r="C41">
        <v>796.03</v>
      </c>
      <c r="E41">
        <f t="shared" si="7"/>
        <v>1109</v>
      </c>
      <c r="F41">
        <f t="shared" si="8"/>
        <v>0</v>
      </c>
      <c r="G41">
        <f t="shared" si="9"/>
        <v>0</v>
      </c>
      <c r="H41" s="3">
        <f t="shared" si="10"/>
        <v>0</v>
      </c>
    </row>
    <row r="42" spans="1:8" x14ac:dyDescent="0.25">
      <c r="A42">
        <v>1109</v>
      </c>
      <c r="B42">
        <v>7100</v>
      </c>
      <c r="C42">
        <v>33.4</v>
      </c>
      <c r="E42">
        <f t="shared" si="7"/>
        <v>1109</v>
      </c>
      <c r="F42">
        <f t="shared" si="8"/>
        <v>0</v>
      </c>
      <c r="G42">
        <f t="shared" si="9"/>
        <v>0</v>
      </c>
      <c r="H42" s="3">
        <f t="shared" si="10"/>
        <v>0</v>
      </c>
    </row>
    <row r="43" spans="1:8" x14ac:dyDescent="0.25">
      <c r="A43">
        <v>1109</v>
      </c>
      <c r="B43">
        <v>7099</v>
      </c>
      <c r="C43">
        <v>7164</v>
      </c>
      <c r="E43">
        <f t="shared" si="7"/>
        <v>1109</v>
      </c>
      <c r="F43">
        <f t="shared" si="8"/>
        <v>0</v>
      </c>
      <c r="G43">
        <f t="shared" si="9"/>
        <v>0</v>
      </c>
      <c r="H43" s="3">
        <f t="shared" si="10"/>
        <v>0</v>
      </c>
    </row>
    <row r="44" spans="1:8" x14ac:dyDescent="0.25">
      <c r="A44">
        <v>1109</v>
      </c>
      <c r="B44">
        <v>7098</v>
      </c>
      <c r="C44">
        <v>113.14</v>
      </c>
      <c r="E44">
        <f t="shared" si="7"/>
        <v>1109</v>
      </c>
      <c r="F44">
        <f t="shared" si="8"/>
        <v>0</v>
      </c>
      <c r="G44">
        <f t="shared" si="9"/>
        <v>0</v>
      </c>
      <c r="H44" s="3">
        <f t="shared" si="10"/>
        <v>0</v>
      </c>
    </row>
    <row r="45" spans="1:8" x14ac:dyDescent="0.25">
      <c r="A45">
        <v>1109</v>
      </c>
      <c r="B45">
        <v>7097</v>
      </c>
      <c r="C45">
        <v>343.39</v>
      </c>
      <c r="E45">
        <f t="shared" si="7"/>
        <v>1109</v>
      </c>
      <c r="F45">
        <f t="shared" si="8"/>
        <v>0</v>
      </c>
      <c r="G45">
        <f t="shared" si="9"/>
        <v>0</v>
      </c>
      <c r="H45" s="3">
        <f t="shared" si="10"/>
        <v>0</v>
      </c>
    </row>
    <row r="46" spans="1:8" x14ac:dyDescent="0.25">
      <c r="A46">
        <v>1109</v>
      </c>
      <c r="B46">
        <v>7096</v>
      </c>
      <c r="C46">
        <v>547.55999999999995</v>
      </c>
      <c r="E46">
        <f t="shared" si="7"/>
        <v>1109</v>
      </c>
      <c r="F46">
        <f t="shared" si="8"/>
        <v>0</v>
      </c>
      <c r="G46">
        <f t="shared" si="9"/>
        <v>0</v>
      </c>
      <c r="H46" s="3">
        <f t="shared" si="10"/>
        <v>0</v>
      </c>
    </row>
    <row r="47" spans="1:8" x14ac:dyDescent="0.25">
      <c r="A47">
        <v>1109</v>
      </c>
      <c r="B47">
        <v>7095</v>
      </c>
      <c r="C47">
        <v>292.75</v>
      </c>
      <c r="E47">
        <f t="shared" si="7"/>
        <v>1109</v>
      </c>
      <c r="F47">
        <f t="shared" si="8"/>
        <v>0</v>
      </c>
      <c r="G47">
        <f t="shared" si="9"/>
        <v>0</v>
      </c>
      <c r="H47" s="3">
        <f t="shared" si="10"/>
        <v>0</v>
      </c>
    </row>
    <row r="48" spans="1:8" x14ac:dyDescent="0.25">
      <c r="A48">
        <v>1109</v>
      </c>
      <c r="B48">
        <v>7094</v>
      </c>
      <c r="C48">
        <v>78.319999999999993</v>
      </c>
      <c r="E48">
        <f t="shared" si="7"/>
        <v>1109</v>
      </c>
      <c r="F48">
        <f t="shared" si="8"/>
        <v>0</v>
      </c>
      <c r="G48">
        <f t="shared" si="9"/>
        <v>0</v>
      </c>
      <c r="H48" s="3">
        <f t="shared" si="10"/>
        <v>0</v>
      </c>
    </row>
    <row r="49" spans="1:8" x14ac:dyDescent="0.25">
      <c r="A49">
        <v>1108</v>
      </c>
      <c r="B49">
        <v>7093</v>
      </c>
      <c r="C49">
        <v>169250.34</v>
      </c>
      <c r="E49">
        <f t="shared" si="7"/>
        <v>1108</v>
      </c>
      <c r="F49">
        <f t="shared" si="8"/>
        <v>1108</v>
      </c>
      <c r="G49">
        <f t="shared" si="9"/>
        <v>7093</v>
      </c>
      <c r="H49" s="3">
        <f t="shared" si="10"/>
        <v>169250.34</v>
      </c>
    </row>
    <row r="50" spans="1:8" x14ac:dyDescent="0.25">
      <c r="A50">
        <v>1107</v>
      </c>
      <c r="B50">
        <v>7092</v>
      </c>
      <c r="C50">
        <v>1575</v>
      </c>
      <c r="E50">
        <f t="shared" si="7"/>
        <v>1107</v>
      </c>
      <c r="F50">
        <f t="shared" si="8"/>
        <v>1107</v>
      </c>
      <c r="G50">
        <f t="shared" si="9"/>
        <v>7092</v>
      </c>
      <c r="H50" s="3">
        <f t="shared" si="10"/>
        <v>4797.829999999999</v>
      </c>
    </row>
    <row r="51" spans="1:8" x14ac:dyDescent="0.25">
      <c r="A51">
        <v>1107</v>
      </c>
      <c r="B51">
        <v>7091</v>
      </c>
      <c r="C51">
        <v>1050</v>
      </c>
      <c r="E51">
        <f t="shared" si="7"/>
        <v>1107</v>
      </c>
      <c r="F51">
        <f t="shared" si="8"/>
        <v>0</v>
      </c>
      <c r="G51">
        <f t="shared" si="9"/>
        <v>0</v>
      </c>
      <c r="H51" s="3">
        <f t="shared" si="10"/>
        <v>0</v>
      </c>
    </row>
    <row r="52" spans="1:8" x14ac:dyDescent="0.25">
      <c r="A52">
        <v>1107</v>
      </c>
      <c r="B52">
        <v>7090</v>
      </c>
      <c r="C52">
        <v>700</v>
      </c>
      <c r="E52">
        <f t="shared" si="7"/>
        <v>1107</v>
      </c>
      <c r="F52">
        <f t="shared" si="8"/>
        <v>0</v>
      </c>
      <c r="G52">
        <f t="shared" si="9"/>
        <v>0</v>
      </c>
      <c r="H52" s="3">
        <f t="shared" si="10"/>
        <v>0</v>
      </c>
    </row>
    <row r="53" spans="1:8" x14ac:dyDescent="0.25">
      <c r="A53">
        <v>1107</v>
      </c>
      <c r="B53">
        <v>7089</v>
      </c>
      <c r="C53">
        <v>146.28</v>
      </c>
      <c r="E53">
        <f t="shared" si="7"/>
        <v>1107</v>
      </c>
      <c r="F53">
        <f t="shared" si="8"/>
        <v>0</v>
      </c>
      <c r="G53">
        <f t="shared" si="9"/>
        <v>0</v>
      </c>
      <c r="H53" s="3">
        <f t="shared" si="10"/>
        <v>0</v>
      </c>
    </row>
    <row r="54" spans="1:8" x14ac:dyDescent="0.25">
      <c r="A54">
        <v>1107</v>
      </c>
      <c r="B54">
        <v>7088</v>
      </c>
      <c r="C54">
        <v>36.119999999999997</v>
      </c>
      <c r="E54">
        <f t="shared" si="7"/>
        <v>1107</v>
      </c>
      <c r="F54">
        <f t="shared" si="8"/>
        <v>0</v>
      </c>
      <c r="G54">
        <f t="shared" si="9"/>
        <v>0</v>
      </c>
      <c r="H54" s="3">
        <f t="shared" si="10"/>
        <v>0</v>
      </c>
    </row>
    <row r="55" spans="1:8" x14ac:dyDescent="0.25">
      <c r="A55">
        <v>1107</v>
      </c>
      <c r="B55">
        <v>7087</v>
      </c>
      <c r="C55">
        <v>705.5</v>
      </c>
      <c r="E55">
        <f t="shared" si="7"/>
        <v>1107</v>
      </c>
      <c r="F55">
        <f t="shared" si="8"/>
        <v>0</v>
      </c>
      <c r="G55">
        <f t="shared" si="9"/>
        <v>0</v>
      </c>
      <c r="H55" s="3">
        <f t="shared" si="10"/>
        <v>0</v>
      </c>
    </row>
    <row r="56" spans="1:8" x14ac:dyDescent="0.25">
      <c r="A56">
        <v>1107</v>
      </c>
      <c r="B56">
        <v>7086</v>
      </c>
      <c r="C56">
        <v>34.200000000000003</v>
      </c>
      <c r="E56">
        <f t="shared" si="7"/>
        <v>1107</v>
      </c>
      <c r="F56">
        <f t="shared" si="8"/>
        <v>0</v>
      </c>
      <c r="G56">
        <f t="shared" si="9"/>
        <v>0</v>
      </c>
      <c r="H56" s="3">
        <f t="shared" si="10"/>
        <v>0</v>
      </c>
    </row>
    <row r="57" spans="1:8" x14ac:dyDescent="0.25">
      <c r="A57">
        <v>1107</v>
      </c>
      <c r="B57">
        <v>7085</v>
      </c>
      <c r="C57">
        <v>346.32</v>
      </c>
      <c r="E57">
        <f t="shared" si="7"/>
        <v>1107</v>
      </c>
      <c r="F57">
        <f t="shared" si="8"/>
        <v>0</v>
      </c>
      <c r="G57">
        <f t="shared" si="9"/>
        <v>0</v>
      </c>
      <c r="H57" s="3">
        <f t="shared" si="10"/>
        <v>0</v>
      </c>
    </row>
    <row r="58" spans="1:8" x14ac:dyDescent="0.25">
      <c r="A58">
        <v>1107</v>
      </c>
      <c r="B58">
        <v>7084</v>
      </c>
      <c r="C58">
        <v>131.88</v>
      </c>
      <c r="E58">
        <f t="shared" si="7"/>
        <v>1107</v>
      </c>
      <c r="F58">
        <f t="shared" si="8"/>
        <v>0</v>
      </c>
      <c r="G58">
        <f t="shared" si="9"/>
        <v>0</v>
      </c>
      <c r="H58" s="3">
        <f t="shared" si="10"/>
        <v>0</v>
      </c>
    </row>
    <row r="59" spans="1:8" x14ac:dyDescent="0.25">
      <c r="A59">
        <v>1107</v>
      </c>
      <c r="B59">
        <v>7083</v>
      </c>
      <c r="C59">
        <v>72.53</v>
      </c>
      <c r="E59">
        <f t="shared" si="7"/>
        <v>1107</v>
      </c>
      <c r="F59">
        <f t="shared" si="8"/>
        <v>0</v>
      </c>
      <c r="G59">
        <f t="shared" si="9"/>
        <v>0</v>
      </c>
      <c r="H59" s="3">
        <f t="shared" si="10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Mandat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DAMAY</dc:creator>
  <cp:lastModifiedBy>JCB40</cp:lastModifiedBy>
  <dcterms:created xsi:type="dcterms:W3CDTF">2020-09-22T09:46:18Z</dcterms:created>
  <dcterms:modified xsi:type="dcterms:W3CDTF">2020-09-22T11:51:22Z</dcterms:modified>
</cp:coreProperties>
</file>