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16515" windowHeight="6720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F5" i="1" l="1"/>
  <c r="G30" i="1"/>
  <c r="G29" i="1"/>
  <c r="G28" i="1"/>
  <c r="G27" i="1"/>
  <c r="G25" i="1"/>
  <c r="G24" i="1"/>
  <c r="G23" i="1"/>
  <c r="G21" i="1"/>
  <c r="G19" i="1"/>
  <c r="G17" i="1"/>
  <c r="G15" i="1"/>
  <c r="G13" i="1"/>
  <c r="G11" i="1"/>
  <c r="G9" i="1"/>
  <c r="G7" i="1"/>
  <c r="G5" i="1"/>
  <c r="F30" i="1"/>
  <c r="F29" i="1"/>
  <c r="F28" i="1"/>
  <c r="F27" i="1"/>
  <c r="F25" i="1"/>
  <c r="F24" i="1"/>
  <c r="F23" i="1"/>
  <c r="F21" i="1"/>
  <c r="F19" i="1"/>
  <c r="F17" i="1"/>
  <c r="F15" i="1"/>
  <c r="F13" i="1"/>
  <c r="F11" i="1"/>
  <c r="F9" i="1"/>
  <c r="F7" i="1"/>
  <c r="E30" i="1"/>
  <c r="E29" i="1"/>
  <c r="E28" i="1"/>
  <c r="E27" i="1"/>
  <c r="E25" i="1"/>
  <c r="E24" i="1"/>
  <c r="E23" i="1"/>
  <c r="E21" i="1"/>
  <c r="E19" i="1"/>
  <c r="E17" i="1"/>
  <c r="E15" i="1"/>
  <c r="E13" i="1"/>
  <c r="E11" i="1"/>
  <c r="E9" i="1"/>
  <c r="E7" i="1"/>
  <c r="E5" i="1"/>
  <c r="D30" i="1"/>
  <c r="D29" i="1"/>
  <c r="D28" i="1"/>
  <c r="D27" i="1"/>
  <c r="D25" i="1"/>
  <c r="D24" i="1"/>
  <c r="D23" i="1"/>
  <c r="D21" i="1"/>
  <c r="D19" i="1"/>
  <c r="D17" i="1"/>
  <c r="D15" i="1"/>
  <c r="D13" i="1"/>
  <c r="D11" i="1"/>
  <c r="D9" i="1"/>
  <c r="D7" i="1"/>
  <c r="D5" i="1"/>
  <c r="C21" i="1"/>
  <c r="C19" i="1"/>
  <c r="C17" i="1"/>
  <c r="C15" i="1"/>
  <c r="C30" i="1"/>
  <c r="C29" i="1"/>
  <c r="C28" i="1"/>
  <c r="C27" i="1"/>
  <c r="C25" i="1"/>
  <c r="C24" i="1"/>
  <c r="C23" i="1"/>
  <c r="C13" i="1"/>
  <c r="C11" i="1"/>
  <c r="C9" i="1"/>
  <c r="C7" i="1"/>
  <c r="C5" i="1"/>
</calcChain>
</file>

<file path=xl/sharedStrings.xml><?xml version="1.0" encoding="utf-8"?>
<sst xmlns="http://schemas.openxmlformats.org/spreadsheetml/2006/main" count="148" uniqueCount="63">
  <si>
    <t>Réalisé 2019</t>
  </si>
  <si>
    <t>Objectifs 2020</t>
  </si>
  <si>
    <t>Fin Février V01</t>
  </si>
  <si>
    <t>Fin Février V02</t>
  </si>
  <si>
    <t>Fin Février V03</t>
  </si>
  <si>
    <t>Fin Février V04</t>
  </si>
  <si>
    <t>Fin Février V05</t>
  </si>
  <si>
    <t>Fin Février</t>
  </si>
  <si>
    <t>V1</t>
  </si>
  <si>
    <t>V2</t>
  </si>
  <si>
    <t>V3</t>
  </si>
  <si>
    <t>V4</t>
  </si>
  <si>
    <t>V5</t>
  </si>
  <si>
    <t>i</t>
  </si>
  <si>
    <t>prodope</t>
  </si>
  <si>
    <t>Produits</t>
  </si>
  <si>
    <t>Operations</t>
  </si>
  <si>
    <t>AutoNet</t>
  </si>
  <si>
    <t>Auto</t>
  </si>
  <si>
    <t>Net</t>
  </si>
  <si>
    <t>AutoBrut</t>
  </si>
  <si>
    <t>Brut</t>
  </si>
  <si>
    <t>AutoEvap</t>
  </si>
  <si>
    <t>Evap</t>
  </si>
  <si>
    <t>AutoRetraits</t>
  </si>
  <si>
    <t>Retraits</t>
  </si>
  <si>
    <t>AutoCTX</t>
  </si>
  <si>
    <t>CTX</t>
  </si>
  <si>
    <t>AutoCTL</t>
  </si>
  <si>
    <t>CTL</t>
  </si>
  <si>
    <t>AutoNA</t>
  </si>
  <si>
    <t>NA</t>
  </si>
  <si>
    <t>AutoRemplts</t>
  </si>
  <si>
    <t>Remplts</t>
  </si>
  <si>
    <t>CréditBrut</t>
  </si>
  <si>
    <t>Crédit</t>
  </si>
  <si>
    <t>HabitationNet</t>
  </si>
  <si>
    <t>Habitation</t>
  </si>
  <si>
    <t>HabitationBrut</t>
  </si>
  <si>
    <t>HabitationEvap</t>
  </si>
  <si>
    <t>HabitationRetraits</t>
  </si>
  <si>
    <t>HabitationCTX</t>
  </si>
  <si>
    <t>HabitationCTL</t>
  </si>
  <si>
    <t>HabitationNA</t>
  </si>
  <si>
    <t>HabitationRemplts</t>
  </si>
  <si>
    <t>MPRO CANet</t>
  </si>
  <si>
    <t>MPRO CA</t>
  </si>
  <si>
    <t>MPRO CABrut</t>
  </si>
  <si>
    <t>MPRO CAEvap</t>
  </si>
  <si>
    <t>MPRO CARetraits</t>
  </si>
  <si>
    <t>MPRO CACTX</t>
  </si>
  <si>
    <t>MPRO CACTL</t>
  </si>
  <si>
    <t>MPRO CANA</t>
  </si>
  <si>
    <t>MPRO CAModifs</t>
  </si>
  <si>
    <t>Modifs</t>
  </si>
  <si>
    <t>MPRO NBNet</t>
  </si>
  <si>
    <t>MPRO NB</t>
  </si>
  <si>
    <t>MPRO NBBrut</t>
  </si>
  <si>
    <t>MPRO NBEvap</t>
  </si>
  <si>
    <t>MPRO NBRetraits</t>
  </si>
  <si>
    <t>MPRO NBCTX</t>
  </si>
  <si>
    <t>MPRO NBCTL</t>
  </si>
  <si>
    <t>MPRO NBNA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</si>
</sst>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name val="MAAF"/>
      <family val="2"/>
    </font>
    <font>
      <sz val="9"/>
      <name val="MAAF"/>
      <family val="2"/>
    </font>
    <font>
      <sz val="8"/>
      <name val="MAAF"/>
      <family val="2"/>
    </font>
    <font>
      <b/>
      <sz val="8"/>
      <name val="MAAF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3" fontId="5" fillId="2" borderId="4" xfId="1" applyNumberFormat="1" applyFont="1" applyFill="1" applyBorder="1" applyAlignment="1">
      <alignment horizontal="center" vertical="center"/>
    </xf>
    <xf numFmtId="3" fontId="5" fillId="2" borderId="2" xfId="1" applyNumberFormat="1" applyFont="1" applyFill="1" applyBorder="1" applyAlignment="1">
      <alignment horizontal="center" vertical="center"/>
    </xf>
    <xf numFmtId="0" fontId="0" fillId="0" borderId="0" xfId="0"/>
    <xf numFmtId="3" fontId="5" fillId="2" borderId="3" xfId="1" applyNumberFormat="1" applyFont="1" applyFill="1" applyBorder="1" applyAlignment="1">
      <alignment horizontal="center" vertical="center"/>
    </xf>
    <xf numFmtId="0" fontId="6" fillId="2" borderId="0" xfId="1" applyNumberFormat="1" applyFont="1" applyFill="1" applyBorder="1"/>
    <xf numFmtId="3" fontId="7" fillId="3" borderId="5" xfId="1" applyNumberFormat="1" applyFont="1" applyFill="1" applyBorder="1" applyAlignment="1">
      <alignment horizontal="center"/>
    </xf>
    <xf numFmtId="3" fontId="4" fillId="5" borderId="1" xfId="1" applyNumberFormat="1" applyFont="1" applyFill="1" applyBorder="1" applyAlignment="1">
      <alignment horizontal="center"/>
    </xf>
    <xf numFmtId="3" fontId="6" fillId="2" borderId="2" xfId="1" applyNumberFormat="1" applyFont="1" applyFill="1" applyBorder="1" applyAlignment="1">
      <alignment horizontal="center"/>
    </xf>
    <xf numFmtId="3" fontId="6" fillId="2" borderId="4" xfId="1" applyNumberFormat="1" applyFont="1" applyFill="1" applyBorder="1" applyAlignment="1">
      <alignment horizontal="center"/>
    </xf>
    <xf numFmtId="0" fontId="0" fillId="6" borderId="0" xfId="0" applyFill="1"/>
    <xf numFmtId="0" fontId="2" fillId="0" borderId="0" xfId="0" applyFont="1" applyAlignment="1">
      <alignment horizontal="center"/>
    </xf>
    <xf numFmtId="3" fontId="5" fillId="2" borderId="5" xfId="1" applyNumberFormat="1" applyFont="1" applyFill="1" applyBorder="1" applyAlignment="1">
      <alignment horizontal="center" vertical="center"/>
    </xf>
    <xf numFmtId="0" fontId="3" fillId="0" borderId="0" xfId="0" applyFont="1" applyFill="1"/>
    <xf numFmtId="3" fontId="7" fillId="5" borderId="1" xfId="1" applyNumberFormat="1" applyFont="1" applyFill="1" applyBorder="1" applyAlignment="1">
      <alignment horizontal="center" vertical="center"/>
    </xf>
    <xf numFmtId="3" fontId="6" fillId="2" borderId="2" xfId="1" applyNumberFormat="1" applyFont="1" applyFill="1" applyBorder="1" applyAlignment="1">
      <alignment horizontal="center" vertical="center"/>
    </xf>
    <xf numFmtId="3" fontId="6" fillId="2" borderId="4" xfId="1" applyNumberFormat="1" applyFont="1" applyFill="1" applyBorder="1" applyAlignment="1">
      <alignment horizontal="center" vertical="center"/>
    </xf>
    <xf numFmtId="3" fontId="4" fillId="3" borderId="1" xfId="1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center" vertical="center" wrapText="1"/>
    </xf>
    <xf numFmtId="3" fontId="4" fillId="4" borderId="1" xfId="1" applyNumberFormat="1" applyFont="1" applyFill="1" applyBorder="1" applyAlignment="1">
      <alignment horizontal="center" vertical="center" wrapText="1"/>
    </xf>
    <xf numFmtId="3" fontId="4" fillId="4" borderId="2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/>
    <xf numFmtId="49" fontId="0" fillId="0" borderId="0" xfId="0" applyNumberFormat="1" applyBorder="1" applyAlignment="1"/>
    <xf numFmtId="0" fontId="0" fillId="0" borderId="0" xfId="0" applyNumberFormat="1" applyBorder="1" applyAlignment="1"/>
    <xf numFmtId="0" fontId="3" fillId="0" borderId="0" xfId="0" applyFont="1"/>
    <xf numFmtId="0" fontId="3" fillId="2" borderId="0" xfId="0" applyFont="1" applyFill="1"/>
    <xf numFmtId="49" fontId="3" fillId="0" borderId="0" xfId="0" applyNumberFormat="1" applyFont="1"/>
  </cellXfs>
  <cellStyles count="3">
    <cellStyle name="Normal" xfId="0" builtinId="0"/>
    <cellStyle name="Normal 5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0"/>
  <sheetViews>
    <sheetView tabSelected="1" workbookViewId="0">
      <selection activeCell="I10" sqref="I10"/>
    </sheetView>
  </sheetViews>
  <sheetFormatPr baseColWidth="10" defaultRowHeight="15" x14ac:dyDescent="0.25"/>
  <cols>
    <col min="1" max="2" width="11.42578125" style="22"/>
    <col min="3" max="6" width="13.28515625" customWidth="1"/>
    <col min="7" max="7" width="11.42578125" customWidth="1"/>
  </cols>
  <sheetData>
    <row r="1" spans="1:7" x14ac:dyDescent="0.25">
      <c r="C1" s="10"/>
      <c r="D1" s="10"/>
      <c r="E1" s="10"/>
      <c r="F1" s="10"/>
      <c r="G1" s="10"/>
    </row>
    <row r="2" spans="1:7" x14ac:dyDescent="0.25"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</row>
    <row r="3" spans="1:7" x14ac:dyDescent="0.25">
      <c r="C3" s="21" t="s">
        <v>7</v>
      </c>
      <c r="D3" s="21"/>
      <c r="E3" s="21"/>
      <c r="F3" s="21"/>
      <c r="G3" s="21"/>
    </row>
    <row r="4" spans="1:7" x14ac:dyDescent="0.25">
      <c r="C4" s="11" t="s">
        <v>8</v>
      </c>
      <c r="D4" s="11" t="s">
        <v>9</v>
      </c>
      <c r="E4" s="11" t="s">
        <v>10</v>
      </c>
      <c r="F4" s="11" t="s">
        <v>11</v>
      </c>
      <c r="G4" s="11" t="s">
        <v>12</v>
      </c>
    </row>
    <row r="5" spans="1:7" x14ac:dyDescent="0.25">
      <c r="A5" s="25" t="s">
        <v>18</v>
      </c>
      <c r="B5" s="26" t="s">
        <v>19</v>
      </c>
      <c r="C5" s="17">
        <f>IF(ISERROR(INDEX(Feuil2!$E$2:$ZZ$1000,MATCH($A5&amp;$B5,Feuil2!$B$2:$B$1000,0),MATCH(C$2,Feuil2!$E$1:$AAA$1,0))),"",INDEX(Feuil2!$E$2:$ZZ$1000,MATCH($A5&amp;$B5,Feuil2!$B$2:$B$1000,0),MATCH(C$2,Feuil2!$E$1:$AAA$1,0)))</f>
        <v>59092</v>
      </c>
      <c r="D5" s="17">
        <f>IF(ISERROR(INDEX(Feuil2!$E$2:$ZZ$1000,MATCH($A5&amp;$B5,Feuil2!$B$2:$B$1000,0),MATCH(D$2,Feuil2!$E$1:$AAA$1,0))),"",INDEX(Feuil2!$E$2:$ZZ$1000,MATCH($A5&amp;$B5,Feuil2!$B$2:$B$1000,0),MATCH(D$2,Feuil2!$E$1:$AAA$1,0)))</f>
        <v>59092</v>
      </c>
      <c r="E5" s="17">
        <f>IF(ISERROR(INDEX(Feuil2!$E$2:$ZZ$1000,MATCH($A5&amp;$B5,Feuil2!$B$2:$B$1000,0),MATCH(E$2,Feuil2!$E$1:$AAA$1,0))),"",INDEX(Feuil2!$E$2:$ZZ$1000,MATCH($A5&amp;$B5,Feuil2!$B$2:$B$1000,0),MATCH(E$2,Feuil2!$E$1:$AAA$1,0)))</f>
        <v>59092</v>
      </c>
      <c r="F5" s="17" t="str">
        <f>IF(ISERROR(INDEX(Feuil2!$E$2:$ZZ$1000,MATCH($A5&amp;$B5,Feuil2!$B$2:$B$1000,0),MATCH(F$2,Feuil2!$E$1:$AAA$1,0))),"",INDEX(Feuil2!$E$2:$ZZ$1000,MATCH($A5&amp;$B5,Feuil2!$B$2:$B$1000,0),MATCH(F$2,Feuil2!$E$1:$AAA$1,0)))</f>
        <v/>
      </c>
      <c r="G5" s="17" t="str">
        <f>IF(ISERROR(INDEX(Feuil2!$E$2:$ZZ$1000,MATCH($A5&amp;$B5,Feuil2!$B$2:$B$1000,0),MATCH(G$2,Feuil2!$E$1:$AAA$1,0))),"",INDEX(Feuil2!$E$2:$ZZ$1000,MATCH($A5&amp;$B5,Feuil2!$B$2:$B$1000,0),MATCH(G$2,Feuil2!$E$1:$AAA$1,0)))</f>
        <v/>
      </c>
    </row>
    <row r="6" spans="1:7" x14ac:dyDescent="0.25">
      <c r="A6" s="25"/>
      <c r="B6" s="26"/>
      <c r="C6" s="18"/>
      <c r="D6" s="18"/>
      <c r="E6" s="18"/>
      <c r="F6" s="18"/>
      <c r="G6" s="18"/>
    </row>
    <row r="7" spans="1:7" x14ac:dyDescent="0.25">
      <c r="A7" s="25" t="s">
        <v>18</v>
      </c>
      <c r="B7" s="26" t="s">
        <v>21</v>
      </c>
      <c r="C7" s="2">
        <f>IF(ISERROR(INDEX(Feuil2!$E$2:$ZZ$1000,MATCH($A7&amp;$B7,Feuil2!$B$2:$B$1000,0),MATCH(C$2,Feuil2!$E$1:$AAA$1,0))),"",INDEX(Feuil2!$E$2:$ZZ$1000,MATCH($A7&amp;$B7,Feuil2!$B$2:$B$1000,0),MATCH(C$2,Feuil2!$E$1:$AAA$1,0)))</f>
        <v>619938</v>
      </c>
      <c r="D7" s="2">
        <f>IF(ISERROR(INDEX(Feuil2!$E$2:$ZZ$1000,MATCH($A7&amp;$B7,Feuil2!$B$2:$B$1000,0),MATCH(D$2,Feuil2!$E$1:$AAA$1,0))),"",INDEX(Feuil2!$E$2:$ZZ$1000,MATCH($A7&amp;$B7,Feuil2!$B$2:$B$1000,0),MATCH(D$2,Feuil2!$E$1:$AAA$1,0)))</f>
        <v>619938</v>
      </c>
      <c r="E7" s="2">
        <f>IF(ISERROR(INDEX(Feuil2!$E$2:$ZZ$1000,MATCH($A7&amp;$B7,Feuil2!$B$2:$B$1000,0),MATCH(E$2,Feuil2!$E$1:$AAA$1,0))),"",INDEX(Feuil2!$E$2:$ZZ$1000,MATCH($A7&amp;$B7,Feuil2!$B$2:$B$1000,0),MATCH(E$2,Feuil2!$E$1:$AAA$1,0)))</f>
        <v>619938</v>
      </c>
      <c r="F7" s="2" t="str">
        <f>IF(ISERROR(INDEX(Feuil2!$E$2:$ZZ$1000,MATCH($A7&amp;$B7,Feuil2!$B$2:$B$1000,0),MATCH(F$2,Feuil2!$E$1:$AAA$1,0))),"",INDEX(Feuil2!$E$2:$ZZ$1000,MATCH($A7&amp;$B7,Feuil2!$B$2:$B$1000,0),MATCH(F$2,Feuil2!$E$1:$AAA$1,0)))</f>
        <v/>
      </c>
      <c r="G7" s="2" t="str">
        <f>IF(ISERROR(INDEX(Feuil2!$E$2:$ZZ$1000,MATCH($A7&amp;$B7,Feuil2!$B$2:$B$1000,0),MATCH(G$2,Feuil2!$E$1:$AAA$1,0))),"",INDEX(Feuil2!$E$2:$ZZ$1000,MATCH($A7&amp;$B7,Feuil2!$B$2:$B$1000,0),MATCH(G$2,Feuil2!$E$1:$AAA$1,0)))</f>
        <v/>
      </c>
    </row>
    <row r="8" spans="1:7" x14ac:dyDescent="0.25">
      <c r="A8" s="25"/>
      <c r="B8" s="26"/>
      <c r="C8" s="2"/>
      <c r="D8" s="2"/>
      <c r="E8" s="2"/>
      <c r="F8" s="2"/>
      <c r="G8" s="2"/>
    </row>
    <row r="9" spans="1:7" x14ac:dyDescent="0.25">
      <c r="A9" s="25" t="s">
        <v>18</v>
      </c>
      <c r="B9" s="26" t="s">
        <v>23</v>
      </c>
      <c r="C9" s="2">
        <f>IF(ISERROR(INDEX(Feuil2!$E$2:$ZZ$1000,MATCH($A9&amp;$B9,Feuil2!$B$2:$B$1000,0),MATCH(C$2,Feuil2!$E$1:$AAA$1,0))),"",INDEX(Feuil2!$E$2:$ZZ$1000,MATCH($A9&amp;$B9,Feuil2!$B$2:$B$1000,0),MATCH(C$2,Feuil2!$E$1:$AAA$1,0)))</f>
        <v>560846</v>
      </c>
      <c r="D9" s="2">
        <f>IF(ISERROR(INDEX(Feuil2!$E$2:$ZZ$1000,MATCH($A9&amp;$B9,Feuil2!$B$2:$B$1000,0),MATCH(D$2,Feuil2!$E$1:$AAA$1,0))),"",INDEX(Feuil2!$E$2:$ZZ$1000,MATCH($A9&amp;$B9,Feuil2!$B$2:$B$1000,0),MATCH(D$2,Feuil2!$E$1:$AAA$1,0)))</f>
        <v>560846</v>
      </c>
      <c r="E9" s="2">
        <f>IF(ISERROR(INDEX(Feuil2!$E$2:$ZZ$1000,MATCH($A9&amp;$B9,Feuil2!$B$2:$B$1000,0),MATCH(E$2,Feuil2!$E$1:$AAA$1,0))),"",INDEX(Feuil2!$E$2:$ZZ$1000,MATCH($A9&amp;$B9,Feuil2!$B$2:$B$1000,0),MATCH(E$2,Feuil2!$E$1:$AAA$1,0)))</f>
        <v>560846</v>
      </c>
      <c r="F9" s="2" t="str">
        <f>IF(ISERROR(INDEX(Feuil2!$E$2:$ZZ$1000,MATCH($A9&amp;$B9,Feuil2!$B$2:$B$1000,0),MATCH(F$2,Feuil2!$E$1:$AAA$1,0))),"",INDEX(Feuil2!$E$2:$ZZ$1000,MATCH($A9&amp;$B9,Feuil2!$B$2:$B$1000,0),MATCH(F$2,Feuil2!$E$1:$AAA$1,0)))</f>
        <v/>
      </c>
      <c r="G9" s="2" t="str">
        <f>IF(ISERROR(INDEX(Feuil2!$E$2:$ZZ$1000,MATCH($A9&amp;$B9,Feuil2!$B$2:$B$1000,0),MATCH(G$2,Feuil2!$E$1:$AAA$1,0))),"",INDEX(Feuil2!$E$2:$ZZ$1000,MATCH($A9&amp;$B9,Feuil2!$B$2:$B$1000,0),MATCH(G$2,Feuil2!$E$1:$AAA$1,0)))</f>
        <v/>
      </c>
    </row>
    <row r="10" spans="1:7" x14ac:dyDescent="0.25">
      <c r="A10" s="25"/>
      <c r="B10" s="26"/>
      <c r="C10" s="1"/>
      <c r="D10" s="1"/>
      <c r="E10" s="1"/>
      <c r="F10" s="1"/>
      <c r="G10" s="1"/>
    </row>
    <row r="11" spans="1:7" x14ac:dyDescent="0.25">
      <c r="A11" s="27" t="s">
        <v>18</v>
      </c>
      <c r="B11" s="26" t="s">
        <v>33</v>
      </c>
      <c r="C11" s="12">
        <f>IF(ISERROR(INDEX(Feuil2!$E$2:$ZZ$1000,MATCH($A11&amp;$B11,Feuil2!$B$2:$B$1000,0),MATCH(C$2,Feuil2!$E$1:$AAA$1,0))),"",INDEX(Feuil2!$E$2:$ZZ$1000,MATCH($A11&amp;$B11,Feuil2!$B$2:$B$1000,0),MATCH(C$2,Feuil2!$E$1:$AAA$1,0)))</f>
        <v>547536</v>
      </c>
      <c r="D11" s="12">
        <f>IF(ISERROR(INDEX(Feuil2!$E$2:$ZZ$1000,MATCH($A11&amp;$B11,Feuil2!$B$2:$B$1000,0),MATCH(D$2,Feuil2!$E$1:$AAA$1,0))),"",INDEX(Feuil2!$E$2:$ZZ$1000,MATCH($A11&amp;$B11,Feuil2!$B$2:$B$1000,0),MATCH(D$2,Feuil2!$E$1:$AAA$1,0)))</f>
        <v>547536</v>
      </c>
      <c r="E11" s="12">
        <f>IF(ISERROR(INDEX(Feuil2!$E$2:$ZZ$1000,MATCH($A11&amp;$B11,Feuil2!$B$2:$B$1000,0),MATCH(E$2,Feuil2!$E$1:$AAA$1,0))),"",INDEX(Feuil2!$E$2:$ZZ$1000,MATCH($A11&amp;$B11,Feuil2!$B$2:$B$1000,0),MATCH(E$2,Feuil2!$E$1:$AAA$1,0)))</f>
        <v>547536</v>
      </c>
      <c r="F11" s="12" t="str">
        <f>IF(ISERROR(INDEX(Feuil2!$E$2:$ZZ$1000,MATCH($A11&amp;$B11,Feuil2!$B$2:$B$1000,0),MATCH(F$2,Feuil2!$E$1:$AAA$1,0))),"",INDEX(Feuil2!$E$2:$ZZ$1000,MATCH($A11&amp;$B11,Feuil2!$B$2:$B$1000,0),MATCH(F$2,Feuil2!$E$1:$AAA$1,0)))</f>
        <v/>
      </c>
      <c r="G11" s="12" t="str">
        <f>IF(ISERROR(INDEX(Feuil2!$E$2:$ZZ$1000,MATCH($A11&amp;$B11,Feuil2!$B$2:$B$1000,0),MATCH(G$2,Feuil2!$E$1:$AAA$1,0))),"",INDEX(Feuil2!$E$2:$ZZ$1000,MATCH($A11&amp;$B11,Feuil2!$B$2:$B$1000,0),MATCH(G$2,Feuil2!$E$1:$AAA$1,0)))</f>
        <v/>
      </c>
    </row>
    <row r="12" spans="1:7" x14ac:dyDescent="0.25">
      <c r="A12" s="25"/>
      <c r="B12" s="26"/>
      <c r="C12" s="5"/>
      <c r="D12" s="5"/>
      <c r="E12" s="5"/>
      <c r="F12" s="5"/>
      <c r="G12" s="5"/>
    </row>
    <row r="13" spans="1:7" x14ac:dyDescent="0.25">
      <c r="A13" s="25" t="s">
        <v>35</v>
      </c>
      <c r="B13" s="26" t="s">
        <v>21</v>
      </c>
      <c r="C13" s="6">
        <f>IF(ISERROR(INDEX(Feuil2!$E$2:$ZZ$1000,MATCH($A13&amp;$B13,Feuil2!$B$2:$B$1000,0),MATCH(C$2,Feuil2!$E$1:$AAA$1,0))),"",INDEX(Feuil2!$E$2:$ZZ$1000,MATCH($A13&amp;$B13,Feuil2!$B$2:$B$1000,0),MATCH(C$2,Feuil2!$E$1:$AAA$1,0)))</f>
        <v>27765</v>
      </c>
      <c r="D13" s="6">
        <f>IF(ISERROR(INDEX(Feuil2!$E$2:$ZZ$1000,MATCH($A13&amp;$B13,Feuil2!$B$2:$B$1000,0),MATCH(D$2,Feuil2!$E$1:$AAA$1,0))),"",INDEX(Feuil2!$E$2:$ZZ$1000,MATCH($A13&amp;$B13,Feuil2!$B$2:$B$1000,0),MATCH(D$2,Feuil2!$E$1:$AAA$1,0)))</f>
        <v>27765</v>
      </c>
      <c r="E13" s="6">
        <f>IF(ISERROR(INDEX(Feuil2!$E$2:$ZZ$1000,MATCH($A13&amp;$B13,Feuil2!$B$2:$B$1000,0),MATCH(E$2,Feuil2!$E$1:$AAA$1,0))),"",INDEX(Feuil2!$E$2:$ZZ$1000,MATCH($A13&amp;$B13,Feuil2!$B$2:$B$1000,0),MATCH(E$2,Feuil2!$E$1:$AAA$1,0)))</f>
        <v>27765</v>
      </c>
      <c r="F13" s="6" t="str">
        <f>IF(ISERROR(INDEX(Feuil2!$E$2:$ZZ$1000,MATCH($A13&amp;$B13,Feuil2!$B$2:$B$1000,0),MATCH(F$2,Feuil2!$E$1:$AAA$1,0))),"",INDEX(Feuil2!$E$2:$ZZ$1000,MATCH($A13&amp;$B13,Feuil2!$B$2:$B$1000,0),MATCH(F$2,Feuil2!$E$1:$AAA$1,0)))</f>
        <v/>
      </c>
      <c r="G13" s="6" t="str">
        <f>IF(ISERROR(INDEX(Feuil2!$E$2:$ZZ$1000,MATCH($A13&amp;$B13,Feuil2!$B$2:$B$1000,0),MATCH(G$2,Feuil2!$E$1:$AAA$1,0))),"",INDEX(Feuil2!$E$2:$ZZ$1000,MATCH($A13&amp;$B13,Feuil2!$B$2:$B$1000,0),MATCH(G$2,Feuil2!$E$1:$AAA$1,0)))</f>
        <v/>
      </c>
    </row>
    <row r="14" spans="1:7" x14ac:dyDescent="0.25">
      <c r="A14" s="25"/>
      <c r="B14" s="25"/>
      <c r="C14" s="3"/>
      <c r="D14" s="3"/>
      <c r="E14" s="3"/>
      <c r="F14" s="3"/>
      <c r="G14" s="3"/>
    </row>
    <row r="15" spans="1:7" x14ac:dyDescent="0.25">
      <c r="A15" s="25" t="s">
        <v>37</v>
      </c>
      <c r="B15" s="26" t="s">
        <v>19</v>
      </c>
      <c r="C15" s="19">
        <f>IF(ISERROR(INDEX(Feuil2!$E$2:$ZZ$1000,MATCH($A15&amp;$B15,Feuil2!$B$2:$B$1000,0),MATCH(C$2,Feuil2!$E$1:$AAA$1,0))),"",INDEX(Feuil2!$E$2:$ZZ$1000,MATCH($A15&amp;$B15,Feuil2!$B$2:$B$1000,0),MATCH(C$2,Feuil2!$E$1:$AAA$1,0)))</f>
        <v>38467</v>
      </c>
      <c r="D15" s="19">
        <f>IF(ISERROR(INDEX(Feuil2!$E$2:$ZZ$1000,MATCH($A15&amp;$B15,Feuil2!$B$2:$B$1000,0),MATCH(D$2,Feuil2!$E$1:$AAA$1,0))),"",INDEX(Feuil2!$E$2:$ZZ$1000,MATCH($A15&amp;$B15,Feuil2!$B$2:$B$1000,0),MATCH(D$2,Feuil2!$E$1:$AAA$1,0)))</f>
        <v>38467</v>
      </c>
      <c r="E15" s="19">
        <f>IF(ISERROR(INDEX(Feuil2!$E$2:$ZZ$1000,MATCH($A15&amp;$B15,Feuil2!$B$2:$B$1000,0),MATCH(E$2,Feuil2!$E$1:$AAA$1,0))),"",INDEX(Feuil2!$E$2:$ZZ$1000,MATCH($A15&amp;$B15,Feuil2!$B$2:$B$1000,0),MATCH(E$2,Feuil2!$E$1:$AAA$1,0)))</f>
        <v>38467</v>
      </c>
      <c r="F15" s="19" t="str">
        <f>IF(ISERROR(INDEX(Feuil2!$E$2:$ZZ$1000,MATCH($A15&amp;$B15,Feuil2!$B$2:$B$1000,0),MATCH(F$2,Feuil2!$E$1:$AAA$1,0))),"",INDEX(Feuil2!$E$2:$ZZ$1000,MATCH($A15&amp;$B15,Feuil2!$B$2:$B$1000,0),MATCH(F$2,Feuil2!$E$1:$AAA$1,0)))</f>
        <v/>
      </c>
      <c r="G15" s="19" t="str">
        <f>IF(ISERROR(INDEX(Feuil2!$E$2:$ZZ$1000,MATCH($A15&amp;$B15,Feuil2!$B$2:$B$1000,0),MATCH(G$2,Feuil2!$E$1:$AAA$1,0))),"",INDEX(Feuil2!$E$2:$ZZ$1000,MATCH($A15&amp;$B15,Feuil2!$B$2:$B$1000,0),MATCH(G$2,Feuil2!$E$1:$AAA$1,0)))</f>
        <v/>
      </c>
    </row>
    <row r="16" spans="1:7" x14ac:dyDescent="0.25">
      <c r="A16" s="25"/>
      <c r="B16" s="26"/>
      <c r="C16" s="20"/>
      <c r="D16" s="20"/>
      <c r="E16" s="20"/>
      <c r="F16" s="20"/>
      <c r="G16" s="20"/>
    </row>
    <row r="17" spans="1:7" x14ac:dyDescent="0.25">
      <c r="A17" s="25" t="s">
        <v>37</v>
      </c>
      <c r="B17" s="26" t="s">
        <v>21</v>
      </c>
      <c r="C17" s="2">
        <f>IF(ISERROR(INDEX(Feuil2!$E$2:$ZZ$1000,MATCH($A17&amp;$B17,Feuil2!$B$2:$B$1000,0),MATCH(C$2,Feuil2!$E$1:$AAA$1,0))),"",INDEX(Feuil2!$E$2:$ZZ$1000,MATCH($A17&amp;$B17,Feuil2!$B$2:$B$1000,0),MATCH(C$2,Feuil2!$E$1:$AAA$1,0)))</f>
        <v>332687</v>
      </c>
      <c r="D17" s="2">
        <f>IF(ISERROR(INDEX(Feuil2!$E$2:$ZZ$1000,MATCH($A17&amp;$B17,Feuil2!$B$2:$B$1000,0),MATCH(D$2,Feuil2!$E$1:$AAA$1,0))),"",INDEX(Feuil2!$E$2:$ZZ$1000,MATCH($A17&amp;$B17,Feuil2!$B$2:$B$1000,0),MATCH(D$2,Feuil2!$E$1:$AAA$1,0)))</f>
        <v>332687</v>
      </c>
      <c r="E17" s="2">
        <f>IF(ISERROR(INDEX(Feuil2!$E$2:$ZZ$1000,MATCH($A17&amp;$B17,Feuil2!$B$2:$B$1000,0),MATCH(E$2,Feuil2!$E$1:$AAA$1,0))),"",INDEX(Feuil2!$E$2:$ZZ$1000,MATCH($A17&amp;$B17,Feuil2!$B$2:$B$1000,0),MATCH(E$2,Feuil2!$E$1:$AAA$1,0)))</f>
        <v>332687</v>
      </c>
      <c r="F17" s="2" t="str">
        <f>IF(ISERROR(INDEX(Feuil2!$E$2:$ZZ$1000,MATCH($A17&amp;$B17,Feuil2!$B$2:$B$1000,0),MATCH(F$2,Feuil2!$E$1:$AAA$1,0))),"",INDEX(Feuil2!$E$2:$ZZ$1000,MATCH($A17&amp;$B17,Feuil2!$B$2:$B$1000,0),MATCH(F$2,Feuil2!$E$1:$AAA$1,0)))</f>
        <v/>
      </c>
      <c r="G17" s="2" t="str">
        <f>IF(ISERROR(INDEX(Feuil2!$E$2:$ZZ$1000,MATCH($A17&amp;$B17,Feuil2!$B$2:$B$1000,0),MATCH(G$2,Feuil2!$E$1:$AAA$1,0))),"",INDEX(Feuil2!$E$2:$ZZ$1000,MATCH($A17&amp;$B17,Feuil2!$B$2:$B$1000,0),MATCH(G$2,Feuil2!$E$1:$AAA$1,0)))</f>
        <v/>
      </c>
    </row>
    <row r="18" spans="1:7" x14ac:dyDescent="0.25">
      <c r="A18" s="25"/>
      <c r="B18" s="26"/>
      <c r="C18" s="2"/>
      <c r="D18" s="2"/>
      <c r="E18" s="2"/>
      <c r="F18" s="2"/>
      <c r="G18" s="2"/>
    </row>
    <row r="19" spans="1:7" x14ac:dyDescent="0.25">
      <c r="A19" s="25" t="s">
        <v>37</v>
      </c>
      <c r="B19" s="26" t="s">
        <v>23</v>
      </c>
      <c r="C19" s="2">
        <f>IF(ISERROR(INDEX(Feuil2!$E$2:$ZZ$1000,MATCH($A19&amp;$B19,Feuil2!$B$2:$B$1000,0),MATCH(C$2,Feuil2!$E$1:$AAA$1,0))),"",INDEX(Feuil2!$E$2:$ZZ$1000,MATCH($A19&amp;$B19,Feuil2!$B$2:$B$1000,0),MATCH(C$2,Feuil2!$E$1:$AAA$1,0)))</f>
        <v>294220</v>
      </c>
      <c r="D19" s="2">
        <f>IF(ISERROR(INDEX(Feuil2!$E$2:$ZZ$1000,MATCH($A19&amp;$B19,Feuil2!$B$2:$B$1000,0),MATCH(D$2,Feuil2!$E$1:$AAA$1,0))),"",INDEX(Feuil2!$E$2:$ZZ$1000,MATCH($A19&amp;$B19,Feuil2!$B$2:$B$1000,0),MATCH(D$2,Feuil2!$E$1:$AAA$1,0)))</f>
        <v>294220</v>
      </c>
      <c r="E19" s="2">
        <f>IF(ISERROR(INDEX(Feuil2!$E$2:$ZZ$1000,MATCH($A19&amp;$B19,Feuil2!$B$2:$B$1000,0),MATCH(E$2,Feuil2!$E$1:$AAA$1,0))),"",INDEX(Feuil2!$E$2:$ZZ$1000,MATCH($A19&amp;$B19,Feuil2!$B$2:$B$1000,0),MATCH(E$2,Feuil2!$E$1:$AAA$1,0)))</f>
        <v>294220</v>
      </c>
      <c r="F19" s="2" t="str">
        <f>IF(ISERROR(INDEX(Feuil2!$E$2:$ZZ$1000,MATCH($A19&amp;$B19,Feuil2!$B$2:$B$1000,0),MATCH(F$2,Feuil2!$E$1:$AAA$1,0))),"",INDEX(Feuil2!$E$2:$ZZ$1000,MATCH($A19&amp;$B19,Feuil2!$B$2:$B$1000,0),MATCH(F$2,Feuil2!$E$1:$AAA$1,0)))</f>
        <v/>
      </c>
      <c r="G19" s="2" t="str">
        <f>IF(ISERROR(INDEX(Feuil2!$E$2:$ZZ$1000,MATCH($A19&amp;$B19,Feuil2!$B$2:$B$1000,0),MATCH(G$2,Feuil2!$E$1:$AAA$1,0))),"",INDEX(Feuil2!$E$2:$ZZ$1000,MATCH($A19&amp;$B19,Feuil2!$B$2:$B$1000,0),MATCH(G$2,Feuil2!$E$1:$AAA$1,0)))</f>
        <v/>
      </c>
    </row>
    <row r="20" spans="1:7" x14ac:dyDescent="0.25">
      <c r="A20" s="25"/>
      <c r="B20" s="26"/>
      <c r="C20" s="1"/>
      <c r="D20" s="1"/>
      <c r="E20" s="1"/>
      <c r="F20" s="1"/>
      <c r="G20" s="1"/>
    </row>
    <row r="21" spans="1:7" x14ac:dyDescent="0.25">
      <c r="A21" s="25" t="s">
        <v>37</v>
      </c>
      <c r="B21" s="26" t="s">
        <v>33</v>
      </c>
      <c r="C21" s="12">
        <f>IF(ISERROR(INDEX(Feuil2!$E$2:$ZZ$1000,MATCH($A21&amp;$B21,Feuil2!$B$2:$B$1000,0),MATCH(C$2,Feuil2!$E$1:$AAA$1,0))),"",INDEX(Feuil2!$E$2:$ZZ$1000,MATCH($A21&amp;$B21,Feuil2!$B$2:$B$1000,0),MATCH(C$2,Feuil2!$E$1:$AAA$1,0)))</f>
        <v>131336</v>
      </c>
      <c r="D21" s="4">
        <f>IF(ISERROR(INDEX(Feuil2!$E$2:$ZZ$1000,MATCH($A21&amp;$B21,Feuil2!$B$2:$B$1000,0),MATCH(D$2,Feuil2!$E$1:$AAA$1,0))),"",INDEX(Feuil2!$E$2:$ZZ$1000,MATCH($A21&amp;$B21,Feuil2!$B$2:$B$1000,0),MATCH(D$2,Feuil2!$E$1:$AAA$1,0)))</f>
        <v>131336</v>
      </c>
      <c r="E21" s="4">
        <f>IF(ISERROR(INDEX(Feuil2!$E$2:$ZZ$1000,MATCH($A21&amp;$B21,Feuil2!$B$2:$B$1000,0),MATCH(E$2,Feuil2!$E$1:$AAA$1,0))),"",INDEX(Feuil2!$E$2:$ZZ$1000,MATCH($A21&amp;$B21,Feuil2!$B$2:$B$1000,0),MATCH(E$2,Feuil2!$E$1:$AAA$1,0)))</f>
        <v>131336</v>
      </c>
      <c r="F21" s="4" t="str">
        <f>IF(ISERROR(INDEX(Feuil2!$E$2:$ZZ$1000,MATCH($A21&amp;$B21,Feuil2!$B$2:$B$1000,0),MATCH(F$2,Feuil2!$E$1:$AAA$1,0))),"",INDEX(Feuil2!$E$2:$ZZ$1000,MATCH($A21&amp;$B21,Feuil2!$B$2:$B$1000,0),MATCH(F$2,Feuil2!$E$1:$AAA$1,0)))</f>
        <v/>
      </c>
      <c r="G21" s="4" t="str">
        <f>IF(ISERROR(INDEX(Feuil2!$E$2:$ZZ$1000,MATCH($A21&amp;$B21,Feuil2!$B$2:$B$1000,0),MATCH(G$2,Feuil2!$E$1:$AAA$1,0))),"",INDEX(Feuil2!$E$2:$ZZ$1000,MATCH($A21&amp;$B21,Feuil2!$B$2:$B$1000,0),MATCH(G$2,Feuil2!$E$1:$AAA$1,0)))</f>
        <v/>
      </c>
    </row>
    <row r="22" spans="1:7" x14ac:dyDescent="0.25">
      <c r="A22" s="25"/>
      <c r="B22" s="26"/>
      <c r="C22" s="5"/>
      <c r="D22" s="5"/>
      <c r="E22" s="5"/>
      <c r="F22" s="5"/>
      <c r="G22" s="5"/>
    </row>
    <row r="23" spans="1:7" ht="15.75" x14ac:dyDescent="0.3">
      <c r="A23" s="25" t="s">
        <v>56</v>
      </c>
      <c r="B23" s="26" t="s">
        <v>19</v>
      </c>
      <c r="C23" s="7">
        <f>IF(ISERROR(INDEX(Feuil2!$E$2:$ZZ$1000,MATCH($A23&amp;$B23,Feuil2!$B$2:$B$1000,0),MATCH(C$2,Feuil2!$E$1:$AAA$1,0))),"",INDEX(Feuil2!$E$2:$ZZ$1000,MATCH($A23&amp;$B23,Feuil2!$B$2:$B$1000,0),MATCH(C$2,Feuil2!$E$1:$AAA$1,0)))</f>
        <v>13407</v>
      </c>
      <c r="D23" s="7">
        <f>IF(ISERROR(INDEX(Feuil2!$E$2:$ZZ$1000,MATCH($A23&amp;$B23,Feuil2!$B$2:$B$1000,0),MATCH(D$2,Feuil2!$E$1:$AAA$1,0))),"",INDEX(Feuil2!$E$2:$ZZ$1000,MATCH($A23&amp;$B23,Feuil2!$B$2:$B$1000,0),MATCH(D$2,Feuil2!$E$1:$AAA$1,0)))</f>
        <v>13407</v>
      </c>
      <c r="E23" s="7">
        <f>IF(ISERROR(INDEX(Feuil2!$E$2:$ZZ$1000,MATCH($A23&amp;$B23,Feuil2!$B$2:$B$1000,0),MATCH(E$2,Feuil2!$E$1:$AAA$1,0))),"",INDEX(Feuil2!$E$2:$ZZ$1000,MATCH($A23&amp;$B23,Feuil2!$B$2:$B$1000,0),MATCH(E$2,Feuil2!$E$1:$AAA$1,0)))</f>
        <v>13407</v>
      </c>
      <c r="F23" s="7" t="str">
        <f>IF(ISERROR(INDEX(Feuil2!$E$2:$ZZ$1000,MATCH($A23&amp;$B23,Feuil2!$B$2:$B$1000,0),MATCH(F$2,Feuil2!$E$1:$AAA$1,0))),"",INDEX(Feuil2!$E$2:$ZZ$1000,MATCH($A23&amp;$B23,Feuil2!$B$2:$B$1000,0),MATCH(F$2,Feuil2!$E$1:$AAA$1,0)))</f>
        <v/>
      </c>
      <c r="G23" s="7" t="str">
        <f>IF(ISERROR(INDEX(Feuil2!$E$2:$ZZ$1000,MATCH($A23&amp;$B23,Feuil2!$B$2:$B$1000,0),MATCH(G$2,Feuil2!$E$1:$AAA$1,0))),"",INDEX(Feuil2!$E$2:$ZZ$1000,MATCH($A23&amp;$B23,Feuil2!$B$2:$B$1000,0),MATCH(G$2,Feuil2!$E$1:$AAA$1,0)))</f>
        <v/>
      </c>
    </row>
    <row r="24" spans="1:7" x14ac:dyDescent="0.25">
      <c r="A24" s="25" t="s">
        <v>56</v>
      </c>
      <c r="B24" s="26" t="s">
        <v>21</v>
      </c>
      <c r="C24" s="8">
        <f>IF(ISERROR(INDEX(Feuil2!$E$2:$ZZ$1000,MATCH($A24&amp;$B24,Feuil2!$B$2:$B$1000,0),MATCH(C$2,Feuil2!$E$1:$AAA$1,0))),"",INDEX(Feuil2!$E$2:$ZZ$1000,MATCH($A24&amp;$B24,Feuil2!$B$2:$B$1000,0),MATCH(C$2,Feuil2!$E$1:$AAA$1,0)))</f>
        <v>65900</v>
      </c>
      <c r="D24" s="8">
        <f>IF(ISERROR(INDEX(Feuil2!$E$2:$ZZ$1000,MATCH($A24&amp;$B24,Feuil2!$B$2:$B$1000,0),MATCH(D$2,Feuil2!$E$1:$AAA$1,0))),"",INDEX(Feuil2!$E$2:$ZZ$1000,MATCH($A24&amp;$B24,Feuil2!$B$2:$B$1000,0),MATCH(D$2,Feuil2!$E$1:$AAA$1,0)))</f>
        <v>65900</v>
      </c>
      <c r="E24" s="8">
        <f>IF(ISERROR(INDEX(Feuil2!$E$2:$ZZ$1000,MATCH($A24&amp;$B24,Feuil2!$B$2:$B$1000,0),MATCH(E$2,Feuil2!$E$1:$AAA$1,0))),"",INDEX(Feuil2!$E$2:$ZZ$1000,MATCH($A24&amp;$B24,Feuil2!$B$2:$B$1000,0),MATCH(E$2,Feuil2!$E$1:$AAA$1,0)))</f>
        <v>65900</v>
      </c>
      <c r="F24" s="8" t="str">
        <f>IF(ISERROR(INDEX(Feuil2!$E$2:$ZZ$1000,MATCH($A24&amp;$B24,Feuil2!$B$2:$B$1000,0),MATCH(F$2,Feuil2!$E$1:$AAA$1,0))),"",INDEX(Feuil2!$E$2:$ZZ$1000,MATCH($A24&amp;$B24,Feuil2!$B$2:$B$1000,0),MATCH(F$2,Feuil2!$E$1:$AAA$1,0)))</f>
        <v/>
      </c>
      <c r="G24" s="8" t="str">
        <f>IF(ISERROR(INDEX(Feuil2!$E$2:$ZZ$1000,MATCH($A24&amp;$B24,Feuil2!$B$2:$B$1000,0),MATCH(G$2,Feuil2!$E$1:$AAA$1,0))),"",INDEX(Feuil2!$E$2:$ZZ$1000,MATCH($A24&amp;$B24,Feuil2!$B$2:$B$1000,0),MATCH(G$2,Feuil2!$E$1:$AAA$1,0)))</f>
        <v/>
      </c>
    </row>
    <row r="25" spans="1:7" x14ac:dyDescent="0.25">
      <c r="A25" s="25" t="s">
        <v>56</v>
      </c>
      <c r="B25" s="26" t="s">
        <v>23</v>
      </c>
      <c r="C25" s="9">
        <f>IF(ISERROR(INDEX(Feuil2!$E$2:$ZZ$1000,MATCH($A25&amp;$B25,Feuil2!$B$2:$B$1000,0),MATCH(C$2,Feuil2!$E$1:$AAA$1,0))),"",INDEX(Feuil2!$E$2:$ZZ$1000,MATCH($A25&amp;$B25,Feuil2!$B$2:$B$1000,0),MATCH(C$2,Feuil2!$E$1:$AAA$1,0)))</f>
        <v>52493</v>
      </c>
      <c r="D25" s="9">
        <f>IF(ISERROR(INDEX(Feuil2!$E$2:$ZZ$1000,MATCH($A25&amp;$B25,Feuil2!$B$2:$B$1000,0),MATCH(D$2,Feuil2!$E$1:$AAA$1,0))),"",INDEX(Feuil2!$E$2:$ZZ$1000,MATCH($A25&amp;$B25,Feuil2!$B$2:$B$1000,0),MATCH(D$2,Feuil2!$E$1:$AAA$1,0)))</f>
        <v>52493</v>
      </c>
      <c r="E25" s="9">
        <f>IF(ISERROR(INDEX(Feuil2!$E$2:$ZZ$1000,MATCH($A25&amp;$B25,Feuil2!$B$2:$B$1000,0),MATCH(E$2,Feuil2!$E$1:$AAA$1,0))),"",INDEX(Feuil2!$E$2:$ZZ$1000,MATCH($A25&amp;$B25,Feuil2!$B$2:$B$1000,0),MATCH(E$2,Feuil2!$E$1:$AAA$1,0)))</f>
        <v>52493</v>
      </c>
      <c r="F25" s="9" t="str">
        <f>IF(ISERROR(INDEX(Feuil2!$E$2:$ZZ$1000,MATCH($A25&amp;$B25,Feuil2!$B$2:$B$1000,0),MATCH(F$2,Feuil2!$E$1:$AAA$1,0))),"",INDEX(Feuil2!$E$2:$ZZ$1000,MATCH($A25&amp;$B25,Feuil2!$B$2:$B$1000,0),MATCH(F$2,Feuil2!$E$1:$AAA$1,0)))</f>
        <v/>
      </c>
      <c r="G25" s="9" t="str">
        <f>IF(ISERROR(INDEX(Feuil2!$E$2:$ZZ$1000,MATCH($A25&amp;$B25,Feuil2!$B$2:$B$1000,0),MATCH(G$2,Feuil2!$E$1:$AAA$1,0))),"",INDEX(Feuil2!$E$2:$ZZ$1000,MATCH($A25&amp;$B25,Feuil2!$B$2:$B$1000,0),MATCH(G$2,Feuil2!$E$1:$AAA$1,0)))</f>
        <v/>
      </c>
    </row>
    <row r="26" spans="1:7" x14ac:dyDescent="0.25">
      <c r="A26" s="25"/>
      <c r="B26" s="26"/>
      <c r="C26" s="5"/>
      <c r="D26" s="5"/>
      <c r="E26" s="5"/>
      <c r="F26" s="5"/>
      <c r="G26" s="5"/>
    </row>
    <row r="27" spans="1:7" x14ac:dyDescent="0.25">
      <c r="A27" s="25" t="s">
        <v>46</v>
      </c>
      <c r="B27" s="26" t="s">
        <v>19</v>
      </c>
      <c r="C27" s="14">
        <f>IF(ISERROR(INDEX(Feuil2!$E$2:$ZZ$1000,MATCH($A27&amp;$B27,Feuil2!$B$2:$B$1000,0),MATCH(C$2,Feuil2!$E$1:$AAA$1,0))),"",INDEX(Feuil2!$E$2:$ZZ$1000,MATCH($A27&amp;$B27,Feuil2!$B$2:$B$1000,0),MATCH(C$2,Feuil2!$E$1:$AAA$1,0)))</f>
        <v>12488077</v>
      </c>
      <c r="D27" s="14">
        <f>IF(ISERROR(INDEX(Feuil2!$E$2:$ZZ$1000,MATCH($A27&amp;$B27,Feuil2!$B$2:$B$1000,0),MATCH(D$2,Feuil2!$E$1:$AAA$1,0))),"",INDEX(Feuil2!$E$2:$ZZ$1000,MATCH($A27&amp;$B27,Feuil2!$B$2:$B$1000,0),MATCH(D$2,Feuil2!$E$1:$AAA$1,0)))</f>
        <v>12488077</v>
      </c>
      <c r="E27" s="14">
        <f>IF(ISERROR(INDEX(Feuil2!$E$2:$ZZ$1000,MATCH($A27&amp;$B27,Feuil2!$B$2:$B$1000,0),MATCH(E$2,Feuil2!$E$1:$AAA$1,0))),"",INDEX(Feuil2!$E$2:$ZZ$1000,MATCH($A27&amp;$B27,Feuil2!$B$2:$B$1000,0),MATCH(E$2,Feuil2!$E$1:$AAA$1,0)))</f>
        <v>12488077</v>
      </c>
      <c r="F27" s="14" t="str">
        <f>IF(ISERROR(INDEX(Feuil2!$E$2:$ZZ$1000,MATCH($A27&amp;$B27,Feuil2!$B$2:$B$1000,0),MATCH(F$2,Feuil2!$E$1:$AAA$1,0))),"",INDEX(Feuil2!$E$2:$ZZ$1000,MATCH($A27&amp;$B27,Feuil2!$B$2:$B$1000,0),MATCH(F$2,Feuil2!$E$1:$AAA$1,0)))</f>
        <v/>
      </c>
      <c r="G27" s="14" t="str">
        <f>IF(ISERROR(INDEX(Feuil2!$E$2:$ZZ$1000,MATCH($A27&amp;$B27,Feuil2!$B$2:$B$1000,0),MATCH(G$2,Feuil2!$E$1:$AAA$1,0))),"",INDEX(Feuil2!$E$2:$ZZ$1000,MATCH($A27&amp;$B27,Feuil2!$B$2:$B$1000,0),MATCH(G$2,Feuil2!$E$1:$AAA$1,0)))</f>
        <v/>
      </c>
    </row>
    <row r="28" spans="1:7" x14ac:dyDescent="0.25">
      <c r="A28" s="25" t="s">
        <v>46</v>
      </c>
      <c r="B28" s="26" t="s">
        <v>21</v>
      </c>
      <c r="C28" s="15">
        <f>IF(ISERROR(INDEX(Feuil2!$E$2:$ZZ$1000,MATCH($A28&amp;$B28,Feuil2!$B$2:$B$1000,0),MATCH(C$2,Feuil2!$E$1:$AAA$1,0))),"",INDEX(Feuil2!$E$2:$ZZ$1000,MATCH($A28&amp;$B28,Feuil2!$B$2:$B$1000,0),MATCH(C$2,Feuil2!$E$1:$AAA$1,0)))</f>
        <v>40086193</v>
      </c>
      <c r="D28" s="15">
        <f>IF(ISERROR(INDEX(Feuil2!$E$2:$ZZ$1000,MATCH($A28&amp;$B28,Feuil2!$B$2:$B$1000,0),MATCH(D$2,Feuil2!$E$1:$AAA$1,0))),"",INDEX(Feuil2!$E$2:$ZZ$1000,MATCH($A28&amp;$B28,Feuil2!$B$2:$B$1000,0),MATCH(D$2,Feuil2!$E$1:$AAA$1,0)))</f>
        <v>40086193</v>
      </c>
      <c r="E28" s="15">
        <f>IF(ISERROR(INDEX(Feuil2!$E$2:$ZZ$1000,MATCH($A28&amp;$B28,Feuil2!$B$2:$B$1000,0),MATCH(E$2,Feuil2!$E$1:$AAA$1,0))),"",INDEX(Feuil2!$E$2:$ZZ$1000,MATCH($A28&amp;$B28,Feuil2!$B$2:$B$1000,0),MATCH(E$2,Feuil2!$E$1:$AAA$1,0)))</f>
        <v>40086193</v>
      </c>
      <c r="F28" s="15" t="str">
        <f>IF(ISERROR(INDEX(Feuil2!$E$2:$ZZ$1000,MATCH($A28&amp;$B28,Feuil2!$B$2:$B$1000,0),MATCH(F$2,Feuil2!$E$1:$AAA$1,0))),"",INDEX(Feuil2!$E$2:$ZZ$1000,MATCH($A28&amp;$B28,Feuil2!$B$2:$B$1000,0),MATCH(F$2,Feuil2!$E$1:$AAA$1,0)))</f>
        <v/>
      </c>
      <c r="G28" s="15" t="str">
        <f>IF(ISERROR(INDEX(Feuil2!$E$2:$ZZ$1000,MATCH($A28&amp;$B28,Feuil2!$B$2:$B$1000,0),MATCH(G$2,Feuil2!$E$1:$AAA$1,0))),"",INDEX(Feuil2!$E$2:$ZZ$1000,MATCH($A28&amp;$B28,Feuil2!$B$2:$B$1000,0),MATCH(G$2,Feuil2!$E$1:$AAA$1,0)))</f>
        <v/>
      </c>
    </row>
    <row r="29" spans="1:7" x14ac:dyDescent="0.25">
      <c r="A29" s="25" t="s">
        <v>46</v>
      </c>
      <c r="B29" s="26" t="s">
        <v>23</v>
      </c>
      <c r="C29" s="15">
        <f>IF(ISERROR(INDEX(Feuil2!$E$2:$ZZ$1000,MATCH($A29&amp;$B29,Feuil2!$B$2:$B$1000,0),MATCH(C$2,Feuil2!$E$1:$AAA$1,0))),"",INDEX(Feuil2!$E$2:$ZZ$1000,MATCH($A29&amp;$B29,Feuil2!$B$2:$B$1000,0),MATCH(C$2,Feuil2!$E$1:$AAA$1,0)))</f>
        <v>38767499</v>
      </c>
      <c r="D29" s="15">
        <f>IF(ISERROR(INDEX(Feuil2!$E$2:$ZZ$1000,MATCH($A29&amp;$B29,Feuil2!$B$2:$B$1000,0),MATCH(D$2,Feuil2!$E$1:$AAA$1,0))),"",INDEX(Feuil2!$E$2:$ZZ$1000,MATCH($A29&amp;$B29,Feuil2!$B$2:$B$1000,0),MATCH(D$2,Feuil2!$E$1:$AAA$1,0)))</f>
        <v>38767499</v>
      </c>
      <c r="E29" s="15">
        <f>IF(ISERROR(INDEX(Feuil2!$E$2:$ZZ$1000,MATCH($A29&amp;$B29,Feuil2!$B$2:$B$1000,0),MATCH(E$2,Feuil2!$E$1:$AAA$1,0))),"",INDEX(Feuil2!$E$2:$ZZ$1000,MATCH($A29&amp;$B29,Feuil2!$B$2:$B$1000,0),MATCH(E$2,Feuil2!$E$1:$AAA$1,0)))</f>
        <v>38767499</v>
      </c>
      <c r="F29" s="15" t="str">
        <f>IF(ISERROR(INDEX(Feuil2!$E$2:$ZZ$1000,MATCH($A29&amp;$B29,Feuil2!$B$2:$B$1000,0),MATCH(F$2,Feuil2!$E$1:$AAA$1,0))),"",INDEX(Feuil2!$E$2:$ZZ$1000,MATCH($A29&amp;$B29,Feuil2!$B$2:$B$1000,0),MATCH(F$2,Feuil2!$E$1:$AAA$1,0)))</f>
        <v/>
      </c>
      <c r="G29" s="15" t="str">
        <f>IF(ISERROR(INDEX(Feuil2!$E$2:$ZZ$1000,MATCH($A29&amp;$B29,Feuil2!$B$2:$B$1000,0),MATCH(G$2,Feuil2!$E$1:$AAA$1,0))),"",INDEX(Feuil2!$E$2:$ZZ$1000,MATCH($A29&amp;$B29,Feuil2!$B$2:$B$1000,0),MATCH(G$2,Feuil2!$E$1:$AAA$1,0)))</f>
        <v/>
      </c>
    </row>
    <row r="30" spans="1:7" x14ac:dyDescent="0.25">
      <c r="A30" s="25" t="s">
        <v>46</v>
      </c>
      <c r="B30" s="26" t="s">
        <v>54</v>
      </c>
      <c r="C30" s="16">
        <f>IF(ISERROR(INDEX(Feuil2!$E$2:$ZZ$1000,MATCH($A30&amp;$B30,Feuil2!$B$2:$B$1000,0),MATCH(C$2,Feuil2!$E$1:$AAA$1,0))),"",INDEX(Feuil2!$E$2:$ZZ$1000,MATCH($A30&amp;$B30,Feuil2!$B$2:$B$1000,0),MATCH(C$2,Feuil2!$E$1:$AAA$1,0)))</f>
        <v>11169382</v>
      </c>
      <c r="D30" s="16">
        <f>IF(ISERROR(INDEX(Feuil2!$E$2:$ZZ$1000,MATCH($A30&amp;$B30,Feuil2!$B$2:$B$1000,0),MATCH(D$2,Feuil2!$E$1:$AAA$1,0))),"",INDEX(Feuil2!$E$2:$ZZ$1000,MATCH($A30&amp;$B30,Feuil2!$B$2:$B$1000,0),MATCH(D$2,Feuil2!$E$1:$AAA$1,0)))</f>
        <v>11169382</v>
      </c>
      <c r="E30" s="16">
        <f>IF(ISERROR(INDEX(Feuil2!$E$2:$ZZ$1000,MATCH($A30&amp;$B30,Feuil2!$B$2:$B$1000,0),MATCH(E$2,Feuil2!$E$1:$AAA$1,0))),"",INDEX(Feuil2!$E$2:$ZZ$1000,MATCH($A30&amp;$B30,Feuil2!$B$2:$B$1000,0),MATCH(E$2,Feuil2!$E$1:$AAA$1,0)))</f>
        <v>11169382</v>
      </c>
      <c r="F30" s="16" t="str">
        <f>IF(ISERROR(INDEX(Feuil2!$E$2:$ZZ$1000,MATCH($A30&amp;$B30,Feuil2!$B$2:$B$1000,0),MATCH(F$2,Feuil2!$E$1:$AAA$1,0))),"",INDEX(Feuil2!$E$2:$ZZ$1000,MATCH($A30&amp;$B30,Feuil2!$B$2:$B$1000,0),MATCH(F$2,Feuil2!$E$1:$AAA$1,0)))</f>
        <v/>
      </c>
      <c r="G30" s="16" t="str">
        <f>IF(ISERROR(INDEX(Feuil2!$E$2:$ZZ$1000,MATCH($A30&amp;$B30,Feuil2!$B$2:$B$1000,0),MATCH(G$2,Feuil2!$E$1:$AAA$1,0))),"",INDEX(Feuil2!$E$2:$ZZ$1000,MATCH($A30&amp;$B30,Feuil2!$B$2:$B$1000,0),MATCH(G$2,Feuil2!$E$1:$AAA$1,0)))</f>
        <v/>
      </c>
    </row>
  </sheetData>
  <mergeCells count="31">
    <mergeCell ref="C7:C8"/>
    <mergeCell ref="D7:D8"/>
    <mergeCell ref="C5:C6"/>
    <mergeCell ref="C9:C10"/>
    <mergeCell ref="C19:C20"/>
    <mergeCell ref="D15:D16"/>
    <mergeCell ref="D17:D18"/>
    <mergeCell ref="D19:D20"/>
    <mergeCell ref="E17:E18"/>
    <mergeCell ref="E19:E20"/>
    <mergeCell ref="F17:F18"/>
    <mergeCell ref="C17:C18"/>
    <mergeCell ref="C15:C16"/>
    <mergeCell ref="F19:F20"/>
    <mergeCell ref="G5:G6"/>
    <mergeCell ref="G7:G8"/>
    <mergeCell ref="G9:G10"/>
    <mergeCell ref="G15:G16"/>
    <mergeCell ref="G17:G18"/>
    <mergeCell ref="G19:G20"/>
    <mergeCell ref="C3:G3"/>
    <mergeCell ref="E5:E6"/>
    <mergeCell ref="E7:E8"/>
    <mergeCell ref="E9:E10"/>
    <mergeCell ref="E15:E16"/>
    <mergeCell ref="F5:F6"/>
    <mergeCell ref="F7:F8"/>
    <mergeCell ref="F9:F10"/>
    <mergeCell ref="F15:F16"/>
    <mergeCell ref="D5:D6"/>
    <mergeCell ref="D9:D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3"/>
  <sheetViews>
    <sheetView workbookViewId="0">
      <selection activeCell="M25" sqref="M25"/>
    </sheetView>
  </sheetViews>
  <sheetFormatPr baseColWidth="10" defaultRowHeight="15" x14ac:dyDescent="0.25"/>
  <cols>
    <col min="6" max="6" width="13.42578125" customWidth="1"/>
    <col min="7" max="9" width="14.140625" bestFit="1" customWidth="1"/>
  </cols>
  <sheetData>
    <row r="1" spans="1:9" x14ac:dyDescent="0.25">
      <c r="A1" s="23" t="s">
        <v>13</v>
      </c>
      <c r="B1" s="23" t="s">
        <v>14</v>
      </c>
      <c r="C1" s="23" t="s">
        <v>15</v>
      </c>
      <c r="D1" s="23" t="s">
        <v>16</v>
      </c>
      <c r="E1" s="23" t="s">
        <v>0</v>
      </c>
      <c r="F1" s="23" t="s">
        <v>1</v>
      </c>
      <c r="G1" s="23" t="s">
        <v>2</v>
      </c>
      <c r="H1" s="23" t="s">
        <v>3</v>
      </c>
      <c r="I1" s="23" t="s">
        <v>4</v>
      </c>
    </row>
    <row r="2" spans="1:9" x14ac:dyDescent="0.25">
      <c r="A2" s="24">
        <v>1</v>
      </c>
      <c r="B2" s="23" t="s">
        <v>17</v>
      </c>
      <c r="C2" s="23" t="s">
        <v>18</v>
      </c>
      <c r="D2" s="23" t="s">
        <v>19</v>
      </c>
      <c r="E2" s="24">
        <v>-26045</v>
      </c>
      <c r="F2" s="24">
        <v>0</v>
      </c>
      <c r="G2" s="24">
        <v>59092</v>
      </c>
      <c r="H2" s="24">
        <v>59092</v>
      </c>
      <c r="I2" s="24">
        <v>59092</v>
      </c>
    </row>
    <row r="3" spans="1:9" x14ac:dyDescent="0.25">
      <c r="A3" s="24">
        <v>2</v>
      </c>
      <c r="B3" s="23" t="s">
        <v>20</v>
      </c>
      <c r="C3" s="23" t="s">
        <v>18</v>
      </c>
      <c r="D3" s="23" t="s">
        <v>21</v>
      </c>
      <c r="E3" s="24">
        <v>573578</v>
      </c>
      <c r="F3" s="24">
        <v>575000</v>
      </c>
      <c r="G3" s="24">
        <v>619938</v>
      </c>
      <c r="H3" s="24">
        <v>619938</v>
      </c>
      <c r="I3" s="24">
        <v>619938</v>
      </c>
    </row>
    <row r="4" spans="1:9" x14ac:dyDescent="0.25">
      <c r="A4" s="24">
        <v>3</v>
      </c>
      <c r="B4" s="23" t="s">
        <v>22</v>
      </c>
      <c r="C4" s="23" t="s">
        <v>18</v>
      </c>
      <c r="D4" s="23" t="s">
        <v>23</v>
      </c>
      <c r="E4" s="24">
        <v>599623</v>
      </c>
      <c r="F4" s="24">
        <v>575000</v>
      </c>
      <c r="G4" s="24">
        <v>560846</v>
      </c>
      <c r="H4" s="24">
        <v>560846</v>
      </c>
      <c r="I4" s="24">
        <v>560846</v>
      </c>
    </row>
    <row r="5" spans="1:9" x14ac:dyDescent="0.25">
      <c r="A5" s="24">
        <v>4</v>
      </c>
      <c r="B5" s="23" t="s">
        <v>24</v>
      </c>
      <c r="C5" s="23" t="s">
        <v>18</v>
      </c>
      <c r="D5" s="23" t="s">
        <v>25</v>
      </c>
      <c r="E5" s="24">
        <v>540966</v>
      </c>
      <c r="F5" s="24">
        <v>509000</v>
      </c>
      <c r="G5" s="24">
        <v>502777</v>
      </c>
      <c r="H5" s="24">
        <v>502777</v>
      </c>
      <c r="I5" s="24">
        <v>502777</v>
      </c>
    </row>
    <row r="6" spans="1:9" x14ac:dyDescent="0.25">
      <c r="A6" s="24">
        <v>5</v>
      </c>
      <c r="B6" s="23" t="s">
        <v>26</v>
      </c>
      <c r="C6" s="23" t="s">
        <v>18</v>
      </c>
      <c r="D6" s="23" t="s">
        <v>27</v>
      </c>
      <c r="E6" s="24">
        <v>18435</v>
      </c>
      <c r="F6" s="24">
        <v>18000</v>
      </c>
      <c r="G6" s="24">
        <v>18000</v>
      </c>
      <c r="H6" s="24">
        <v>18000</v>
      </c>
      <c r="I6" s="24">
        <v>18000</v>
      </c>
    </row>
    <row r="7" spans="1:9" x14ac:dyDescent="0.25">
      <c r="A7" s="24">
        <v>6</v>
      </c>
      <c r="B7" s="23" t="s">
        <v>28</v>
      </c>
      <c r="C7" s="23" t="s">
        <v>18</v>
      </c>
      <c r="D7" s="23" t="s">
        <v>29</v>
      </c>
      <c r="E7" s="24">
        <v>29995</v>
      </c>
      <c r="F7" s="24">
        <v>36000</v>
      </c>
      <c r="G7" s="24">
        <v>29908</v>
      </c>
      <c r="H7" s="24">
        <v>29908</v>
      </c>
      <c r="I7" s="24">
        <v>29908</v>
      </c>
    </row>
    <row r="8" spans="1:9" x14ac:dyDescent="0.25">
      <c r="A8" s="24">
        <v>7</v>
      </c>
      <c r="B8" s="23" t="s">
        <v>30</v>
      </c>
      <c r="C8" s="23" t="s">
        <v>18</v>
      </c>
      <c r="D8" s="23" t="s">
        <v>31</v>
      </c>
      <c r="E8" s="24">
        <v>10227</v>
      </c>
      <c r="F8" s="24">
        <v>12000</v>
      </c>
      <c r="G8" s="24">
        <v>10161</v>
      </c>
      <c r="H8" s="24">
        <v>10161</v>
      </c>
      <c r="I8" s="24">
        <v>10161</v>
      </c>
    </row>
    <row r="9" spans="1:9" x14ac:dyDescent="0.25">
      <c r="A9" s="24">
        <v>8</v>
      </c>
      <c r="B9" s="23" t="s">
        <v>32</v>
      </c>
      <c r="C9" s="23" t="s">
        <v>18</v>
      </c>
      <c r="D9" s="23" t="s">
        <v>33</v>
      </c>
      <c r="E9" s="24">
        <v>504176</v>
      </c>
      <c r="F9" s="24">
        <v>514000</v>
      </c>
      <c r="G9" s="24">
        <v>547536</v>
      </c>
      <c r="H9" s="24">
        <v>547536</v>
      </c>
      <c r="I9" s="24">
        <v>547536</v>
      </c>
    </row>
    <row r="10" spans="1:9" x14ac:dyDescent="0.25">
      <c r="A10" s="24">
        <v>32</v>
      </c>
      <c r="B10" s="23" t="s">
        <v>34</v>
      </c>
      <c r="C10" s="23" t="s">
        <v>35</v>
      </c>
      <c r="D10" s="23" t="s">
        <v>21</v>
      </c>
      <c r="E10" s="24">
        <v>31060</v>
      </c>
      <c r="F10" s="24">
        <v>35000</v>
      </c>
      <c r="G10" s="24">
        <v>27765</v>
      </c>
      <c r="H10" s="24">
        <v>27765</v>
      </c>
      <c r="I10" s="24">
        <v>27765</v>
      </c>
    </row>
    <row r="11" spans="1:9" x14ac:dyDescent="0.25">
      <c r="A11" s="24">
        <v>9</v>
      </c>
      <c r="B11" s="23" t="s">
        <v>36</v>
      </c>
      <c r="C11" s="23" t="s">
        <v>37</v>
      </c>
      <c r="D11" s="23" t="s">
        <v>19</v>
      </c>
      <c r="E11" s="24">
        <v>-1976</v>
      </c>
      <c r="F11" s="24">
        <v>10000</v>
      </c>
      <c r="G11" s="24">
        <v>38467</v>
      </c>
      <c r="H11" s="24">
        <v>38467</v>
      </c>
      <c r="I11" s="24">
        <v>38467</v>
      </c>
    </row>
    <row r="12" spans="1:9" x14ac:dyDescent="0.25">
      <c r="A12" s="24">
        <v>10</v>
      </c>
      <c r="B12" s="23" t="s">
        <v>38</v>
      </c>
      <c r="C12" s="23" t="s">
        <v>37</v>
      </c>
      <c r="D12" s="23" t="s">
        <v>21</v>
      </c>
      <c r="E12" s="24">
        <v>298130</v>
      </c>
      <c r="F12" s="24">
        <v>301100</v>
      </c>
      <c r="G12" s="24">
        <v>332687</v>
      </c>
      <c r="H12" s="24">
        <v>332687</v>
      </c>
      <c r="I12" s="24">
        <v>332687</v>
      </c>
    </row>
    <row r="13" spans="1:9" x14ac:dyDescent="0.25">
      <c r="A13" s="24">
        <v>11</v>
      </c>
      <c r="B13" s="23" t="s">
        <v>39</v>
      </c>
      <c r="C13" s="23" t="s">
        <v>37</v>
      </c>
      <c r="D13" s="23" t="s">
        <v>23</v>
      </c>
      <c r="E13" s="24">
        <v>300106</v>
      </c>
      <c r="F13" s="24">
        <v>291100</v>
      </c>
      <c r="G13" s="24">
        <v>294220</v>
      </c>
      <c r="H13" s="24">
        <v>294220</v>
      </c>
      <c r="I13" s="24">
        <v>294220</v>
      </c>
    </row>
    <row r="14" spans="1:9" x14ac:dyDescent="0.25">
      <c r="A14" s="24">
        <v>12</v>
      </c>
      <c r="B14" s="23" t="s">
        <v>40</v>
      </c>
      <c r="C14" s="23" t="s">
        <v>37</v>
      </c>
      <c r="D14" s="23" t="s">
        <v>25</v>
      </c>
      <c r="E14" s="24">
        <v>255251</v>
      </c>
      <c r="F14" s="24">
        <v>242100</v>
      </c>
      <c r="G14" s="24">
        <v>249372</v>
      </c>
      <c r="H14" s="24">
        <v>249372</v>
      </c>
      <c r="I14" s="24">
        <v>249372</v>
      </c>
    </row>
    <row r="15" spans="1:9" x14ac:dyDescent="0.25">
      <c r="A15" s="24">
        <v>13</v>
      </c>
      <c r="B15" s="23" t="s">
        <v>41</v>
      </c>
      <c r="C15" s="23" t="s">
        <v>37</v>
      </c>
      <c r="D15" s="23" t="s">
        <v>27</v>
      </c>
      <c r="E15" s="24">
        <v>21066</v>
      </c>
      <c r="F15" s="24">
        <v>21000</v>
      </c>
      <c r="G15" s="24">
        <v>21000</v>
      </c>
      <c r="H15" s="24">
        <v>21000</v>
      </c>
      <c r="I15" s="24">
        <v>21000</v>
      </c>
    </row>
    <row r="16" spans="1:9" x14ac:dyDescent="0.25">
      <c r="A16" s="24">
        <v>14</v>
      </c>
      <c r="B16" s="23" t="s">
        <v>42</v>
      </c>
      <c r="C16" s="23" t="s">
        <v>37</v>
      </c>
      <c r="D16" s="23" t="s">
        <v>29</v>
      </c>
      <c r="E16" s="24">
        <v>18979</v>
      </c>
      <c r="F16" s="24">
        <v>22000</v>
      </c>
      <c r="G16" s="24">
        <v>19041</v>
      </c>
      <c r="H16" s="24">
        <v>19041</v>
      </c>
      <c r="I16" s="24">
        <v>19041</v>
      </c>
    </row>
    <row r="17" spans="1:9" x14ac:dyDescent="0.25">
      <c r="A17" s="24">
        <v>15</v>
      </c>
      <c r="B17" s="23" t="s">
        <v>43</v>
      </c>
      <c r="C17" s="23" t="s">
        <v>37</v>
      </c>
      <c r="D17" s="23" t="s">
        <v>31</v>
      </c>
      <c r="E17" s="24">
        <v>4810</v>
      </c>
      <c r="F17" s="24">
        <v>6000</v>
      </c>
      <c r="G17" s="24">
        <v>4807</v>
      </c>
      <c r="H17" s="24">
        <v>4807</v>
      </c>
      <c r="I17" s="24">
        <v>4807</v>
      </c>
    </row>
    <row r="18" spans="1:9" x14ac:dyDescent="0.25">
      <c r="A18" s="24">
        <v>16</v>
      </c>
      <c r="B18" s="23" t="s">
        <v>44</v>
      </c>
      <c r="C18" s="23" t="s">
        <v>37</v>
      </c>
      <c r="D18" s="23" t="s">
        <v>33</v>
      </c>
      <c r="E18" s="24">
        <v>130344</v>
      </c>
      <c r="F18" s="24">
        <v>135000</v>
      </c>
      <c r="G18" s="24">
        <v>131336</v>
      </c>
      <c r="H18" s="24">
        <v>131336</v>
      </c>
      <c r="I18" s="24">
        <v>131336</v>
      </c>
    </row>
    <row r="19" spans="1:9" x14ac:dyDescent="0.25">
      <c r="A19" s="24">
        <v>24</v>
      </c>
      <c r="B19" s="23" t="s">
        <v>45</v>
      </c>
      <c r="C19" s="23" t="s">
        <v>46</v>
      </c>
      <c r="D19" s="23" t="s">
        <v>19</v>
      </c>
      <c r="E19" s="24">
        <v>-1084592</v>
      </c>
      <c r="F19" s="24">
        <v>0</v>
      </c>
      <c r="G19" s="24">
        <v>12488077</v>
      </c>
      <c r="H19" s="24">
        <v>12488077</v>
      </c>
      <c r="I19" s="24">
        <v>12488077</v>
      </c>
    </row>
    <row r="20" spans="1:9" x14ac:dyDescent="0.25">
      <c r="A20" s="24">
        <v>25</v>
      </c>
      <c r="B20" s="23" t="s">
        <v>47</v>
      </c>
      <c r="C20" s="23" t="s">
        <v>46</v>
      </c>
      <c r="D20" s="23" t="s">
        <v>21</v>
      </c>
      <c r="E20" s="24">
        <v>36081077</v>
      </c>
      <c r="F20" s="24">
        <v>39400000</v>
      </c>
      <c r="G20" s="24">
        <v>40086193</v>
      </c>
      <c r="H20" s="24">
        <v>40086193</v>
      </c>
      <c r="I20" s="24">
        <v>40086193</v>
      </c>
    </row>
    <row r="21" spans="1:9" x14ac:dyDescent="0.25">
      <c r="A21" s="24">
        <v>26</v>
      </c>
      <c r="B21" s="23" t="s">
        <v>48</v>
      </c>
      <c r="C21" s="23" t="s">
        <v>46</v>
      </c>
      <c r="D21" s="23" t="s">
        <v>23</v>
      </c>
      <c r="E21" s="24">
        <v>39190006</v>
      </c>
      <c r="F21" s="24">
        <v>41400000</v>
      </c>
      <c r="G21" s="24">
        <v>38767499</v>
      </c>
      <c r="H21" s="24">
        <v>38767499</v>
      </c>
      <c r="I21" s="24">
        <v>38767499</v>
      </c>
    </row>
    <row r="22" spans="1:9" x14ac:dyDescent="0.25">
      <c r="A22" s="24">
        <v>27</v>
      </c>
      <c r="B22" s="23" t="s">
        <v>49</v>
      </c>
      <c r="C22" s="23" t="s">
        <v>46</v>
      </c>
      <c r="D22" s="23" t="s">
        <v>25</v>
      </c>
      <c r="E22" s="24">
        <v>21621364</v>
      </c>
      <c r="F22" s="24">
        <v>23100000</v>
      </c>
      <c r="G22" s="24">
        <v>21097497</v>
      </c>
      <c r="H22" s="24">
        <v>21097497</v>
      </c>
      <c r="I22" s="24">
        <v>21097497</v>
      </c>
    </row>
    <row r="23" spans="1:9" x14ac:dyDescent="0.25">
      <c r="A23" s="24">
        <v>28</v>
      </c>
      <c r="B23" s="23" t="s">
        <v>50</v>
      </c>
      <c r="C23" s="23" t="s">
        <v>46</v>
      </c>
      <c r="D23" s="23" t="s">
        <v>27</v>
      </c>
      <c r="E23" s="24">
        <v>5969708</v>
      </c>
      <c r="F23" s="24">
        <v>5900000</v>
      </c>
      <c r="G23" s="24">
        <v>5900000</v>
      </c>
      <c r="H23" s="24">
        <v>5900000</v>
      </c>
      <c r="I23" s="24">
        <v>5900000</v>
      </c>
    </row>
    <row r="24" spans="1:9" x14ac:dyDescent="0.25">
      <c r="A24" s="24">
        <v>29</v>
      </c>
      <c r="B24" s="23" t="s">
        <v>51</v>
      </c>
      <c r="C24" s="23" t="s">
        <v>46</v>
      </c>
      <c r="D24" s="23" t="s">
        <v>29</v>
      </c>
      <c r="E24" s="24">
        <v>8894717</v>
      </c>
      <c r="F24" s="24">
        <v>9500000</v>
      </c>
      <c r="G24" s="24">
        <v>9033069</v>
      </c>
      <c r="H24" s="24">
        <v>9033069</v>
      </c>
      <c r="I24" s="24">
        <v>9033069</v>
      </c>
    </row>
    <row r="25" spans="1:9" x14ac:dyDescent="0.25">
      <c r="A25" s="24">
        <v>30</v>
      </c>
      <c r="B25" s="23" t="s">
        <v>52</v>
      </c>
      <c r="C25" s="23" t="s">
        <v>46</v>
      </c>
      <c r="D25" s="23" t="s">
        <v>31</v>
      </c>
      <c r="E25" s="24">
        <v>2704218</v>
      </c>
      <c r="F25" s="24">
        <v>2900000</v>
      </c>
      <c r="G25" s="24">
        <v>2736933</v>
      </c>
      <c r="H25" s="24">
        <v>2736933</v>
      </c>
      <c r="I25" s="24">
        <v>2736933</v>
      </c>
    </row>
    <row r="26" spans="1:9" x14ac:dyDescent="0.25">
      <c r="A26" s="24">
        <v>31</v>
      </c>
      <c r="B26" s="23" t="s">
        <v>53</v>
      </c>
      <c r="C26" s="23" t="s">
        <v>46</v>
      </c>
      <c r="D26" s="23" t="s">
        <v>54</v>
      </c>
      <c r="E26" s="24">
        <v>2024338</v>
      </c>
      <c r="F26" s="24">
        <v>2000000</v>
      </c>
      <c r="G26" s="24">
        <v>11169382</v>
      </c>
      <c r="H26" s="24">
        <v>11169382</v>
      </c>
      <c r="I26" s="24">
        <v>11169382</v>
      </c>
    </row>
    <row r="27" spans="1:9" x14ac:dyDescent="0.25">
      <c r="A27" s="24">
        <v>17</v>
      </c>
      <c r="B27" s="23" t="s">
        <v>55</v>
      </c>
      <c r="C27" s="23" t="s">
        <v>56</v>
      </c>
      <c r="D27" s="23" t="s">
        <v>19</v>
      </c>
      <c r="E27" s="24">
        <v>9397</v>
      </c>
      <c r="F27" s="24">
        <v>16400</v>
      </c>
      <c r="G27" s="24">
        <v>13407</v>
      </c>
      <c r="H27" s="24">
        <v>13407</v>
      </c>
      <c r="I27" s="24">
        <v>13407</v>
      </c>
    </row>
    <row r="28" spans="1:9" x14ac:dyDescent="0.25">
      <c r="A28" s="24">
        <v>18</v>
      </c>
      <c r="B28" s="23" t="s">
        <v>57</v>
      </c>
      <c r="C28" s="23" t="s">
        <v>56</v>
      </c>
      <c r="D28" s="23" t="s">
        <v>21</v>
      </c>
      <c r="E28" s="24">
        <v>62887</v>
      </c>
      <c r="F28" s="24">
        <v>70600</v>
      </c>
      <c r="G28" s="24">
        <v>65900</v>
      </c>
      <c r="H28" s="24">
        <v>65900</v>
      </c>
      <c r="I28" s="24">
        <v>65900</v>
      </c>
    </row>
    <row r="29" spans="1:9" x14ac:dyDescent="0.25">
      <c r="A29" s="24">
        <v>19</v>
      </c>
      <c r="B29" s="23" t="s">
        <v>58</v>
      </c>
      <c r="C29" s="23" t="s">
        <v>56</v>
      </c>
      <c r="D29" s="23" t="s">
        <v>23</v>
      </c>
      <c r="E29" s="24">
        <v>53490</v>
      </c>
      <c r="F29" s="24">
        <v>54200</v>
      </c>
      <c r="G29" s="24">
        <v>52493</v>
      </c>
      <c r="H29" s="24">
        <v>52493</v>
      </c>
      <c r="I29" s="24">
        <v>52493</v>
      </c>
    </row>
    <row r="30" spans="1:9" x14ac:dyDescent="0.25">
      <c r="A30" s="24">
        <v>20</v>
      </c>
      <c r="B30" s="23" t="s">
        <v>59</v>
      </c>
      <c r="C30" s="23" t="s">
        <v>56</v>
      </c>
      <c r="D30" s="23" t="s">
        <v>25</v>
      </c>
      <c r="E30" s="24">
        <v>35623</v>
      </c>
      <c r="F30" s="24">
        <v>36200</v>
      </c>
      <c r="G30" s="24">
        <v>34394</v>
      </c>
      <c r="H30" s="24">
        <v>34394</v>
      </c>
      <c r="I30" s="24">
        <v>34394</v>
      </c>
    </row>
    <row r="31" spans="1:9" x14ac:dyDescent="0.25">
      <c r="A31" s="24">
        <v>21</v>
      </c>
      <c r="B31" s="23" t="s">
        <v>60</v>
      </c>
      <c r="C31" s="23" t="s">
        <v>56</v>
      </c>
      <c r="D31" s="23" t="s">
        <v>27</v>
      </c>
      <c r="E31" s="24">
        <v>7277</v>
      </c>
      <c r="F31" s="24">
        <v>7400</v>
      </c>
      <c r="G31" s="24">
        <v>7400</v>
      </c>
      <c r="H31" s="24">
        <v>7400</v>
      </c>
      <c r="I31" s="24">
        <v>7400</v>
      </c>
    </row>
    <row r="32" spans="1:9" x14ac:dyDescent="0.25">
      <c r="A32" s="24">
        <v>22</v>
      </c>
      <c r="B32" s="23" t="s">
        <v>61</v>
      </c>
      <c r="C32" s="23" t="s">
        <v>56</v>
      </c>
      <c r="D32" s="23" t="s">
        <v>29</v>
      </c>
      <c r="E32" s="24">
        <v>8649</v>
      </c>
      <c r="F32" s="24">
        <v>9000</v>
      </c>
      <c r="G32" s="24">
        <v>8738</v>
      </c>
      <c r="H32" s="24">
        <v>8738</v>
      </c>
      <c r="I32" s="24">
        <v>8738</v>
      </c>
    </row>
    <row r="33" spans="1:9" x14ac:dyDescent="0.25">
      <c r="A33" s="24">
        <v>23</v>
      </c>
      <c r="B33" s="23" t="s">
        <v>62</v>
      </c>
      <c r="C33" s="23" t="s">
        <v>56</v>
      </c>
      <c r="D33" s="23" t="s">
        <v>31</v>
      </c>
      <c r="E33" s="24">
        <v>1941</v>
      </c>
      <c r="F33" s="24">
        <v>1600</v>
      </c>
      <c r="G33" s="24">
        <v>1961</v>
      </c>
      <c r="H33" s="24">
        <v>1961</v>
      </c>
      <c r="I33" s="24">
        <v>1961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MAAF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LAUDET CHRISTOPHE</dc:creator>
  <cp:lastModifiedBy>LAUDET CHRISTOPHE</cp:lastModifiedBy>
  <dcterms:created xsi:type="dcterms:W3CDTF">2020-03-06T12:42:56Z</dcterms:created>
  <dcterms:modified xsi:type="dcterms:W3CDTF">2020-03-06T12:50:35Z</dcterms:modified>
</cp:coreProperties>
</file>