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Alexis.COHEN\Desktop\"/>
    </mc:Choice>
  </mc:AlternateContent>
  <xr:revisionPtr revIDLastSave="0" documentId="8_{00826D2C-61FA-48E7-929F-E366078D54AC}" xr6:coauthVersionLast="36" xr6:coauthVersionMax="36" xr10:uidLastSave="{00000000-0000-0000-0000-000000000000}"/>
  <bookViews>
    <workbookView xWindow="0" yWindow="0" windowWidth="19200" windowHeight="935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Feuil1!$A$2:$B$23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14" i="1" l="1"/>
  <c r="F2" i="1" a="1"/>
  <c r="F2" i="1" s="1"/>
  <c r="G19" i="1"/>
  <c r="G20" i="1"/>
  <c r="G21" i="1"/>
  <c r="G15" i="1"/>
  <c r="G16" i="1"/>
  <c r="G17" i="1"/>
  <c r="G18" i="1"/>
</calcChain>
</file>

<file path=xl/sharedStrings.xml><?xml version="1.0" encoding="utf-8"?>
<sst xmlns="http://schemas.openxmlformats.org/spreadsheetml/2006/main" count="250" uniqueCount="23">
  <si>
    <t>A320</t>
  </si>
  <si>
    <t>A330</t>
  </si>
  <si>
    <t>A350</t>
  </si>
  <si>
    <t>APPLICABLE</t>
  </si>
  <si>
    <t>NOT APPLICABLE</t>
  </si>
  <si>
    <t>AIRCRAFT TYPE</t>
  </si>
  <si>
    <t>SERVICE 1</t>
  </si>
  <si>
    <t>A322</t>
  </si>
  <si>
    <t>A323</t>
  </si>
  <si>
    <t>VARIANT</t>
  </si>
  <si>
    <t>MSN</t>
  </si>
  <si>
    <t>OPERATOR</t>
  </si>
  <si>
    <t>REGISTRATION</t>
  </si>
  <si>
    <t>CONFIGURATION NUMBER</t>
  </si>
  <si>
    <t>AIRCRAFT CODE</t>
  </si>
  <si>
    <t>SERVICE 2</t>
  </si>
  <si>
    <t>SERVICE 3</t>
  </si>
  <si>
    <t>SERVICE 4</t>
  </si>
  <si>
    <t>SERVICE 5</t>
  </si>
  <si>
    <t>Mon vrai tableau</t>
  </si>
  <si>
    <t>Votre tableau que j'ai modifié pour comprendre d’où vient l'erreur</t>
  </si>
  <si>
    <t>Votre formule de base adaptée avec le tableau de gauche</t>
  </si>
  <si>
    <t>Votre formule adaptée à mon vrai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</si>
</sst>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284456"/>
        <bgColor indexed="64"/>
      </patternFill>
    </fill>
    <fill>
      <patternFill patternType="solid">
        <fgColor rgb="FF213A8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2" xfId="0" applyFont="1" applyFill="1" applyBorder="1"/>
    <xf numFmtId="0" fontId="0" fillId="0" borderId="3" xfId="0" applyFont="1" applyBorder="1" applyAlignment="1">
      <alignment horizontal="center"/>
    </xf>
    <xf numFmtId="0" fontId="0" fillId="4" borderId="0" xfId="0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6" borderId="0" xfId="0" applyFill="1"/>
    <xf numFmtId="0" fontId="0" fillId="6" borderId="0" xfId="0" applyNumberFormat="1" applyFill="1"/>
    <xf numFmtId="0" fontId="2" fillId="0" borderId="0" xfId="0" applyFont="1"/>
    <xf numFmtId="0" fontId="0" fillId="7" borderId="0" xfId="0" applyFill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5EB155-09F6-47F1-B20D-D7A3D4DE77A8}" name="AIRCRAFTS" displayName="AIRCRAFTS" ref="A2:B9" totalsRowShown="0" headerRowDxfId="10" tableBorderDxfId="9">
  <autoFilter ref="A2:B9" xr:uid="{C537758E-EAF6-48B2-A23D-A5733DBB8D17}"/>
  <tableColumns count="2">
    <tableColumn id="1" xr3:uid="{40E22AE7-886C-4457-AB4D-FC36E0BBE6B0}" name="AIRCRAFT TYPE"/>
    <tableColumn id="2" xr3:uid="{A2F7C848-E4E4-4E1E-88C5-B9C9A5044FAD}" name="SERVICE 1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62F2A2-3F13-4126-86AC-DDDB9A139E6B}" name="AIRCRAFT" displayName="AIRCRAFT" ref="A14:L21" totalsRowShown="0">
  <autoFilter ref="A14:L21" xr:uid="{8F4F6219-FA57-460D-B9E1-AACAD6ED907C}"/>
  <tableColumns count="12">
    <tableColumn id="1" xr3:uid="{3313C997-4F22-422A-BC4F-84F5BDC9D023}" name="AIRCRAFT TYPE" dataDxfId="1"/>
    <tableColumn id="2" xr3:uid="{BCB29B3A-4911-4A20-9A65-2636B2E22DC7}" name="VARIANT" dataDxfId="7"/>
    <tableColumn id="3" xr3:uid="{E809D225-5745-46BE-BA7F-E2C8ED92063C}" name="MSN" dataDxfId="6"/>
    <tableColumn id="4" xr3:uid="{CC82E82B-E458-42E8-80DB-309603846E9A}" name="OPERATOR" dataDxfId="5"/>
    <tableColumn id="5" xr3:uid="{45A559B5-47AB-4010-931E-08131AE97620}" name="REGISTRATION" dataDxfId="4"/>
    <tableColumn id="12" xr3:uid="{F79BB4F4-9AD3-40A7-B0E1-49590382673D}" name="CONFIGURATION NUMBER" dataDxfId="3"/>
    <tableColumn id="6" xr3:uid="{3D3D5816-BFC6-4F07-B59A-99DD8DFE0ADF}" name="AIRCRAFT CODE" dataDxfId="2">
      <calculatedColumnFormula>AIRCRAFT[[#This Row],[AIRCRAFT TYPE]]&amp;"-"&amp;AIRCRAFT[[#This Row],[VARIANT]]&amp;"MSN"&amp;AIRCRAFT[[#This Row],[MSN]]</calculatedColumnFormula>
    </tableColumn>
    <tableColumn id="7" xr3:uid="{D369901C-F7A2-427B-93E8-7AADE407E5A8}" name="SERVICE 1" dataDxfId="0"/>
    <tableColumn id="8" xr3:uid="{27FD951F-612A-4CBC-B951-5F661828E2C6}" name="SERVICE 2"/>
    <tableColumn id="9" xr3:uid="{BC7AFB79-21D6-4D13-8267-6CEE0F501D11}" name="SERVICE 3"/>
    <tableColumn id="10" xr3:uid="{864AC7DA-BF1C-40B6-88EB-16895EFF443C}" name="SERVICE 4"/>
    <tableColumn id="11" xr3:uid="{E9409EE0-3EF9-46FD-9A18-DC9203F8256A}" name="SERVICE 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workbookViewId="0">
      <selection activeCell="I7" sqref="I7"/>
    </sheetView>
  </sheetViews>
  <sheetFormatPr baseColWidth="10" defaultRowHeight="14.5" x14ac:dyDescent="0.35"/>
  <cols>
    <col min="1" max="1" width="18.08984375" bestFit="1" customWidth="1"/>
    <col min="2" max="2" width="15" bestFit="1" customWidth="1"/>
  </cols>
  <sheetData>
    <row r="1" spans="1:14" x14ac:dyDescent="0.35">
      <c r="A1" s="13" t="s">
        <v>20</v>
      </c>
      <c r="F1" s="13" t="s">
        <v>21</v>
      </c>
    </row>
    <row r="2" spans="1:14" x14ac:dyDescent="0.35">
      <c r="A2" s="2" t="s">
        <v>5</v>
      </c>
      <c r="B2" s="2" t="s">
        <v>6</v>
      </c>
      <c r="F2" s="3">
        <f t="array" ref="F2">COUNT(1/FREQUENCY(IF(AIRCRAFTS[SERVICE 1]="APPLICABLE",MATCH(AIRCRAFTS[AIRCRAFT TYPE],AIRCRAFTS[AIRCRAFT TYPE],0)),ROW(AIRCRAFTS[AIRCRAFT TYPE])-1))</f>
        <v>3</v>
      </c>
    </row>
    <row r="3" spans="1:14" x14ac:dyDescent="0.35">
      <c r="A3" s="4" t="s">
        <v>0</v>
      </c>
      <c r="B3" s="6" t="s">
        <v>3</v>
      </c>
    </row>
    <row r="4" spans="1:14" x14ac:dyDescent="0.35">
      <c r="A4" s="5" t="s">
        <v>1</v>
      </c>
      <c r="B4" s="6" t="s">
        <v>3</v>
      </c>
    </row>
    <row r="5" spans="1:14" x14ac:dyDescent="0.35">
      <c r="A5" s="4" t="s">
        <v>2</v>
      </c>
      <c r="B5" s="6" t="s">
        <v>4</v>
      </c>
    </row>
    <row r="6" spans="1:14" x14ac:dyDescent="0.35">
      <c r="A6" s="7" t="s">
        <v>0</v>
      </c>
      <c r="B6" s="6" t="s">
        <v>3</v>
      </c>
    </row>
    <row r="7" spans="1:14" x14ac:dyDescent="0.35">
      <c r="A7" s="7" t="s">
        <v>0</v>
      </c>
      <c r="B7" s="6" t="s">
        <v>3</v>
      </c>
    </row>
    <row r="8" spans="1:14" x14ac:dyDescent="0.35">
      <c r="A8" s="7" t="s">
        <v>7</v>
      </c>
      <c r="B8" s="6" t="s">
        <v>3</v>
      </c>
    </row>
    <row r="9" spans="1:14" x14ac:dyDescent="0.35">
      <c r="A9" s="7" t="s">
        <v>8</v>
      </c>
      <c r="B9" s="6" t="s">
        <v>3</v>
      </c>
    </row>
    <row r="10" spans="1:14" x14ac:dyDescent="0.35">
      <c r="A10" s="1"/>
      <c r="B10" s="1"/>
    </row>
    <row r="11" spans="1:14" x14ac:dyDescent="0.35">
      <c r="A11" s="1"/>
      <c r="B11" s="1"/>
    </row>
    <row r="12" spans="1:14" x14ac:dyDescent="0.35">
      <c r="A12" s="1"/>
      <c r="B12" s="1"/>
    </row>
    <row r="13" spans="1:14" x14ac:dyDescent="0.35">
      <c r="A13" s="1" t="s">
        <v>19</v>
      </c>
      <c r="B13" s="1"/>
      <c r="N13" s="13" t="s">
        <v>22</v>
      </c>
    </row>
    <row r="14" spans="1:14" x14ac:dyDescent="0.35">
      <c r="A14" s="8" t="s">
        <v>5</v>
      </c>
      <c r="B14" s="8" t="s">
        <v>9</v>
      </c>
      <c r="C14" s="8" t="s">
        <v>10</v>
      </c>
      <c r="D14" s="8" t="s">
        <v>11</v>
      </c>
      <c r="E14" s="8" t="s">
        <v>12</v>
      </c>
      <c r="F14" s="8" t="s">
        <v>13</v>
      </c>
      <c r="G14" s="8" t="s">
        <v>14</v>
      </c>
      <c r="H14" s="9" t="s">
        <v>6</v>
      </c>
      <c r="I14" s="9" t="s">
        <v>15</v>
      </c>
      <c r="J14" s="9" t="s">
        <v>16</v>
      </c>
      <c r="K14" s="9" t="s">
        <v>17</v>
      </c>
      <c r="L14" s="9" t="s">
        <v>18</v>
      </c>
      <c r="N14" s="14">
        <f>COUNT(1/FREQUENCY(IF(AIRCRAFT[SERVICE 1]="APPLICABLE",MATCH(AIRCRAFT[AIRCRAFT TYPE],AIRCRAFT[AIRCRAFT TYPE],0)),ROW(AIRCRAFT[AIRCRAFT TYPE])-1))</f>
        <v>0</v>
      </c>
    </row>
    <row r="15" spans="1:14" x14ac:dyDescent="0.35">
      <c r="A15" s="4" t="s">
        <v>0</v>
      </c>
      <c r="B15" s="10">
        <v>221</v>
      </c>
      <c r="C15" s="10">
        <v>1000</v>
      </c>
      <c r="D15" s="10"/>
      <c r="E15" s="10"/>
      <c r="F15" s="10">
        <v>1</v>
      </c>
      <c r="G15" s="11" t="str">
        <f>AIRCRAFT[[#This Row],[AIRCRAFT TYPE]]&amp;"-"&amp;AIRCRAFT[[#This Row],[VARIANT]]&amp;"MSN"&amp;AIRCRAFT[[#This Row],[MSN]]</f>
        <v>A320-221MSN1000</v>
      </c>
      <c r="H15" s="6" t="s">
        <v>3</v>
      </c>
      <c r="I15" t="s">
        <v>4</v>
      </c>
      <c r="J15" t="s">
        <v>4</v>
      </c>
      <c r="K15" t="s">
        <v>4</v>
      </c>
      <c r="L15" t="s">
        <v>4</v>
      </c>
    </row>
    <row r="16" spans="1:14" x14ac:dyDescent="0.35">
      <c r="A16" s="5" t="s">
        <v>1</v>
      </c>
      <c r="B16" s="10">
        <v>331</v>
      </c>
      <c r="C16" s="10">
        <v>1001</v>
      </c>
      <c r="D16" s="10"/>
      <c r="E16" s="10"/>
      <c r="F16" s="10">
        <v>3</v>
      </c>
      <c r="G16" s="11" t="str">
        <f>AIRCRAFT[[#This Row],[AIRCRAFT TYPE]]&amp;"-"&amp;AIRCRAFT[[#This Row],[VARIANT]]&amp;"MSN"&amp;AIRCRAFT[[#This Row],[MSN]]</f>
        <v>A330-331MSN1001</v>
      </c>
      <c r="H16" s="6" t="s">
        <v>3</v>
      </c>
    </row>
    <row r="17" spans="1:8" x14ac:dyDescent="0.35">
      <c r="A17" s="4" t="s">
        <v>2</v>
      </c>
      <c r="B17" s="10">
        <v>552</v>
      </c>
      <c r="C17" s="10">
        <v>1002</v>
      </c>
      <c r="D17" s="10"/>
      <c r="E17" s="10"/>
      <c r="F17" s="10">
        <v>2</v>
      </c>
      <c r="G17" s="11" t="str">
        <f>AIRCRAFT[[#This Row],[AIRCRAFT TYPE]]&amp;"-"&amp;AIRCRAFT[[#This Row],[VARIANT]]&amp;"MSN"&amp;AIRCRAFT[[#This Row],[MSN]]</f>
        <v>A350-552MSN1002</v>
      </c>
      <c r="H17" s="6" t="s">
        <v>4</v>
      </c>
    </row>
    <row r="18" spans="1:8" x14ac:dyDescent="0.35">
      <c r="A18" s="7" t="s">
        <v>0</v>
      </c>
      <c r="B18" s="10">
        <v>221</v>
      </c>
      <c r="C18" s="10">
        <v>1002</v>
      </c>
      <c r="D18" s="10"/>
      <c r="E18" s="10"/>
      <c r="F18" s="10">
        <v>1</v>
      </c>
      <c r="G18" s="11" t="str">
        <f>AIRCRAFT[[#This Row],[AIRCRAFT TYPE]]&amp;"-"&amp;AIRCRAFT[[#This Row],[VARIANT]]&amp;"MSN"&amp;AIRCRAFT[[#This Row],[MSN]]</f>
        <v>A320-221MSN1002</v>
      </c>
      <c r="H18" s="6" t="s">
        <v>3</v>
      </c>
    </row>
    <row r="19" spans="1:8" x14ac:dyDescent="0.35">
      <c r="A19" s="7" t="s">
        <v>0</v>
      </c>
      <c r="B19" s="10"/>
      <c r="C19" s="10"/>
      <c r="D19" s="10"/>
      <c r="E19" s="10"/>
      <c r="F19" s="10"/>
      <c r="G19" s="12" t="str">
        <f>AIRCRAFT[[#This Row],[AIRCRAFT TYPE]]&amp;"-"&amp;AIRCRAFT[[#This Row],[VARIANT]]&amp;"MSN"&amp;AIRCRAFT[[#This Row],[MSN]]</f>
        <v>A320-MSN</v>
      </c>
      <c r="H19" s="6" t="s">
        <v>3</v>
      </c>
    </row>
    <row r="20" spans="1:8" x14ac:dyDescent="0.35">
      <c r="A20" s="7" t="s">
        <v>7</v>
      </c>
      <c r="B20" s="10"/>
      <c r="C20" s="10"/>
      <c r="D20" s="10"/>
      <c r="E20" s="10"/>
      <c r="F20" s="10"/>
      <c r="G20" s="12" t="str">
        <f>AIRCRAFT[[#This Row],[AIRCRAFT TYPE]]&amp;"-"&amp;AIRCRAFT[[#This Row],[VARIANT]]&amp;"MSN"&amp;AIRCRAFT[[#This Row],[MSN]]</f>
        <v>A322-MSN</v>
      </c>
      <c r="H20" s="6" t="s">
        <v>3</v>
      </c>
    </row>
    <row r="21" spans="1:8" x14ac:dyDescent="0.35">
      <c r="A21" s="7" t="s">
        <v>8</v>
      </c>
      <c r="B21" s="10"/>
      <c r="C21" s="10"/>
      <c r="D21" s="10"/>
      <c r="E21" s="10"/>
      <c r="F21" s="10"/>
      <c r="G21" s="12" t="str">
        <f>AIRCRAFT[[#This Row],[AIRCRAFT TYPE]]&amp;"-"&amp;AIRCRAFT[[#This Row],[VARIANT]]&amp;"MSN"&amp;AIRCRAFT[[#This Row],[MSN]]</f>
        <v>A323-MSN</v>
      </c>
      <c r="H21" s="6" t="s">
        <v>3</v>
      </c>
    </row>
    <row r="22" spans="1:8" x14ac:dyDescent="0.35">
      <c r="A22" s="1"/>
      <c r="B22" s="1"/>
    </row>
    <row r="23" spans="1:8" x14ac:dyDescent="0.35">
      <c r="A23" s="1"/>
      <c r="B23" s="1"/>
    </row>
  </sheetData>
  <pageMargins left="0.7" right="0.7" top="0.75" bottom="0.75" header="0.3" footer="0.3"/>
  <pageSetup orientation="portrait" horizontalDpi="1200" verticalDpi="12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F0BFD-F97B-4EAC-8EEA-C262AA8202F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COHEN Alexis</cp:lastModifiedBy>
  <dcterms:created xsi:type="dcterms:W3CDTF">2017-11-06T11:32:19Z</dcterms:created>
  <dcterms:modified xsi:type="dcterms:W3CDTF">2019-10-30T18:19:54Z</dcterms:modified>
</cp:coreProperties>
</file>