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RNIER\Desktop\Nouveau dossier\"/>
    </mc:Choice>
  </mc:AlternateContent>
  <bookViews>
    <workbookView xWindow="0" yWindow="120" windowWidth="19920" windowHeight="8070" tabRatio="935"/>
  </bookViews>
  <sheets>
    <sheet name="Clos" sheetId="43" r:id="rId1"/>
    <sheet name="BENAMEUR" sheetId="1" r:id="rId2"/>
    <sheet name="DEPOND" sheetId="63" r:id="rId3"/>
    <sheet name="DUBOIS" sheetId="64" r:id="rId4"/>
    <sheet name="LAHCENE" sheetId="65" r:id="rId5"/>
    <sheet name="LOUAHCHI" sheetId="66" r:id="rId6"/>
    <sheet name="PIQUARD" sheetId="67" r:id="rId7"/>
    <sheet name="PLUQUET" sheetId="68" r:id="rId8"/>
    <sheet name="QUESSEVEUR" sheetId="69" r:id="rId9"/>
    <sheet name="RENAULT" sheetId="70" r:id="rId10"/>
    <sheet name="ROCHERON" sheetId="71" r:id="rId11"/>
    <sheet name="SAHEL" sheetId="72" r:id="rId12"/>
    <sheet name="TETEFORT" sheetId="73" r:id="rId13"/>
    <sheet name="TEYSSEDRE" sheetId="74" r:id="rId14"/>
    <sheet name="BIODORE" sheetId="62" r:id="rId15"/>
    <sheet name="Temps de base" sheetId="57" r:id="rId16"/>
    <sheet name="Feuil1" sheetId="61" r:id="rId17"/>
  </sheets>
  <definedNames>
    <definedName name="_xlnm._FilterDatabase" localSheetId="1" hidden="1">BENAMEUR!$A$2:$NM$650</definedName>
    <definedName name="_xlnm._FilterDatabase" localSheetId="14" hidden="1">BIODORE!$A$2:$NM$650</definedName>
    <definedName name="_xlnm._FilterDatabase" localSheetId="0" hidden="1">Clos!$A$2:$L$22</definedName>
    <definedName name="_xlnm._FilterDatabase" localSheetId="2" hidden="1">DEPOND!$A$2:$NM$650</definedName>
    <definedName name="_xlnm._FilterDatabase" localSheetId="3" hidden="1">DUBOIS!$A$2:$NM$650</definedName>
    <definedName name="_xlnm._FilterDatabase" localSheetId="4" hidden="1">LAHCENE!$A$2:$NM$650</definedName>
    <definedName name="_xlnm._FilterDatabase" localSheetId="5" hidden="1">LOUAHCHI!$A$2:$NM$650</definedName>
    <definedName name="_xlnm._FilterDatabase" localSheetId="6" hidden="1">PIQUARD!$A$2:$NM$650</definedName>
    <definedName name="_xlnm._FilterDatabase" localSheetId="7" hidden="1">PLUQUET!$A$2:$NM$650</definedName>
    <definedName name="_xlnm._FilterDatabase" localSheetId="8" hidden="1">QUESSEVEUR!$A$2:$NM$650</definedName>
    <definedName name="_xlnm._FilterDatabase" localSheetId="9" hidden="1">RENAULT!$A$2:$NM$650</definedName>
    <definedName name="_xlnm._FilterDatabase" localSheetId="10" hidden="1">ROCHERON!$A$2:$NM$650</definedName>
    <definedName name="_xlnm._FilterDatabase" localSheetId="11" hidden="1">SAHEL!$A$2:$NM$650</definedName>
    <definedName name="_xlnm._FilterDatabase" localSheetId="12" hidden="1">TETEFORT!$A$2:$NM$650</definedName>
    <definedName name="_xlnm._FilterDatabase" localSheetId="13" hidden="1">TEYSSEDRE!$A$2:$NM$650</definedName>
    <definedName name="_xlnm.Print_Titles" localSheetId="1">BENAMEUR!$1:$3</definedName>
    <definedName name="_xlnm.Print_Titles" localSheetId="14">BIODORE!$1:$3</definedName>
    <definedName name="_xlnm.Print_Titles" localSheetId="0">Clos!$1:$3</definedName>
    <definedName name="_xlnm.Print_Titles" localSheetId="2">DEPOND!$1:$3</definedName>
    <definedName name="_xlnm.Print_Titles" localSheetId="3">DUBOIS!$1:$3</definedName>
    <definedName name="_xlnm.Print_Titles" localSheetId="4">LAHCENE!$1:$3</definedName>
    <definedName name="_xlnm.Print_Titles" localSheetId="5">LOUAHCHI!$1:$3</definedName>
    <definedName name="_xlnm.Print_Titles" localSheetId="6">PIQUARD!$1:$3</definedName>
    <definedName name="_xlnm.Print_Titles" localSheetId="7">PLUQUET!$1:$3</definedName>
    <definedName name="_xlnm.Print_Titles" localSheetId="8">QUESSEVEUR!$1:$3</definedName>
    <definedName name="_xlnm.Print_Titles" localSheetId="9">RENAULT!$1:$3</definedName>
    <definedName name="_xlnm.Print_Titles" localSheetId="10">ROCHERON!$1:$3</definedName>
    <definedName name="_xlnm.Print_Titles" localSheetId="11">SAHEL!$1:$3</definedName>
    <definedName name="_xlnm.Print_Titles" localSheetId="12">TETEFORT!$1:$3</definedName>
    <definedName name="_xlnm.Print_Titles" localSheetId="13">TEYSSEDRE!$1:$3</definedName>
    <definedName name="tempsdebase">'Temps de base'!$A:$B</definedName>
    <definedName name="Z_33E31775_5FD3_4D3C_A0B0_1D45045371A6_.wvu.PrintArea" localSheetId="1" hidden="1">BENAMEUR!$A$1:$L$13</definedName>
    <definedName name="Z_33E31775_5FD3_4D3C_A0B0_1D45045371A6_.wvu.PrintArea" localSheetId="14" hidden="1">BIODORE!$A$1:$L$13</definedName>
    <definedName name="Z_33E31775_5FD3_4D3C_A0B0_1D45045371A6_.wvu.PrintArea" localSheetId="0" hidden="1">Clos!$A$1:$L$13</definedName>
    <definedName name="Z_33E31775_5FD3_4D3C_A0B0_1D45045371A6_.wvu.PrintArea" localSheetId="2" hidden="1">DEPOND!$A$1:$L$13</definedName>
    <definedName name="Z_33E31775_5FD3_4D3C_A0B0_1D45045371A6_.wvu.PrintArea" localSheetId="3" hidden="1">DUBOIS!$A$1:$L$13</definedName>
    <definedName name="Z_33E31775_5FD3_4D3C_A0B0_1D45045371A6_.wvu.PrintArea" localSheetId="4" hidden="1">LAHCENE!$A$1:$L$13</definedName>
    <definedName name="Z_33E31775_5FD3_4D3C_A0B0_1D45045371A6_.wvu.PrintArea" localSheetId="5" hidden="1">LOUAHCHI!$A$1:$L$13</definedName>
    <definedName name="Z_33E31775_5FD3_4D3C_A0B0_1D45045371A6_.wvu.PrintArea" localSheetId="6" hidden="1">PIQUARD!$A$1:$L$13</definedName>
    <definedName name="Z_33E31775_5FD3_4D3C_A0B0_1D45045371A6_.wvu.PrintArea" localSheetId="7" hidden="1">PLUQUET!$A$1:$L$13</definedName>
    <definedName name="Z_33E31775_5FD3_4D3C_A0B0_1D45045371A6_.wvu.PrintArea" localSheetId="8" hidden="1">QUESSEVEUR!$A$1:$L$13</definedName>
    <definedName name="Z_33E31775_5FD3_4D3C_A0B0_1D45045371A6_.wvu.PrintArea" localSheetId="9" hidden="1">RENAULT!$A$1:$L$13</definedName>
    <definedName name="Z_33E31775_5FD3_4D3C_A0B0_1D45045371A6_.wvu.PrintArea" localSheetId="10" hidden="1">ROCHERON!$A$1:$L$13</definedName>
    <definedName name="Z_33E31775_5FD3_4D3C_A0B0_1D45045371A6_.wvu.PrintArea" localSheetId="11" hidden="1">SAHEL!$A$1:$L$13</definedName>
    <definedName name="Z_33E31775_5FD3_4D3C_A0B0_1D45045371A6_.wvu.PrintArea" localSheetId="12" hidden="1">TETEFORT!$A$1:$L$13</definedName>
    <definedName name="Z_33E31775_5FD3_4D3C_A0B0_1D45045371A6_.wvu.PrintArea" localSheetId="13" hidden="1">TEYSSEDRE!$A$1:$L$13</definedName>
    <definedName name="Z_33E31775_5FD3_4D3C_A0B0_1D45045371A6_.wvu.PrintTitles" localSheetId="1" hidden="1">BENAMEUR!$1:$3</definedName>
    <definedName name="Z_33E31775_5FD3_4D3C_A0B0_1D45045371A6_.wvu.PrintTitles" localSheetId="14" hidden="1">BIODORE!$1:$3</definedName>
    <definedName name="Z_33E31775_5FD3_4D3C_A0B0_1D45045371A6_.wvu.PrintTitles" localSheetId="0" hidden="1">Clos!$1:$3</definedName>
    <definedName name="Z_33E31775_5FD3_4D3C_A0B0_1D45045371A6_.wvu.PrintTitles" localSheetId="2" hidden="1">DEPOND!$1:$3</definedName>
    <definedName name="Z_33E31775_5FD3_4D3C_A0B0_1D45045371A6_.wvu.PrintTitles" localSheetId="3" hidden="1">DUBOIS!$1:$3</definedName>
    <definedName name="Z_33E31775_5FD3_4D3C_A0B0_1D45045371A6_.wvu.PrintTitles" localSheetId="4" hidden="1">LAHCENE!$1:$3</definedName>
    <definedName name="Z_33E31775_5FD3_4D3C_A0B0_1D45045371A6_.wvu.PrintTitles" localSheetId="5" hidden="1">LOUAHCHI!$1:$3</definedName>
    <definedName name="Z_33E31775_5FD3_4D3C_A0B0_1D45045371A6_.wvu.PrintTitles" localSheetId="6" hidden="1">PIQUARD!$1:$3</definedName>
    <definedName name="Z_33E31775_5FD3_4D3C_A0B0_1D45045371A6_.wvu.PrintTitles" localSheetId="7" hidden="1">PLUQUET!$1:$3</definedName>
    <definedName name="Z_33E31775_5FD3_4D3C_A0B0_1D45045371A6_.wvu.PrintTitles" localSheetId="8" hidden="1">QUESSEVEUR!$1:$3</definedName>
    <definedName name="Z_33E31775_5FD3_4D3C_A0B0_1D45045371A6_.wvu.PrintTitles" localSheetId="9" hidden="1">RENAULT!$1:$3</definedName>
    <definedName name="Z_33E31775_5FD3_4D3C_A0B0_1D45045371A6_.wvu.PrintTitles" localSheetId="10" hidden="1">ROCHERON!$1:$3</definedName>
    <definedName name="Z_33E31775_5FD3_4D3C_A0B0_1D45045371A6_.wvu.PrintTitles" localSheetId="11" hidden="1">SAHEL!$1:$3</definedName>
    <definedName name="Z_33E31775_5FD3_4D3C_A0B0_1D45045371A6_.wvu.PrintTitles" localSheetId="12" hidden="1">TETEFORT!$1:$3</definedName>
    <definedName name="Z_33E31775_5FD3_4D3C_A0B0_1D45045371A6_.wvu.PrintTitles" localSheetId="13" hidden="1">TEYSSEDRE!$1:$3</definedName>
    <definedName name="Z_5D4945E4_FD2B_4F0B_81E6_9A9F21ED8DEC_.wvu.PrintArea" localSheetId="1" hidden="1">BENAMEUR!$A$1:$L$13</definedName>
    <definedName name="Z_5D4945E4_FD2B_4F0B_81E6_9A9F21ED8DEC_.wvu.PrintArea" localSheetId="14" hidden="1">BIODORE!$A$1:$L$13</definedName>
    <definedName name="Z_5D4945E4_FD2B_4F0B_81E6_9A9F21ED8DEC_.wvu.PrintArea" localSheetId="0" hidden="1">Clos!$A$1:$L$13</definedName>
    <definedName name="Z_5D4945E4_FD2B_4F0B_81E6_9A9F21ED8DEC_.wvu.PrintArea" localSheetId="2" hidden="1">DEPOND!$A$1:$L$13</definedName>
    <definedName name="Z_5D4945E4_FD2B_4F0B_81E6_9A9F21ED8DEC_.wvu.PrintArea" localSheetId="3" hidden="1">DUBOIS!$A$1:$L$13</definedName>
    <definedName name="Z_5D4945E4_FD2B_4F0B_81E6_9A9F21ED8DEC_.wvu.PrintArea" localSheetId="4" hidden="1">LAHCENE!$A$1:$L$13</definedName>
    <definedName name="Z_5D4945E4_FD2B_4F0B_81E6_9A9F21ED8DEC_.wvu.PrintArea" localSheetId="5" hidden="1">LOUAHCHI!$A$1:$L$13</definedName>
    <definedName name="Z_5D4945E4_FD2B_4F0B_81E6_9A9F21ED8DEC_.wvu.PrintArea" localSheetId="6" hidden="1">PIQUARD!$A$1:$L$13</definedName>
    <definedName name="Z_5D4945E4_FD2B_4F0B_81E6_9A9F21ED8DEC_.wvu.PrintArea" localSheetId="7" hidden="1">PLUQUET!$A$1:$L$13</definedName>
    <definedName name="Z_5D4945E4_FD2B_4F0B_81E6_9A9F21ED8DEC_.wvu.PrintArea" localSheetId="8" hidden="1">QUESSEVEUR!$A$1:$L$13</definedName>
    <definedName name="Z_5D4945E4_FD2B_4F0B_81E6_9A9F21ED8DEC_.wvu.PrintArea" localSheetId="9" hidden="1">RENAULT!$A$1:$L$13</definedName>
    <definedName name="Z_5D4945E4_FD2B_4F0B_81E6_9A9F21ED8DEC_.wvu.PrintArea" localSheetId="10" hidden="1">ROCHERON!$A$1:$L$13</definedName>
    <definedName name="Z_5D4945E4_FD2B_4F0B_81E6_9A9F21ED8DEC_.wvu.PrintArea" localSheetId="11" hidden="1">SAHEL!$A$1:$L$13</definedName>
    <definedName name="Z_5D4945E4_FD2B_4F0B_81E6_9A9F21ED8DEC_.wvu.PrintArea" localSheetId="12" hidden="1">TETEFORT!$A$1:$L$13</definedName>
    <definedName name="Z_5D4945E4_FD2B_4F0B_81E6_9A9F21ED8DEC_.wvu.PrintArea" localSheetId="13" hidden="1">TEYSSEDRE!$A$1:$L$13</definedName>
    <definedName name="Z_5D4945E4_FD2B_4F0B_81E6_9A9F21ED8DEC_.wvu.PrintTitles" localSheetId="1" hidden="1">BENAMEUR!$1:$3</definedName>
    <definedName name="Z_5D4945E4_FD2B_4F0B_81E6_9A9F21ED8DEC_.wvu.PrintTitles" localSheetId="14" hidden="1">BIODORE!$1:$3</definedName>
    <definedName name="Z_5D4945E4_FD2B_4F0B_81E6_9A9F21ED8DEC_.wvu.PrintTitles" localSheetId="0" hidden="1">Clos!$1:$3</definedName>
    <definedName name="Z_5D4945E4_FD2B_4F0B_81E6_9A9F21ED8DEC_.wvu.PrintTitles" localSheetId="2" hidden="1">DEPOND!$1:$3</definedName>
    <definedName name="Z_5D4945E4_FD2B_4F0B_81E6_9A9F21ED8DEC_.wvu.PrintTitles" localSheetId="3" hidden="1">DUBOIS!$1:$3</definedName>
    <definedName name="Z_5D4945E4_FD2B_4F0B_81E6_9A9F21ED8DEC_.wvu.PrintTitles" localSheetId="4" hidden="1">LAHCENE!$1:$3</definedName>
    <definedName name="Z_5D4945E4_FD2B_4F0B_81E6_9A9F21ED8DEC_.wvu.PrintTitles" localSheetId="5" hidden="1">LOUAHCHI!$1:$3</definedName>
    <definedName name="Z_5D4945E4_FD2B_4F0B_81E6_9A9F21ED8DEC_.wvu.PrintTitles" localSheetId="6" hidden="1">PIQUARD!$1:$3</definedName>
    <definedName name="Z_5D4945E4_FD2B_4F0B_81E6_9A9F21ED8DEC_.wvu.PrintTitles" localSheetId="7" hidden="1">PLUQUET!$1:$3</definedName>
    <definedName name="Z_5D4945E4_FD2B_4F0B_81E6_9A9F21ED8DEC_.wvu.PrintTitles" localSheetId="8" hidden="1">QUESSEVEUR!$1:$3</definedName>
    <definedName name="Z_5D4945E4_FD2B_4F0B_81E6_9A9F21ED8DEC_.wvu.PrintTitles" localSheetId="9" hidden="1">RENAULT!$1:$3</definedName>
    <definedName name="Z_5D4945E4_FD2B_4F0B_81E6_9A9F21ED8DEC_.wvu.PrintTitles" localSheetId="10" hidden="1">ROCHERON!$1:$3</definedName>
    <definedName name="Z_5D4945E4_FD2B_4F0B_81E6_9A9F21ED8DEC_.wvu.PrintTitles" localSheetId="11" hidden="1">SAHEL!$1:$3</definedName>
    <definedName name="Z_5D4945E4_FD2B_4F0B_81E6_9A9F21ED8DEC_.wvu.PrintTitles" localSheetId="12" hidden="1">TETEFORT!$1:$3</definedName>
    <definedName name="Z_5D4945E4_FD2B_4F0B_81E6_9A9F21ED8DEC_.wvu.PrintTitles" localSheetId="13" hidden="1">TEYSSEDRE!$1:$3</definedName>
    <definedName name="Z_7792A40B_7A8D_4D19_8109_9B15D85CA61A_.wvu.PrintArea" localSheetId="1" hidden="1">BENAMEUR!$A$1:$L$13</definedName>
    <definedName name="Z_7792A40B_7A8D_4D19_8109_9B15D85CA61A_.wvu.PrintArea" localSheetId="14" hidden="1">BIODORE!$A$1:$L$13</definedName>
    <definedName name="Z_7792A40B_7A8D_4D19_8109_9B15D85CA61A_.wvu.PrintArea" localSheetId="0" hidden="1">Clos!$A$1:$L$13</definedName>
    <definedName name="Z_7792A40B_7A8D_4D19_8109_9B15D85CA61A_.wvu.PrintArea" localSheetId="2" hidden="1">DEPOND!$A$1:$L$13</definedName>
    <definedName name="Z_7792A40B_7A8D_4D19_8109_9B15D85CA61A_.wvu.PrintArea" localSheetId="3" hidden="1">DUBOIS!$A$1:$L$13</definedName>
    <definedName name="Z_7792A40B_7A8D_4D19_8109_9B15D85CA61A_.wvu.PrintArea" localSheetId="4" hidden="1">LAHCENE!$A$1:$L$13</definedName>
    <definedName name="Z_7792A40B_7A8D_4D19_8109_9B15D85CA61A_.wvu.PrintArea" localSheetId="5" hidden="1">LOUAHCHI!$A$1:$L$13</definedName>
    <definedName name="Z_7792A40B_7A8D_4D19_8109_9B15D85CA61A_.wvu.PrintArea" localSheetId="6" hidden="1">PIQUARD!$A$1:$L$13</definedName>
    <definedName name="Z_7792A40B_7A8D_4D19_8109_9B15D85CA61A_.wvu.PrintArea" localSheetId="7" hidden="1">PLUQUET!$A$1:$L$13</definedName>
    <definedName name="Z_7792A40B_7A8D_4D19_8109_9B15D85CA61A_.wvu.PrintArea" localSheetId="8" hidden="1">QUESSEVEUR!$A$1:$L$13</definedName>
    <definedName name="Z_7792A40B_7A8D_4D19_8109_9B15D85CA61A_.wvu.PrintArea" localSheetId="9" hidden="1">RENAULT!$A$1:$L$13</definedName>
    <definedName name="Z_7792A40B_7A8D_4D19_8109_9B15D85CA61A_.wvu.PrintArea" localSheetId="10" hidden="1">ROCHERON!$A$1:$L$13</definedName>
    <definedName name="Z_7792A40B_7A8D_4D19_8109_9B15D85CA61A_.wvu.PrintArea" localSheetId="11" hidden="1">SAHEL!$A$1:$L$13</definedName>
    <definedName name="Z_7792A40B_7A8D_4D19_8109_9B15D85CA61A_.wvu.PrintArea" localSheetId="12" hidden="1">TETEFORT!$A$1:$L$13</definedName>
    <definedName name="Z_7792A40B_7A8D_4D19_8109_9B15D85CA61A_.wvu.PrintArea" localSheetId="13" hidden="1">TEYSSEDRE!$A$1:$L$13</definedName>
    <definedName name="Z_7792A40B_7A8D_4D19_8109_9B15D85CA61A_.wvu.PrintTitles" localSheetId="1" hidden="1">BENAMEUR!$1:$3</definedName>
    <definedName name="Z_7792A40B_7A8D_4D19_8109_9B15D85CA61A_.wvu.PrintTitles" localSheetId="14" hidden="1">BIODORE!$1:$3</definedName>
    <definedName name="Z_7792A40B_7A8D_4D19_8109_9B15D85CA61A_.wvu.PrintTitles" localSheetId="0" hidden="1">Clos!$1:$3</definedName>
    <definedName name="Z_7792A40B_7A8D_4D19_8109_9B15D85CA61A_.wvu.PrintTitles" localSheetId="2" hidden="1">DEPOND!$1:$3</definedName>
    <definedName name="Z_7792A40B_7A8D_4D19_8109_9B15D85CA61A_.wvu.PrintTitles" localSheetId="3" hidden="1">DUBOIS!$1:$3</definedName>
    <definedName name="Z_7792A40B_7A8D_4D19_8109_9B15D85CA61A_.wvu.PrintTitles" localSheetId="4" hidden="1">LAHCENE!$1:$3</definedName>
    <definedName name="Z_7792A40B_7A8D_4D19_8109_9B15D85CA61A_.wvu.PrintTitles" localSheetId="5" hidden="1">LOUAHCHI!$1:$3</definedName>
    <definedName name="Z_7792A40B_7A8D_4D19_8109_9B15D85CA61A_.wvu.PrintTitles" localSheetId="6" hidden="1">PIQUARD!$1:$3</definedName>
    <definedName name="Z_7792A40B_7A8D_4D19_8109_9B15D85CA61A_.wvu.PrintTitles" localSheetId="7" hidden="1">PLUQUET!$1:$3</definedName>
    <definedName name="Z_7792A40B_7A8D_4D19_8109_9B15D85CA61A_.wvu.PrintTitles" localSheetId="8" hidden="1">QUESSEVEUR!$1:$3</definedName>
    <definedName name="Z_7792A40B_7A8D_4D19_8109_9B15D85CA61A_.wvu.PrintTitles" localSheetId="9" hidden="1">RENAULT!$1:$3</definedName>
    <definedName name="Z_7792A40B_7A8D_4D19_8109_9B15D85CA61A_.wvu.PrintTitles" localSheetId="10" hidden="1">ROCHERON!$1:$3</definedName>
    <definedName name="Z_7792A40B_7A8D_4D19_8109_9B15D85CA61A_.wvu.PrintTitles" localSheetId="11" hidden="1">SAHEL!$1:$3</definedName>
    <definedName name="Z_7792A40B_7A8D_4D19_8109_9B15D85CA61A_.wvu.PrintTitles" localSheetId="12" hidden="1">TETEFORT!$1:$3</definedName>
    <definedName name="Z_7792A40B_7A8D_4D19_8109_9B15D85CA61A_.wvu.PrintTitles" localSheetId="13" hidden="1">TEYSSEDRE!$1:$3</definedName>
    <definedName name="_xlnm.Print_Area" localSheetId="1">BENAMEUR!$A$1:$L$13</definedName>
    <definedName name="_xlnm.Print_Area" localSheetId="14">BIODORE!$A$1:$L$13</definedName>
    <definedName name="_xlnm.Print_Area" localSheetId="0">Clos!$A$1:$L$13</definedName>
    <definedName name="_xlnm.Print_Area" localSheetId="2">DEPOND!$A$1:$L$13</definedName>
    <definedName name="_xlnm.Print_Area" localSheetId="3">DUBOIS!$A$1:$L$13</definedName>
    <definedName name="_xlnm.Print_Area" localSheetId="4">LAHCENE!$A$1:$L$13</definedName>
    <definedName name="_xlnm.Print_Area" localSheetId="5">LOUAHCHI!$A$1:$L$13</definedName>
    <definedName name="_xlnm.Print_Area" localSheetId="6">PIQUARD!$A$1:$L$13</definedName>
    <definedName name="_xlnm.Print_Area" localSheetId="7">PLUQUET!$A$1:$L$13</definedName>
    <definedName name="_xlnm.Print_Area" localSheetId="8">QUESSEVEUR!$A$1:$L$13</definedName>
    <definedName name="_xlnm.Print_Area" localSheetId="9">RENAULT!$A$1:$L$13</definedName>
    <definedName name="_xlnm.Print_Area" localSheetId="10">ROCHERON!$A$1:$L$13</definedName>
    <definedName name="_xlnm.Print_Area" localSheetId="11">SAHEL!$A$1:$L$13</definedName>
    <definedName name="_xlnm.Print_Area" localSheetId="12">TETEFORT!$A$1:$L$13</definedName>
    <definedName name="_xlnm.Print_Area" localSheetId="13">TEYSSEDRE!$A$1:$L$13</definedName>
  </definedNames>
  <calcPr calcId="152511"/>
  <customWorkbookViews>
    <customWorkbookView name="SCHAUB Gilles - Affichage personnalisé" guid="{33E31775-5FD3-4D3C-A0B0-1D45045371A6}" mergeInterval="0" personalView="1" maximized="1" windowWidth="1916" windowHeight="855" activeSheetId="1"/>
    <customWorkbookView name="GARNIER Francis - Affichage personnalisé" guid="{5D4945E4-FD2B-4F0B-81E6-9A9F21ED8DEC}" mergeInterval="0" personalView="1" maximized="1" windowWidth="1276" windowHeight="799" activeSheetId="1"/>
    <customWorkbookView name="CARPIN Luc - Affichage personnalisé" guid="{7792A40B-7A8D-4D19-8109-9B15D85CA61A}" mergeInterval="0" personalView="1" maximized="1" windowWidth="1824" windowHeight="911" activeSheetId="1"/>
  </customWorkbookViews>
</workbook>
</file>

<file path=xl/calcChain.xml><?xml version="1.0" encoding="utf-8"?>
<calcChain xmlns="http://schemas.openxmlformats.org/spreadsheetml/2006/main">
  <c r="L11" i="1" l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K11" i="1" l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L650" i="1" s="1"/>
  <c r="K4" i="1"/>
  <c r="L4" i="1" s="1"/>
  <c r="K5" i="1"/>
  <c r="L5" i="1" s="1"/>
  <c r="K6" i="1"/>
  <c r="L6" i="1" s="1"/>
  <c r="K7" i="1"/>
  <c r="L7" i="1" s="1"/>
  <c r="K8" i="1"/>
  <c r="L8" i="1" s="1"/>
  <c r="K9" i="1"/>
  <c r="L9" i="1" s="1"/>
  <c r="B5" i="74" l="1"/>
  <c r="B6" i="74"/>
  <c r="B7" i="74"/>
  <c r="B8" i="74"/>
  <c r="B9" i="74"/>
  <c r="B10" i="74"/>
  <c r="B11" i="74"/>
  <c r="B12" i="74"/>
  <c r="B13" i="74"/>
  <c r="B14" i="74"/>
  <c r="B15" i="74"/>
  <c r="B16" i="74"/>
  <c r="B17" i="74"/>
  <c r="B18" i="74"/>
  <c r="B19" i="74"/>
  <c r="B20" i="74"/>
  <c r="B21" i="74"/>
  <c r="B22" i="74"/>
  <c r="B23" i="74"/>
  <c r="B24" i="74"/>
  <c r="B25" i="74"/>
  <c r="B26" i="74"/>
  <c r="B27" i="74"/>
  <c r="B28" i="74"/>
  <c r="B29" i="74"/>
  <c r="B30" i="74"/>
  <c r="B31" i="74"/>
  <c r="B32" i="74"/>
  <c r="B33" i="74"/>
  <c r="B34" i="74"/>
  <c r="B35" i="74"/>
  <c r="B36" i="74"/>
  <c r="B37" i="74"/>
  <c r="B38" i="74"/>
  <c r="B39" i="74"/>
  <c r="B40" i="74"/>
  <c r="B41" i="74"/>
  <c r="B42" i="74"/>
  <c r="B43" i="74"/>
  <c r="B44" i="74"/>
  <c r="B45" i="74"/>
  <c r="B46" i="74"/>
  <c r="B47" i="74"/>
  <c r="B48" i="74"/>
  <c r="B49" i="74"/>
  <c r="B50" i="74"/>
  <c r="B51" i="74"/>
  <c r="B52" i="74"/>
  <c r="B53" i="74"/>
  <c r="B54" i="74"/>
  <c r="B55" i="74"/>
  <c r="B56" i="74"/>
  <c r="B57" i="74"/>
  <c r="B58" i="74"/>
  <c r="B59" i="74"/>
  <c r="B60" i="74"/>
  <c r="B61" i="74"/>
  <c r="B62" i="74"/>
  <c r="B63" i="74"/>
  <c r="B64" i="74"/>
  <c r="B65" i="74"/>
  <c r="B66" i="74"/>
  <c r="B67" i="74"/>
  <c r="B68" i="74"/>
  <c r="B69" i="74"/>
  <c r="B70" i="74"/>
  <c r="B71" i="74"/>
  <c r="B72" i="74"/>
  <c r="B73" i="74"/>
  <c r="B74" i="74"/>
  <c r="B75" i="74"/>
  <c r="B76" i="74"/>
  <c r="B77" i="74"/>
  <c r="B78" i="74"/>
  <c r="B79" i="74"/>
  <c r="B80" i="74"/>
  <c r="B81" i="74"/>
  <c r="B82" i="74"/>
  <c r="B83" i="74"/>
  <c r="B84" i="74"/>
  <c r="B85" i="74"/>
  <c r="B86" i="74"/>
  <c r="B87" i="74"/>
  <c r="B88" i="74"/>
  <c r="B89" i="74"/>
  <c r="B90" i="74"/>
  <c r="B91" i="74"/>
  <c r="B92" i="74"/>
  <c r="B93" i="74"/>
  <c r="B94" i="74"/>
  <c r="B95" i="74"/>
  <c r="B96" i="74"/>
  <c r="B97" i="74"/>
  <c r="B98" i="74"/>
  <c r="B99" i="74"/>
  <c r="B100" i="74"/>
  <c r="B101" i="74"/>
  <c r="B102" i="74"/>
  <c r="B103" i="74"/>
  <c r="B104" i="74"/>
  <c r="B105" i="74"/>
  <c r="B106" i="74"/>
  <c r="B107" i="74"/>
  <c r="B108" i="74"/>
  <c r="B109" i="74"/>
  <c r="B110" i="74"/>
  <c r="B111" i="74"/>
  <c r="B112" i="74"/>
  <c r="B113" i="74"/>
  <c r="B114" i="74"/>
  <c r="B115" i="74"/>
  <c r="B116" i="74"/>
  <c r="B117" i="74"/>
  <c r="B118" i="74"/>
  <c r="B119" i="74"/>
  <c r="B120" i="74"/>
  <c r="B121" i="74"/>
  <c r="B122" i="74"/>
  <c r="B123" i="74"/>
  <c r="B124" i="74"/>
  <c r="B125" i="74"/>
  <c r="B126" i="74"/>
  <c r="B127" i="74"/>
  <c r="B128" i="74"/>
  <c r="B129" i="74"/>
  <c r="B130" i="74"/>
  <c r="B131" i="74"/>
  <c r="B132" i="74"/>
  <c r="B133" i="74"/>
  <c r="B134" i="74"/>
  <c r="B135" i="74"/>
  <c r="B136" i="74"/>
  <c r="B137" i="74"/>
  <c r="B138" i="74"/>
  <c r="B139" i="74"/>
  <c r="B140" i="74"/>
  <c r="B141" i="74"/>
  <c r="B142" i="74"/>
  <c r="B143" i="74"/>
  <c r="B144" i="74"/>
  <c r="B145" i="74"/>
  <c r="B146" i="74"/>
  <c r="B147" i="74"/>
  <c r="B148" i="74"/>
  <c r="B149" i="74"/>
  <c r="B150" i="74"/>
  <c r="B151" i="74"/>
  <c r="B152" i="74"/>
  <c r="B153" i="74"/>
  <c r="B154" i="74"/>
  <c r="B155" i="74"/>
  <c r="B156" i="74"/>
  <c r="B157" i="74"/>
  <c r="B158" i="74"/>
  <c r="B159" i="74"/>
  <c r="B160" i="74"/>
  <c r="B161" i="74"/>
  <c r="B162" i="74"/>
  <c r="B163" i="74"/>
  <c r="B164" i="74"/>
  <c r="B165" i="74"/>
  <c r="B166" i="74"/>
  <c r="B167" i="74"/>
  <c r="B168" i="74"/>
  <c r="B169" i="74"/>
  <c r="B170" i="74"/>
  <c r="B171" i="74"/>
  <c r="B172" i="74"/>
  <c r="B173" i="74"/>
  <c r="B174" i="74"/>
  <c r="B175" i="74"/>
  <c r="B176" i="74"/>
  <c r="B177" i="74"/>
  <c r="B178" i="74"/>
  <c r="B179" i="74"/>
  <c r="B180" i="74"/>
  <c r="B181" i="74"/>
  <c r="B182" i="74"/>
  <c r="B183" i="74"/>
  <c r="B184" i="74"/>
  <c r="B185" i="74"/>
  <c r="B186" i="74"/>
  <c r="B187" i="74"/>
  <c r="B188" i="74"/>
  <c r="B189" i="74"/>
  <c r="B190" i="74"/>
  <c r="B191" i="74"/>
  <c r="B192" i="74"/>
  <c r="B193" i="74"/>
  <c r="B194" i="74"/>
  <c r="B195" i="74"/>
  <c r="B196" i="74"/>
  <c r="B197" i="74"/>
  <c r="B198" i="74"/>
  <c r="B199" i="74"/>
  <c r="B200" i="74"/>
  <c r="B201" i="74"/>
  <c r="B202" i="74"/>
  <c r="B203" i="74"/>
  <c r="B204" i="74"/>
  <c r="B205" i="74"/>
  <c r="B206" i="74"/>
  <c r="B207" i="74"/>
  <c r="B208" i="74"/>
  <c r="B209" i="74"/>
  <c r="B210" i="74"/>
  <c r="B211" i="74"/>
  <c r="B212" i="74"/>
  <c r="B213" i="74"/>
  <c r="B214" i="74"/>
  <c r="B215" i="74"/>
  <c r="B216" i="74"/>
  <c r="B217" i="74"/>
  <c r="B218" i="74"/>
  <c r="B219" i="74"/>
  <c r="B220" i="74"/>
  <c r="B221" i="74"/>
  <c r="B222" i="74"/>
  <c r="B223" i="74"/>
  <c r="B224" i="74"/>
  <c r="B225" i="74"/>
  <c r="B226" i="74"/>
  <c r="B227" i="74"/>
  <c r="B228" i="74"/>
  <c r="B229" i="74"/>
  <c r="B230" i="74"/>
  <c r="B231" i="74"/>
  <c r="B232" i="74"/>
  <c r="B233" i="74"/>
  <c r="B234" i="74"/>
  <c r="B235" i="74"/>
  <c r="B236" i="74"/>
  <c r="B237" i="74"/>
  <c r="B238" i="74"/>
  <c r="B239" i="74"/>
  <c r="B240" i="74"/>
  <c r="B241" i="74"/>
  <c r="B242" i="74"/>
  <c r="B243" i="74"/>
  <c r="B244" i="74"/>
  <c r="B245" i="74"/>
  <c r="B246" i="74"/>
  <c r="B247" i="74"/>
  <c r="B248" i="74"/>
  <c r="B249" i="74"/>
  <c r="B250" i="74"/>
  <c r="B251" i="74"/>
  <c r="B252" i="74"/>
  <c r="B253" i="74"/>
  <c r="B254" i="74"/>
  <c r="B255" i="74"/>
  <c r="B256" i="74"/>
  <c r="B257" i="74"/>
  <c r="B258" i="74"/>
  <c r="B259" i="74"/>
  <c r="B260" i="74"/>
  <c r="B261" i="74"/>
  <c r="B262" i="74"/>
  <c r="B263" i="74"/>
  <c r="B264" i="74"/>
  <c r="B265" i="74"/>
  <c r="B266" i="74"/>
  <c r="B267" i="74"/>
  <c r="B268" i="74"/>
  <c r="B269" i="74"/>
  <c r="B270" i="74"/>
  <c r="B271" i="74"/>
  <c r="B272" i="74"/>
  <c r="B273" i="74"/>
  <c r="B274" i="74"/>
  <c r="B275" i="74"/>
  <c r="B276" i="74"/>
  <c r="B277" i="74"/>
  <c r="B278" i="74"/>
  <c r="B279" i="74"/>
  <c r="B280" i="74"/>
  <c r="B281" i="74"/>
  <c r="B282" i="74"/>
  <c r="B283" i="74"/>
  <c r="B284" i="74"/>
  <c r="B285" i="74"/>
  <c r="B286" i="74"/>
  <c r="B287" i="74"/>
  <c r="B288" i="74"/>
  <c r="B289" i="74"/>
  <c r="B290" i="74"/>
  <c r="B291" i="74"/>
  <c r="B292" i="74"/>
  <c r="B293" i="74"/>
  <c r="B294" i="74"/>
  <c r="B295" i="74"/>
  <c r="B296" i="74"/>
  <c r="B297" i="74"/>
  <c r="B298" i="74"/>
  <c r="B299" i="74"/>
  <c r="B300" i="74"/>
  <c r="B301" i="74"/>
  <c r="B302" i="74"/>
  <c r="B303" i="74"/>
  <c r="B304" i="74"/>
  <c r="B305" i="74"/>
  <c r="B306" i="74"/>
  <c r="B307" i="74"/>
  <c r="B308" i="74"/>
  <c r="B309" i="74"/>
  <c r="B310" i="74"/>
  <c r="B311" i="74"/>
  <c r="B312" i="74"/>
  <c r="B313" i="74"/>
  <c r="B314" i="74"/>
  <c r="B315" i="74"/>
  <c r="B316" i="74"/>
  <c r="B317" i="74"/>
  <c r="B318" i="74"/>
  <c r="B319" i="74"/>
  <c r="B320" i="74"/>
  <c r="B321" i="74"/>
  <c r="B322" i="74"/>
  <c r="B323" i="74"/>
  <c r="B324" i="74"/>
  <c r="B325" i="74"/>
  <c r="B326" i="74"/>
  <c r="B327" i="74"/>
  <c r="B328" i="74"/>
  <c r="B329" i="74"/>
  <c r="B330" i="74"/>
  <c r="B331" i="74"/>
  <c r="B332" i="74"/>
  <c r="B333" i="74"/>
  <c r="B334" i="74"/>
  <c r="B335" i="74"/>
  <c r="B336" i="74"/>
  <c r="B337" i="74"/>
  <c r="B338" i="74"/>
  <c r="B339" i="74"/>
  <c r="B340" i="74"/>
  <c r="B341" i="74"/>
  <c r="B342" i="74"/>
  <c r="B343" i="74"/>
  <c r="B344" i="74"/>
  <c r="B345" i="74"/>
  <c r="B346" i="74"/>
  <c r="B347" i="74"/>
  <c r="B348" i="74"/>
  <c r="B349" i="74"/>
  <c r="B350" i="74"/>
  <c r="B351" i="74"/>
  <c r="B352" i="74"/>
  <c r="B353" i="74"/>
  <c r="B354" i="74"/>
  <c r="B355" i="74"/>
  <c r="B356" i="74"/>
  <c r="B357" i="74"/>
  <c r="B358" i="74"/>
  <c r="B359" i="74"/>
  <c r="B360" i="74"/>
  <c r="B361" i="74"/>
  <c r="B362" i="74"/>
  <c r="B363" i="74"/>
  <c r="B364" i="74"/>
  <c r="B365" i="74"/>
  <c r="B366" i="74"/>
  <c r="B367" i="74"/>
  <c r="B368" i="74"/>
  <c r="B369" i="74"/>
  <c r="B370" i="74"/>
  <c r="B371" i="74"/>
  <c r="B372" i="74"/>
  <c r="B373" i="74"/>
  <c r="B374" i="74"/>
  <c r="B375" i="74"/>
  <c r="B376" i="74"/>
  <c r="B377" i="74"/>
  <c r="B378" i="74"/>
  <c r="B379" i="74"/>
  <c r="B380" i="74"/>
  <c r="B381" i="74"/>
  <c r="B382" i="74"/>
  <c r="B383" i="74"/>
  <c r="B384" i="74"/>
  <c r="B385" i="74"/>
  <c r="B386" i="74"/>
  <c r="B387" i="74"/>
  <c r="B388" i="74"/>
  <c r="B389" i="74"/>
  <c r="B390" i="74"/>
  <c r="B391" i="74"/>
  <c r="B392" i="74"/>
  <c r="B393" i="74"/>
  <c r="B394" i="74"/>
  <c r="B395" i="74"/>
  <c r="B396" i="74"/>
  <c r="B397" i="74"/>
  <c r="B398" i="74"/>
  <c r="B399" i="74"/>
  <c r="B400" i="74"/>
  <c r="B401" i="74"/>
  <c r="B402" i="74"/>
  <c r="B403" i="74"/>
  <c r="B404" i="74"/>
  <c r="B405" i="74"/>
  <c r="B406" i="74"/>
  <c r="B407" i="74"/>
  <c r="B408" i="74"/>
  <c r="B409" i="74"/>
  <c r="B410" i="74"/>
  <c r="B411" i="74"/>
  <c r="B412" i="74"/>
  <c r="B413" i="74"/>
  <c r="B414" i="74"/>
  <c r="B415" i="74"/>
  <c r="B416" i="74"/>
  <c r="B417" i="74"/>
  <c r="B418" i="74"/>
  <c r="B419" i="74"/>
  <c r="B420" i="74"/>
  <c r="B421" i="74"/>
  <c r="B422" i="74"/>
  <c r="B423" i="74"/>
  <c r="B424" i="74"/>
  <c r="B425" i="74"/>
  <c r="B426" i="74"/>
  <c r="B427" i="74"/>
  <c r="B428" i="74"/>
  <c r="B429" i="74"/>
  <c r="B430" i="74"/>
  <c r="B431" i="74"/>
  <c r="B432" i="74"/>
  <c r="B433" i="74"/>
  <c r="B434" i="74"/>
  <c r="B435" i="74"/>
  <c r="B436" i="74"/>
  <c r="B437" i="74"/>
  <c r="B438" i="74"/>
  <c r="B439" i="74"/>
  <c r="B440" i="74"/>
  <c r="B441" i="74"/>
  <c r="B442" i="74"/>
  <c r="B443" i="74"/>
  <c r="B444" i="74"/>
  <c r="B445" i="74"/>
  <c r="B446" i="74"/>
  <c r="B447" i="74"/>
  <c r="B448" i="74"/>
  <c r="B449" i="74"/>
  <c r="B450" i="74"/>
  <c r="B451" i="74"/>
  <c r="B452" i="74"/>
  <c r="B453" i="74"/>
  <c r="B454" i="74"/>
  <c r="B455" i="74"/>
  <c r="B456" i="74"/>
  <c r="B457" i="74"/>
  <c r="B458" i="74"/>
  <c r="B459" i="74"/>
  <c r="B460" i="74"/>
  <c r="B461" i="74"/>
  <c r="B462" i="74"/>
  <c r="B463" i="74"/>
  <c r="B464" i="74"/>
  <c r="B465" i="74"/>
  <c r="B466" i="74"/>
  <c r="B467" i="74"/>
  <c r="B468" i="74"/>
  <c r="B469" i="74"/>
  <c r="B470" i="74"/>
  <c r="B471" i="74"/>
  <c r="B472" i="74"/>
  <c r="B473" i="74"/>
  <c r="B474" i="74"/>
  <c r="B475" i="74"/>
  <c r="B476" i="74"/>
  <c r="B477" i="74"/>
  <c r="B478" i="74"/>
  <c r="B479" i="74"/>
  <c r="B480" i="74"/>
  <c r="B481" i="74"/>
  <c r="B482" i="74"/>
  <c r="B483" i="74"/>
  <c r="B484" i="74"/>
  <c r="B485" i="74"/>
  <c r="B486" i="74"/>
  <c r="B487" i="74"/>
  <c r="B488" i="74"/>
  <c r="B489" i="74"/>
  <c r="B490" i="74"/>
  <c r="B491" i="74"/>
  <c r="B492" i="74"/>
  <c r="B493" i="74"/>
  <c r="B494" i="74"/>
  <c r="B495" i="74"/>
  <c r="B496" i="74"/>
  <c r="B497" i="74"/>
  <c r="B498" i="74"/>
  <c r="B499" i="74"/>
  <c r="B500" i="74"/>
  <c r="B501" i="74"/>
  <c r="B502" i="74"/>
  <c r="B503" i="74"/>
  <c r="B504" i="74"/>
  <c r="B505" i="74"/>
  <c r="B506" i="74"/>
  <c r="B507" i="74"/>
  <c r="B508" i="74"/>
  <c r="B509" i="74"/>
  <c r="B510" i="74"/>
  <c r="B511" i="74"/>
  <c r="B512" i="74"/>
  <c r="B513" i="74"/>
  <c r="B514" i="74"/>
  <c r="B515" i="74"/>
  <c r="B516" i="74"/>
  <c r="B517" i="74"/>
  <c r="B518" i="74"/>
  <c r="B519" i="74"/>
  <c r="B520" i="74"/>
  <c r="B521" i="74"/>
  <c r="B522" i="74"/>
  <c r="B523" i="74"/>
  <c r="B524" i="74"/>
  <c r="B525" i="74"/>
  <c r="B526" i="74"/>
  <c r="B527" i="74"/>
  <c r="B528" i="74"/>
  <c r="B529" i="74"/>
  <c r="B530" i="74"/>
  <c r="B531" i="74"/>
  <c r="B532" i="74"/>
  <c r="B533" i="74"/>
  <c r="B534" i="74"/>
  <c r="B535" i="74"/>
  <c r="B536" i="74"/>
  <c r="B537" i="74"/>
  <c r="B538" i="74"/>
  <c r="B539" i="74"/>
  <c r="B540" i="74"/>
  <c r="B541" i="74"/>
  <c r="B542" i="74"/>
  <c r="B543" i="74"/>
  <c r="B544" i="74"/>
  <c r="B545" i="74"/>
  <c r="B546" i="74"/>
  <c r="B547" i="74"/>
  <c r="B548" i="74"/>
  <c r="B549" i="74"/>
  <c r="B550" i="74"/>
  <c r="B551" i="74"/>
  <c r="B552" i="74"/>
  <c r="B553" i="74"/>
  <c r="B554" i="74"/>
  <c r="B555" i="74"/>
  <c r="B556" i="74"/>
  <c r="B557" i="74"/>
  <c r="B558" i="74"/>
  <c r="B559" i="74"/>
  <c r="B560" i="74"/>
  <c r="B561" i="74"/>
  <c r="B562" i="74"/>
  <c r="B563" i="74"/>
  <c r="B564" i="74"/>
  <c r="B565" i="74"/>
  <c r="B566" i="74"/>
  <c r="B567" i="74"/>
  <c r="B568" i="74"/>
  <c r="B569" i="74"/>
  <c r="B570" i="74"/>
  <c r="B571" i="74"/>
  <c r="B572" i="74"/>
  <c r="B573" i="74"/>
  <c r="B574" i="74"/>
  <c r="B575" i="74"/>
  <c r="B576" i="74"/>
  <c r="B577" i="74"/>
  <c r="B578" i="74"/>
  <c r="B579" i="74"/>
  <c r="B580" i="74"/>
  <c r="B581" i="74"/>
  <c r="B582" i="74"/>
  <c r="B583" i="74"/>
  <c r="B584" i="74"/>
  <c r="B585" i="74"/>
  <c r="B586" i="74"/>
  <c r="B587" i="74"/>
  <c r="B588" i="74"/>
  <c r="B589" i="74"/>
  <c r="B590" i="74"/>
  <c r="B591" i="74"/>
  <c r="B592" i="74"/>
  <c r="B593" i="74"/>
  <c r="B594" i="74"/>
  <c r="B595" i="74"/>
  <c r="B596" i="74"/>
  <c r="B597" i="74"/>
  <c r="B598" i="74"/>
  <c r="B599" i="74"/>
  <c r="B600" i="74"/>
  <c r="B601" i="74"/>
  <c r="B602" i="74"/>
  <c r="B603" i="74"/>
  <c r="B604" i="74"/>
  <c r="B605" i="74"/>
  <c r="B606" i="74"/>
  <c r="B607" i="74"/>
  <c r="B608" i="74"/>
  <c r="B609" i="74"/>
  <c r="B610" i="74"/>
  <c r="B611" i="74"/>
  <c r="B612" i="74"/>
  <c r="B613" i="74"/>
  <c r="B614" i="74"/>
  <c r="B615" i="74"/>
  <c r="B616" i="74"/>
  <c r="B617" i="74"/>
  <c r="B618" i="74"/>
  <c r="B619" i="74"/>
  <c r="B620" i="74"/>
  <c r="B621" i="74"/>
  <c r="B622" i="74"/>
  <c r="B623" i="74"/>
  <c r="B624" i="74"/>
  <c r="B625" i="74"/>
  <c r="B626" i="74"/>
  <c r="B627" i="74"/>
  <c r="B628" i="74"/>
  <c r="B629" i="74"/>
  <c r="B630" i="74"/>
  <c r="B631" i="74"/>
  <c r="B632" i="74"/>
  <c r="B633" i="74"/>
  <c r="B634" i="74"/>
  <c r="B635" i="74"/>
  <c r="B636" i="74"/>
  <c r="B637" i="74"/>
  <c r="B638" i="74"/>
  <c r="B639" i="74"/>
  <c r="B640" i="74"/>
  <c r="B641" i="74"/>
  <c r="B642" i="74"/>
  <c r="B643" i="74"/>
  <c r="B644" i="74"/>
  <c r="B645" i="74"/>
  <c r="B646" i="74"/>
  <c r="B647" i="74"/>
  <c r="B648" i="74"/>
  <c r="B649" i="74"/>
  <c r="B650" i="74"/>
  <c r="B4" i="74"/>
  <c r="L650" i="74"/>
  <c r="K650" i="74"/>
  <c r="L649" i="74"/>
  <c r="K649" i="74"/>
  <c r="L648" i="74"/>
  <c r="K648" i="74"/>
  <c r="L647" i="74"/>
  <c r="K647" i="74"/>
  <c r="L646" i="74"/>
  <c r="K646" i="74"/>
  <c r="L645" i="74"/>
  <c r="K645" i="74"/>
  <c r="L644" i="74"/>
  <c r="K644" i="74"/>
  <c r="L643" i="74"/>
  <c r="K643" i="74"/>
  <c r="L642" i="74"/>
  <c r="K642" i="74"/>
  <c r="L641" i="74"/>
  <c r="K641" i="74"/>
  <c r="L640" i="74"/>
  <c r="K640" i="74"/>
  <c r="L639" i="74"/>
  <c r="K639" i="74"/>
  <c r="L638" i="74"/>
  <c r="K638" i="74"/>
  <c r="L637" i="74"/>
  <c r="K637" i="74"/>
  <c r="L636" i="74"/>
  <c r="K636" i="74"/>
  <c r="L635" i="74"/>
  <c r="K635" i="74"/>
  <c r="L634" i="74"/>
  <c r="K634" i="74"/>
  <c r="L633" i="74"/>
  <c r="K633" i="74"/>
  <c r="L632" i="74"/>
  <c r="K632" i="74"/>
  <c r="L631" i="74"/>
  <c r="K631" i="74"/>
  <c r="L630" i="74"/>
  <c r="K630" i="74"/>
  <c r="L629" i="74"/>
  <c r="K629" i="74"/>
  <c r="L628" i="74"/>
  <c r="K628" i="74"/>
  <c r="L627" i="74"/>
  <c r="K627" i="74"/>
  <c r="L626" i="74"/>
  <c r="K626" i="74"/>
  <c r="L625" i="74"/>
  <c r="K625" i="74"/>
  <c r="L624" i="74"/>
  <c r="K624" i="74"/>
  <c r="L623" i="74"/>
  <c r="K623" i="74"/>
  <c r="L622" i="74"/>
  <c r="K622" i="74"/>
  <c r="L621" i="74"/>
  <c r="K621" i="74"/>
  <c r="L620" i="74"/>
  <c r="K620" i="74"/>
  <c r="L619" i="74"/>
  <c r="K619" i="74"/>
  <c r="L618" i="74"/>
  <c r="K618" i="74"/>
  <c r="L617" i="74"/>
  <c r="K617" i="74"/>
  <c r="L616" i="74"/>
  <c r="K616" i="74"/>
  <c r="L615" i="74"/>
  <c r="K615" i="74"/>
  <c r="L614" i="74"/>
  <c r="K614" i="74"/>
  <c r="L613" i="74"/>
  <c r="K613" i="74"/>
  <c r="L612" i="74"/>
  <c r="K612" i="74"/>
  <c r="L611" i="74"/>
  <c r="K611" i="74"/>
  <c r="L610" i="74"/>
  <c r="K610" i="74"/>
  <c r="L609" i="74"/>
  <c r="K609" i="74"/>
  <c r="L608" i="74"/>
  <c r="K608" i="74"/>
  <c r="L607" i="74"/>
  <c r="K607" i="74"/>
  <c r="L606" i="74"/>
  <c r="K606" i="74"/>
  <c r="L605" i="74"/>
  <c r="K605" i="74"/>
  <c r="L604" i="74"/>
  <c r="K604" i="74"/>
  <c r="L603" i="74"/>
  <c r="K603" i="74"/>
  <c r="L602" i="74"/>
  <c r="K602" i="74"/>
  <c r="L601" i="74"/>
  <c r="K601" i="74"/>
  <c r="L600" i="74"/>
  <c r="K600" i="74"/>
  <c r="L599" i="74"/>
  <c r="K599" i="74"/>
  <c r="L598" i="74"/>
  <c r="K598" i="74"/>
  <c r="L597" i="74"/>
  <c r="K597" i="74"/>
  <c r="L596" i="74"/>
  <c r="K596" i="74"/>
  <c r="L595" i="74"/>
  <c r="K595" i="74"/>
  <c r="L594" i="74"/>
  <c r="K594" i="74"/>
  <c r="L593" i="74"/>
  <c r="K593" i="74"/>
  <c r="L592" i="74"/>
  <c r="K592" i="74"/>
  <c r="L591" i="74"/>
  <c r="K591" i="74"/>
  <c r="L590" i="74"/>
  <c r="K590" i="74"/>
  <c r="L589" i="74"/>
  <c r="K589" i="74"/>
  <c r="L588" i="74"/>
  <c r="K588" i="74"/>
  <c r="L587" i="74"/>
  <c r="K587" i="74"/>
  <c r="L586" i="74"/>
  <c r="K586" i="74"/>
  <c r="L585" i="74"/>
  <c r="K585" i="74"/>
  <c r="L584" i="74"/>
  <c r="K584" i="74"/>
  <c r="L583" i="74"/>
  <c r="K583" i="74"/>
  <c r="L582" i="74"/>
  <c r="K582" i="74"/>
  <c r="L581" i="74"/>
  <c r="K581" i="74"/>
  <c r="L580" i="74"/>
  <c r="K580" i="74"/>
  <c r="L579" i="74"/>
  <c r="K579" i="74"/>
  <c r="L578" i="74"/>
  <c r="K578" i="74"/>
  <c r="L577" i="74"/>
  <c r="K577" i="74"/>
  <c r="L576" i="74"/>
  <c r="K576" i="74"/>
  <c r="L575" i="74"/>
  <c r="K575" i="74"/>
  <c r="L574" i="74"/>
  <c r="K574" i="74"/>
  <c r="L573" i="74"/>
  <c r="K573" i="74"/>
  <c r="L572" i="74"/>
  <c r="K572" i="74"/>
  <c r="L571" i="74"/>
  <c r="K571" i="74"/>
  <c r="L570" i="74"/>
  <c r="K570" i="74"/>
  <c r="L569" i="74"/>
  <c r="K569" i="74"/>
  <c r="L568" i="74"/>
  <c r="K568" i="74"/>
  <c r="L567" i="74"/>
  <c r="K567" i="74"/>
  <c r="L566" i="74"/>
  <c r="K566" i="74"/>
  <c r="L565" i="74"/>
  <c r="K565" i="74"/>
  <c r="L564" i="74"/>
  <c r="K564" i="74"/>
  <c r="L563" i="74"/>
  <c r="K563" i="74"/>
  <c r="L562" i="74"/>
  <c r="K562" i="74"/>
  <c r="L561" i="74"/>
  <c r="K561" i="74"/>
  <c r="L560" i="74"/>
  <c r="K560" i="74"/>
  <c r="L559" i="74"/>
  <c r="K559" i="74"/>
  <c r="L558" i="74"/>
  <c r="K558" i="74"/>
  <c r="L557" i="74"/>
  <c r="K557" i="74"/>
  <c r="L556" i="74"/>
  <c r="K556" i="74"/>
  <c r="L555" i="74"/>
  <c r="K555" i="74"/>
  <c r="L554" i="74"/>
  <c r="K554" i="74"/>
  <c r="L553" i="74"/>
  <c r="K553" i="74"/>
  <c r="L552" i="74"/>
  <c r="K552" i="74"/>
  <c r="L551" i="74"/>
  <c r="K551" i="74"/>
  <c r="L550" i="74"/>
  <c r="K550" i="74"/>
  <c r="L549" i="74"/>
  <c r="K549" i="74"/>
  <c r="L548" i="74"/>
  <c r="K548" i="74"/>
  <c r="L547" i="74"/>
  <c r="K547" i="74"/>
  <c r="L546" i="74"/>
  <c r="K546" i="74"/>
  <c r="L545" i="74"/>
  <c r="K545" i="74"/>
  <c r="L544" i="74"/>
  <c r="K544" i="74"/>
  <c r="L543" i="74"/>
  <c r="K543" i="74"/>
  <c r="L542" i="74"/>
  <c r="K542" i="74"/>
  <c r="L541" i="74"/>
  <c r="K541" i="74"/>
  <c r="L540" i="74"/>
  <c r="K540" i="74"/>
  <c r="L539" i="74"/>
  <c r="K539" i="74"/>
  <c r="L538" i="74"/>
  <c r="K538" i="74"/>
  <c r="L537" i="74"/>
  <c r="K537" i="74"/>
  <c r="L536" i="74"/>
  <c r="K536" i="74"/>
  <c r="L535" i="74"/>
  <c r="K535" i="74"/>
  <c r="L534" i="74"/>
  <c r="K534" i="74"/>
  <c r="L533" i="74"/>
  <c r="K533" i="74"/>
  <c r="L532" i="74"/>
  <c r="K532" i="74"/>
  <c r="L531" i="74"/>
  <c r="K531" i="74"/>
  <c r="L530" i="74"/>
  <c r="K530" i="74"/>
  <c r="L529" i="74"/>
  <c r="K529" i="74"/>
  <c r="L528" i="74"/>
  <c r="K528" i="74"/>
  <c r="L527" i="74"/>
  <c r="K527" i="74"/>
  <c r="L526" i="74"/>
  <c r="K526" i="74"/>
  <c r="L525" i="74"/>
  <c r="K525" i="74"/>
  <c r="L524" i="74"/>
  <c r="K524" i="74"/>
  <c r="L523" i="74"/>
  <c r="K523" i="74"/>
  <c r="L522" i="74"/>
  <c r="K522" i="74"/>
  <c r="L521" i="74"/>
  <c r="K521" i="74"/>
  <c r="L520" i="74"/>
  <c r="K520" i="74"/>
  <c r="L519" i="74"/>
  <c r="K519" i="74"/>
  <c r="L518" i="74"/>
  <c r="K518" i="74"/>
  <c r="L517" i="74"/>
  <c r="K517" i="74"/>
  <c r="L516" i="74"/>
  <c r="K516" i="74"/>
  <c r="L515" i="74"/>
  <c r="K515" i="74"/>
  <c r="L514" i="74"/>
  <c r="K514" i="74"/>
  <c r="L513" i="74"/>
  <c r="K513" i="74"/>
  <c r="L512" i="74"/>
  <c r="K512" i="74"/>
  <c r="L511" i="74"/>
  <c r="K511" i="74"/>
  <c r="L510" i="74"/>
  <c r="K510" i="74"/>
  <c r="L509" i="74"/>
  <c r="K509" i="74"/>
  <c r="L508" i="74"/>
  <c r="K508" i="74"/>
  <c r="L507" i="74"/>
  <c r="K507" i="74"/>
  <c r="L506" i="74"/>
  <c r="K506" i="74"/>
  <c r="L505" i="74"/>
  <c r="K505" i="74"/>
  <c r="L504" i="74"/>
  <c r="K504" i="74"/>
  <c r="L503" i="74"/>
  <c r="K503" i="74"/>
  <c r="L502" i="74"/>
  <c r="K502" i="74"/>
  <c r="L501" i="74"/>
  <c r="K501" i="74"/>
  <c r="L500" i="74"/>
  <c r="K500" i="74"/>
  <c r="L499" i="74"/>
  <c r="K499" i="74"/>
  <c r="L498" i="74"/>
  <c r="K498" i="74"/>
  <c r="L497" i="74"/>
  <c r="K497" i="74"/>
  <c r="L496" i="74"/>
  <c r="K496" i="74"/>
  <c r="L495" i="74"/>
  <c r="K495" i="74"/>
  <c r="L494" i="74"/>
  <c r="K494" i="74"/>
  <c r="L493" i="74"/>
  <c r="K493" i="74"/>
  <c r="L492" i="74"/>
  <c r="K492" i="74"/>
  <c r="L491" i="74"/>
  <c r="K491" i="74"/>
  <c r="L490" i="74"/>
  <c r="K490" i="74"/>
  <c r="L489" i="74"/>
  <c r="K489" i="74"/>
  <c r="L488" i="74"/>
  <c r="K488" i="74"/>
  <c r="L487" i="74"/>
  <c r="K487" i="74"/>
  <c r="L486" i="74"/>
  <c r="K486" i="74"/>
  <c r="L485" i="74"/>
  <c r="K485" i="74"/>
  <c r="L484" i="74"/>
  <c r="K484" i="74"/>
  <c r="L483" i="74"/>
  <c r="K483" i="74"/>
  <c r="L482" i="74"/>
  <c r="K482" i="74"/>
  <c r="L481" i="74"/>
  <c r="K481" i="74"/>
  <c r="L480" i="74"/>
  <c r="K480" i="74"/>
  <c r="L479" i="74"/>
  <c r="K479" i="74"/>
  <c r="L478" i="74"/>
  <c r="K478" i="74"/>
  <c r="L477" i="74"/>
  <c r="K477" i="74"/>
  <c r="L476" i="74"/>
  <c r="K476" i="74"/>
  <c r="L475" i="74"/>
  <c r="K475" i="74"/>
  <c r="L474" i="74"/>
  <c r="K474" i="74"/>
  <c r="L473" i="74"/>
  <c r="K473" i="74"/>
  <c r="L472" i="74"/>
  <c r="K472" i="74"/>
  <c r="L471" i="74"/>
  <c r="K471" i="74"/>
  <c r="L470" i="74"/>
  <c r="K470" i="74"/>
  <c r="L469" i="74"/>
  <c r="K469" i="74"/>
  <c r="L468" i="74"/>
  <c r="K468" i="74"/>
  <c r="L467" i="74"/>
  <c r="K467" i="74"/>
  <c r="L466" i="74"/>
  <c r="K466" i="74"/>
  <c r="L465" i="74"/>
  <c r="K465" i="74"/>
  <c r="L464" i="74"/>
  <c r="K464" i="74"/>
  <c r="L463" i="74"/>
  <c r="K463" i="74"/>
  <c r="L462" i="74"/>
  <c r="K462" i="74"/>
  <c r="L461" i="74"/>
  <c r="K461" i="74"/>
  <c r="L460" i="74"/>
  <c r="K460" i="74"/>
  <c r="L459" i="74"/>
  <c r="K459" i="74"/>
  <c r="L458" i="74"/>
  <c r="K458" i="74"/>
  <c r="L457" i="74"/>
  <c r="K457" i="74"/>
  <c r="L456" i="74"/>
  <c r="K456" i="74"/>
  <c r="L455" i="74"/>
  <c r="K455" i="74"/>
  <c r="L454" i="74"/>
  <c r="K454" i="74"/>
  <c r="L453" i="74"/>
  <c r="K453" i="74"/>
  <c r="L452" i="74"/>
  <c r="K452" i="74"/>
  <c r="L451" i="74"/>
  <c r="K451" i="74"/>
  <c r="L450" i="74"/>
  <c r="K450" i="74"/>
  <c r="L449" i="74"/>
  <c r="K449" i="74"/>
  <c r="L448" i="74"/>
  <c r="K448" i="74"/>
  <c r="L447" i="74"/>
  <c r="K447" i="74"/>
  <c r="L446" i="74"/>
  <c r="K446" i="74"/>
  <c r="L445" i="74"/>
  <c r="K445" i="74"/>
  <c r="L444" i="74"/>
  <c r="K444" i="74"/>
  <c r="L443" i="74"/>
  <c r="K443" i="74"/>
  <c r="L442" i="74"/>
  <c r="K442" i="74"/>
  <c r="L441" i="74"/>
  <c r="K441" i="74"/>
  <c r="L440" i="74"/>
  <c r="K440" i="74"/>
  <c r="L439" i="74"/>
  <c r="K439" i="74"/>
  <c r="L438" i="74"/>
  <c r="K438" i="74"/>
  <c r="L437" i="74"/>
  <c r="K437" i="74"/>
  <c r="L436" i="74"/>
  <c r="K436" i="74"/>
  <c r="L435" i="74"/>
  <c r="K435" i="74"/>
  <c r="L434" i="74"/>
  <c r="K434" i="74"/>
  <c r="L433" i="74"/>
  <c r="K433" i="74"/>
  <c r="L432" i="74"/>
  <c r="K432" i="74"/>
  <c r="L431" i="74"/>
  <c r="K431" i="74"/>
  <c r="L430" i="74"/>
  <c r="K430" i="74"/>
  <c r="L429" i="74"/>
  <c r="K429" i="74"/>
  <c r="L428" i="74"/>
  <c r="K428" i="74"/>
  <c r="L427" i="74"/>
  <c r="K427" i="74"/>
  <c r="L426" i="74"/>
  <c r="K426" i="74"/>
  <c r="L425" i="74"/>
  <c r="K425" i="74"/>
  <c r="L424" i="74"/>
  <c r="K424" i="74"/>
  <c r="L423" i="74"/>
  <c r="K423" i="74"/>
  <c r="L422" i="74"/>
  <c r="K422" i="74"/>
  <c r="L421" i="74"/>
  <c r="K421" i="74"/>
  <c r="L420" i="74"/>
  <c r="K420" i="74"/>
  <c r="L419" i="74"/>
  <c r="K419" i="74"/>
  <c r="L418" i="74"/>
  <c r="K418" i="74"/>
  <c r="L417" i="74"/>
  <c r="K417" i="74"/>
  <c r="L416" i="74"/>
  <c r="K416" i="74"/>
  <c r="L415" i="74"/>
  <c r="K415" i="74"/>
  <c r="L414" i="74"/>
  <c r="K414" i="74"/>
  <c r="L413" i="74"/>
  <c r="K413" i="74"/>
  <c r="L412" i="74"/>
  <c r="K412" i="74"/>
  <c r="L411" i="74"/>
  <c r="K411" i="74"/>
  <c r="L410" i="74"/>
  <c r="K410" i="74"/>
  <c r="L409" i="74"/>
  <c r="K409" i="74"/>
  <c r="L408" i="74"/>
  <c r="K408" i="74"/>
  <c r="L407" i="74"/>
  <c r="K407" i="74"/>
  <c r="L406" i="74"/>
  <c r="K406" i="74"/>
  <c r="L405" i="74"/>
  <c r="K405" i="74"/>
  <c r="L404" i="74"/>
  <c r="K404" i="74"/>
  <c r="L403" i="74"/>
  <c r="K403" i="74"/>
  <c r="L402" i="74"/>
  <c r="K402" i="74"/>
  <c r="L401" i="74"/>
  <c r="K401" i="74"/>
  <c r="L400" i="74"/>
  <c r="K400" i="74"/>
  <c r="L399" i="74"/>
  <c r="K399" i="74"/>
  <c r="L398" i="74"/>
  <c r="K398" i="74"/>
  <c r="L397" i="74"/>
  <c r="K397" i="74"/>
  <c r="L396" i="74"/>
  <c r="K396" i="74"/>
  <c r="L395" i="74"/>
  <c r="K395" i="74"/>
  <c r="L394" i="74"/>
  <c r="K394" i="74"/>
  <c r="L393" i="74"/>
  <c r="K393" i="74"/>
  <c r="L392" i="74"/>
  <c r="K392" i="74"/>
  <c r="L391" i="74"/>
  <c r="K391" i="74"/>
  <c r="L390" i="74"/>
  <c r="K390" i="74"/>
  <c r="L389" i="74"/>
  <c r="K389" i="74"/>
  <c r="L388" i="74"/>
  <c r="K388" i="74"/>
  <c r="L387" i="74"/>
  <c r="K387" i="74"/>
  <c r="L386" i="74"/>
  <c r="K386" i="74"/>
  <c r="L385" i="74"/>
  <c r="K385" i="74"/>
  <c r="L384" i="74"/>
  <c r="K384" i="74"/>
  <c r="L383" i="74"/>
  <c r="K383" i="74"/>
  <c r="L382" i="74"/>
  <c r="K382" i="74"/>
  <c r="L381" i="74"/>
  <c r="K381" i="74"/>
  <c r="L380" i="74"/>
  <c r="K380" i="74"/>
  <c r="L379" i="74"/>
  <c r="K379" i="74"/>
  <c r="L378" i="74"/>
  <c r="K378" i="74"/>
  <c r="L377" i="74"/>
  <c r="K377" i="74"/>
  <c r="L376" i="74"/>
  <c r="K376" i="74"/>
  <c r="L375" i="74"/>
  <c r="K375" i="74"/>
  <c r="L374" i="74"/>
  <c r="K374" i="74"/>
  <c r="L373" i="74"/>
  <c r="K373" i="74"/>
  <c r="L372" i="74"/>
  <c r="K372" i="74"/>
  <c r="L371" i="74"/>
  <c r="K371" i="74"/>
  <c r="L370" i="74"/>
  <c r="K370" i="74"/>
  <c r="L369" i="74"/>
  <c r="K369" i="74"/>
  <c r="L368" i="74"/>
  <c r="K368" i="74"/>
  <c r="L367" i="74"/>
  <c r="K367" i="74"/>
  <c r="L366" i="74"/>
  <c r="K366" i="74"/>
  <c r="L365" i="74"/>
  <c r="K365" i="74"/>
  <c r="L364" i="74"/>
  <c r="K364" i="74"/>
  <c r="L363" i="74"/>
  <c r="K363" i="74"/>
  <c r="L362" i="74"/>
  <c r="K362" i="74"/>
  <c r="L361" i="74"/>
  <c r="K361" i="74"/>
  <c r="L360" i="74"/>
  <c r="K360" i="74"/>
  <c r="L359" i="74"/>
  <c r="K359" i="74"/>
  <c r="L358" i="74"/>
  <c r="K358" i="74"/>
  <c r="L357" i="74"/>
  <c r="K357" i="74"/>
  <c r="L356" i="74"/>
  <c r="K356" i="74"/>
  <c r="L355" i="74"/>
  <c r="K355" i="74"/>
  <c r="L354" i="74"/>
  <c r="K354" i="74"/>
  <c r="L353" i="74"/>
  <c r="K353" i="74"/>
  <c r="L352" i="74"/>
  <c r="K352" i="74"/>
  <c r="L351" i="74"/>
  <c r="K351" i="74"/>
  <c r="L350" i="74"/>
  <c r="K350" i="74"/>
  <c r="L349" i="74"/>
  <c r="K349" i="74"/>
  <c r="L348" i="74"/>
  <c r="K348" i="74"/>
  <c r="L347" i="74"/>
  <c r="K347" i="74"/>
  <c r="L346" i="74"/>
  <c r="K346" i="74"/>
  <c r="L345" i="74"/>
  <c r="K345" i="74"/>
  <c r="L344" i="74"/>
  <c r="K344" i="74"/>
  <c r="L343" i="74"/>
  <c r="K343" i="74"/>
  <c r="L342" i="74"/>
  <c r="K342" i="74"/>
  <c r="L341" i="74"/>
  <c r="K341" i="74"/>
  <c r="L340" i="74"/>
  <c r="K340" i="74"/>
  <c r="L339" i="74"/>
  <c r="K339" i="74"/>
  <c r="L338" i="74"/>
  <c r="K338" i="74"/>
  <c r="L337" i="74"/>
  <c r="K337" i="74"/>
  <c r="L336" i="74"/>
  <c r="K336" i="74"/>
  <c r="L335" i="74"/>
  <c r="K335" i="74"/>
  <c r="L334" i="74"/>
  <c r="K334" i="74"/>
  <c r="L333" i="74"/>
  <c r="K333" i="74"/>
  <c r="L332" i="74"/>
  <c r="K332" i="74"/>
  <c r="L331" i="74"/>
  <c r="K331" i="74"/>
  <c r="L330" i="74"/>
  <c r="K330" i="74"/>
  <c r="L329" i="74"/>
  <c r="K329" i="74"/>
  <c r="L328" i="74"/>
  <c r="K328" i="74"/>
  <c r="L327" i="74"/>
  <c r="K327" i="74"/>
  <c r="L326" i="74"/>
  <c r="K326" i="74"/>
  <c r="L325" i="74"/>
  <c r="K325" i="74"/>
  <c r="L324" i="74"/>
  <c r="K324" i="74"/>
  <c r="L323" i="74"/>
  <c r="K323" i="74"/>
  <c r="L322" i="74"/>
  <c r="K322" i="74"/>
  <c r="L321" i="74"/>
  <c r="K321" i="74"/>
  <c r="L320" i="74"/>
  <c r="K320" i="74"/>
  <c r="L319" i="74"/>
  <c r="K319" i="74"/>
  <c r="L318" i="74"/>
  <c r="K318" i="74"/>
  <c r="L317" i="74"/>
  <c r="K317" i="74"/>
  <c r="L316" i="74"/>
  <c r="K316" i="74"/>
  <c r="L315" i="74"/>
  <c r="K315" i="74"/>
  <c r="L314" i="74"/>
  <c r="K314" i="74"/>
  <c r="L313" i="74"/>
  <c r="K313" i="74"/>
  <c r="L312" i="74"/>
  <c r="K312" i="74"/>
  <c r="L311" i="74"/>
  <c r="K311" i="74"/>
  <c r="L310" i="74"/>
  <c r="K310" i="74"/>
  <c r="L309" i="74"/>
  <c r="K309" i="74"/>
  <c r="L308" i="74"/>
  <c r="K308" i="74"/>
  <c r="L307" i="74"/>
  <c r="K307" i="74"/>
  <c r="L306" i="74"/>
  <c r="K306" i="74"/>
  <c r="L305" i="74"/>
  <c r="K305" i="74"/>
  <c r="L304" i="74"/>
  <c r="K304" i="74"/>
  <c r="L303" i="74"/>
  <c r="K303" i="74"/>
  <c r="L302" i="74"/>
  <c r="K302" i="74"/>
  <c r="L301" i="74"/>
  <c r="K301" i="74"/>
  <c r="L300" i="74"/>
  <c r="K300" i="74"/>
  <c r="L299" i="74"/>
  <c r="K299" i="74"/>
  <c r="L298" i="74"/>
  <c r="K298" i="74"/>
  <c r="L297" i="74"/>
  <c r="K297" i="74"/>
  <c r="L296" i="74"/>
  <c r="K296" i="74"/>
  <c r="L295" i="74"/>
  <c r="K295" i="74"/>
  <c r="L294" i="74"/>
  <c r="K294" i="74"/>
  <c r="L293" i="74"/>
  <c r="K293" i="74"/>
  <c r="L292" i="74"/>
  <c r="K292" i="74"/>
  <c r="L291" i="74"/>
  <c r="K291" i="74"/>
  <c r="L290" i="74"/>
  <c r="K290" i="74"/>
  <c r="L289" i="74"/>
  <c r="K289" i="74"/>
  <c r="L288" i="74"/>
  <c r="K288" i="74"/>
  <c r="L287" i="74"/>
  <c r="K287" i="74"/>
  <c r="L286" i="74"/>
  <c r="K286" i="74"/>
  <c r="L285" i="74"/>
  <c r="K285" i="74"/>
  <c r="L284" i="74"/>
  <c r="K284" i="74"/>
  <c r="L283" i="74"/>
  <c r="K283" i="74"/>
  <c r="L282" i="74"/>
  <c r="K282" i="74"/>
  <c r="L281" i="74"/>
  <c r="K281" i="74"/>
  <c r="L280" i="74"/>
  <c r="K280" i="74"/>
  <c r="L279" i="74"/>
  <c r="K279" i="74"/>
  <c r="L278" i="74"/>
  <c r="K278" i="74"/>
  <c r="L277" i="74"/>
  <c r="K277" i="74"/>
  <c r="L276" i="74"/>
  <c r="K276" i="74"/>
  <c r="L275" i="74"/>
  <c r="K275" i="74"/>
  <c r="L274" i="74"/>
  <c r="K274" i="74"/>
  <c r="L273" i="74"/>
  <c r="K273" i="74"/>
  <c r="L272" i="74"/>
  <c r="K272" i="74"/>
  <c r="L271" i="74"/>
  <c r="K271" i="74"/>
  <c r="L270" i="74"/>
  <c r="K270" i="74"/>
  <c r="L269" i="74"/>
  <c r="K269" i="74"/>
  <c r="L268" i="74"/>
  <c r="K268" i="74"/>
  <c r="L267" i="74"/>
  <c r="K267" i="74"/>
  <c r="L266" i="74"/>
  <c r="K266" i="74"/>
  <c r="L265" i="74"/>
  <c r="K265" i="74"/>
  <c r="L264" i="74"/>
  <c r="K264" i="74"/>
  <c r="L263" i="74"/>
  <c r="K263" i="74"/>
  <c r="L262" i="74"/>
  <c r="K262" i="74"/>
  <c r="L261" i="74"/>
  <c r="K261" i="74"/>
  <c r="L260" i="74"/>
  <c r="K260" i="74"/>
  <c r="L259" i="74"/>
  <c r="K259" i="74"/>
  <c r="L258" i="74"/>
  <c r="K258" i="74"/>
  <c r="L257" i="74"/>
  <c r="K257" i="74"/>
  <c r="L256" i="74"/>
  <c r="K256" i="74"/>
  <c r="L255" i="74"/>
  <c r="K255" i="74"/>
  <c r="L254" i="74"/>
  <c r="K254" i="74"/>
  <c r="L253" i="74"/>
  <c r="K253" i="74"/>
  <c r="L252" i="74"/>
  <c r="K252" i="74"/>
  <c r="L251" i="74"/>
  <c r="K251" i="74"/>
  <c r="L250" i="74"/>
  <c r="K250" i="74"/>
  <c r="L249" i="74"/>
  <c r="K249" i="74"/>
  <c r="L248" i="74"/>
  <c r="K248" i="74"/>
  <c r="L247" i="74"/>
  <c r="K247" i="74"/>
  <c r="L246" i="74"/>
  <c r="K246" i="74"/>
  <c r="L245" i="74"/>
  <c r="K245" i="74"/>
  <c r="L244" i="74"/>
  <c r="K244" i="74"/>
  <c r="L243" i="74"/>
  <c r="K243" i="74"/>
  <c r="L242" i="74"/>
  <c r="K242" i="74"/>
  <c r="L241" i="74"/>
  <c r="K241" i="74"/>
  <c r="L240" i="74"/>
  <c r="K240" i="74"/>
  <c r="L239" i="74"/>
  <c r="K239" i="74"/>
  <c r="L238" i="74"/>
  <c r="K238" i="74"/>
  <c r="L237" i="74"/>
  <c r="K237" i="74"/>
  <c r="L236" i="74"/>
  <c r="K236" i="74"/>
  <c r="L235" i="74"/>
  <c r="K235" i="74"/>
  <c r="L234" i="74"/>
  <c r="K234" i="74"/>
  <c r="L233" i="74"/>
  <c r="K233" i="74"/>
  <c r="L232" i="74"/>
  <c r="K232" i="74"/>
  <c r="L231" i="74"/>
  <c r="K231" i="74"/>
  <c r="L230" i="74"/>
  <c r="K230" i="74"/>
  <c r="L229" i="74"/>
  <c r="K229" i="74"/>
  <c r="L228" i="74"/>
  <c r="K228" i="74"/>
  <c r="L227" i="74"/>
  <c r="K227" i="74"/>
  <c r="L226" i="74"/>
  <c r="K226" i="74"/>
  <c r="L225" i="74"/>
  <c r="K225" i="74"/>
  <c r="L224" i="74"/>
  <c r="K224" i="74"/>
  <c r="L223" i="74"/>
  <c r="K223" i="74"/>
  <c r="L222" i="74"/>
  <c r="K222" i="74"/>
  <c r="L221" i="74"/>
  <c r="K221" i="74"/>
  <c r="L220" i="74"/>
  <c r="K220" i="74"/>
  <c r="L219" i="74"/>
  <c r="K219" i="74"/>
  <c r="L218" i="74"/>
  <c r="K218" i="74"/>
  <c r="L217" i="74"/>
  <c r="K217" i="74"/>
  <c r="L216" i="74"/>
  <c r="K216" i="74"/>
  <c r="L215" i="74"/>
  <c r="K215" i="74"/>
  <c r="L214" i="74"/>
  <c r="K214" i="74"/>
  <c r="L213" i="74"/>
  <c r="K213" i="74"/>
  <c r="L212" i="74"/>
  <c r="K212" i="74"/>
  <c r="L211" i="74"/>
  <c r="K211" i="74"/>
  <c r="L210" i="74"/>
  <c r="K210" i="74"/>
  <c r="L209" i="74"/>
  <c r="K209" i="74"/>
  <c r="L208" i="74"/>
  <c r="K208" i="74"/>
  <c r="L207" i="74"/>
  <c r="K207" i="74"/>
  <c r="L206" i="74"/>
  <c r="K206" i="74"/>
  <c r="L205" i="74"/>
  <c r="K205" i="74"/>
  <c r="L204" i="74"/>
  <c r="K204" i="74"/>
  <c r="L203" i="74"/>
  <c r="K203" i="74"/>
  <c r="L202" i="74"/>
  <c r="K202" i="74"/>
  <c r="L201" i="74"/>
  <c r="K201" i="74"/>
  <c r="L200" i="74"/>
  <c r="K200" i="74"/>
  <c r="L199" i="74"/>
  <c r="K199" i="74"/>
  <c r="L198" i="74"/>
  <c r="K198" i="74"/>
  <c r="L197" i="74"/>
  <c r="K197" i="74"/>
  <c r="L196" i="74"/>
  <c r="K196" i="74"/>
  <c r="L195" i="74"/>
  <c r="K195" i="74"/>
  <c r="L194" i="74"/>
  <c r="K194" i="74"/>
  <c r="L193" i="74"/>
  <c r="K193" i="74"/>
  <c r="L192" i="74"/>
  <c r="K192" i="74"/>
  <c r="L191" i="74"/>
  <c r="K191" i="74"/>
  <c r="L190" i="74"/>
  <c r="K190" i="74"/>
  <c r="L189" i="74"/>
  <c r="K189" i="74"/>
  <c r="L188" i="74"/>
  <c r="K188" i="74"/>
  <c r="L187" i="74"/>
  <c r="K187" i="74"/>
  <c r="L186" i="74"/>
  <c r="K186" i="74"/>
  <c r="L185" i="74"/>
  <c r="K185" i="74"/>
  <c r="L184" i="74"/>
  <c r="K184" i="74"/>
  <c r="L183" i="74"/>
  <c r="K183" i="74"/>
  <c r="L182" i="74"/>
  <c r="K182" i="74"/>
  <c r="L181" i="74"/>
  <c r="K181" i="74"/>
  <c r="L180" i="74"/>
  <c r="K180" i="74"/>
  <c r="L179" i="74"/>
  <c r="K179" i="74"/>
  <c r="L178" i="74"/>
  <c r="K178" i="74"/>
  <c r="L177" i="74"/>
  <c r="K177" i="74"/>
  <c r="L176" i="74"/>
  <c r="K176" i="74"/>
  <c r="L175" i="74"/>
  <c r="K175" i="74"/>
  <c r="L174" i="74"/>
  <c r="K174" i="74"/>
  <c r="L173" i="74"/>
  <c r="K173" i="74"/>
  <c r="L172" i="74"/>
  <c r="K172" i="74"/>
  <c r="L171" i="74"/>
  <c r="K171" i="74"/>
  <c r="L170" i="74"/>
  <c r="K170" i="74"/>
  <c r="L169" i="74"/>
  <c r="K169" i="74"/>
  <c r="L168" i="74"/>
  <c r="K168" i="74"/>
  <c r="L167" i="74"/>
  <c r="K167" i="74"/>
  <c r="L166" i="74"/>
  <c r="K166" i="74"/>
  <c r="L165" i="74"/>
  <c r="K165" i="74"/>
  <c r="L164" i="74"/>
  <c r="K164" i="74"/>
  <c r="L163" i="74"/>
  <c r="K163" i="74"/>
  <c r="L162" i="74"/>
  <c r="K162" i="74"/>
  <c r="L161" i="74"/>
  <c r="K161" i="74"/>
  <c r="L160" i="74"/>
  <c r="K160" i="74"/>
  <c r="L159" i="74"/>
  <c r="K159" i="74"/>
  <c r="L158" i="74"/>
  <c r="K158" i="74"/>
  <c r="L157" i="74"/>
  <c r="K157" i="74"/>
  <c r="L156" i="74"/>
  <c r="K156" i="74"/>
  <c r="L155" i="74"/>
  <c r="K155" i="74"/>
  <c r="L154" i="74"/>
  <c r="K154" i="74"/>
  <c r="L153" i="74"/>
  <c r="K153" i="74"/>
  <c r="L152" i="74"/>
  <c r="K152" i="74"/>
  <c r="L151" i="74"/>
  <c r="K151" i="74"/>
  <c r="L150" i="74"/>
  <c r="K150" i="74"/>
  <c r="L149" i="74"/>
  <c r="K149" i="74"/>
  <c r="L148" i="74"/>
  <c r="K148" i="74"/>
  <c r="L147" i="74"/>
  <c r="K147" i="74"/>
  <c r="L146" i="74"/>
  <c r="K146" i="74"/>
  <c r="L145" i="74"/>
  <c r="K145" i="74"/>
  <c r="L144" i="74"/>
  <c r="K144" i="74"/>
  <c r="L143" i="74"/>
  <c r="K143" i="74"/>
  <c r="L142" i="74"/>
  <c r="K142" i="74"/>
  <c r="L141" i="74"/>
  <c r="K141" i="74"/>
  <c r="L140" i="74"/>
  <c r="K140" i="74"/>
  <c r="L139" i="74"/>
  <c r="K139" i="74"/>
  <c r="L138" i="74"/>
  <c r="K138" i="74"/>
  <c r="L137" i="74"/>
  <c r="K137" i="74"/>
  <c r="L136" i="74"/>
  <c r="K136" i="74"/>
  <c r="L135" i="74"/>
  <c r="K135" i="74"/>
  <c r="L134" i="74"/>
  <c r="K134" i="74"/>
  <c r="L133" i="74"/>
  <c r="K133" i="74"/>
  <c r="L132" i="74"/>
  <c r="K132" i="74"/>
  <c r="L131" i="74"/>
  <c r="K131" i="74"/>
  <c r="L130" i="74"/>
  <c r="K130" i="74"/>
  <c r="L129" i="74"/>
  <c r="K129" i="74"/>
  <c r="L128" i="74"/>
  <c r="K128" i="74"/>
  <c r="L127" i="74"/>
  <c r="K127" i="74"/>
  <c r="L126" i="74"/>
  <c r="K126" i="74"/>
  <c r="L125" i="74"/>
  <c r="K125" i="74"/>
  <c r="L124" i="74"/>
  <c r="K124" i="74"/>
  <c r="L123" i="74"/>
  <c r="K123" i="74"/>
  <c r="L122" i="74"/>
  <c r="K122" i="74"/>
  <c r="L121" i="74"/>
  <c r="K121" i="74"/>
  <c r="L120" i="74"/>
  <c r="K120" i="74"/>
  <c r="L119" i="74"/>
  <c r="K119" i="74"/>
  <c r="L118" i="74"/>
  <c r="K118" i="74"/>
  <c r="L117" i="74"/>
  <c r="K117" i="74"/>
  <c r="L116" i="74"/>
  <c r="K116" i="74"/>
  <c r="L115" i="74"/>
  <c r="K115" i="74"/>
  <c r="L114" i="74"/>
  <c r="K114" i="74"/>
  <c r="L113" i="74"/>
  <c r="K113" i="74"/>
  <c r="L112" i="74"/>
  <c r="K112" i="74"/>
  <c r="L111" i="74"/>
  <c r="K111" i="74"/>
  <c r="L110" i="74"/>
  <c r="K110" i="74"/>
  <c r="L109" i="74"/>
  <c r="K109" i="74"/>
  <c r="L108" i="74"/>
  <c r="K108" i="74"/>
  <c r="L107" i="74"/>
  <c r="K107" i="74"/>
  <c r="L106" i="74"/>
  <c r="K106" i="74"/>
  <c r="L105" i="74"/>
  <c r="K105" i="74"/>
  <c r="L104" i="74"/>
  <c r="K104" i="74"/>
  <c r="L103" i="74"/>
  <c r="K103" i="74"/>
  <c r="L102" i="74"/>
  <c r="K102" i="74"/>
  <c r="L101" i="74"/>
  <c r="K101" i="74"/>
  <c r="L100" i="74"/>
  <c r="K100" i="74"/>
  <c r="L99" i="74"/>
  <c r="K99" i="74"/>
  <c r="L98" i="74"/>
  <c r="K98" i="74"/>
  <c r="L97" i="74"/>
  <c r="K97" i="74"/>
  <c r="L96" i="74"/>
  <c r="K96" i="74"/>
  <c r="L95" i="74"/>
  <c r="K95" i="74"/>
  <c r="L94" i="74"/>
  <c r="K94" i="74"/>
  <c r="L93" i="74"/>
  <c r="K93" i="74"/>
  <c r="L92" i="74"/>
  <c r="K92" i="74"/>
  <c r="L91" i="74"/>
  <c r="K91" i="74"/>
  <c r="L90" i="74"/>
  <c r="K90" i="74"/>
  <c r="L89" i="74"/>
  <c r="K89" i="74"/>
  <c r="L88" i="74"/>
  <c r="K88" i="74"/>
  <c r="L87" i="74"/>
  <c r="K87" i="74"/>
  <c r="L86" i="74"/>
  <c r="K86" i="74"/>
  <c r="L85" i="74"/>
  <c r="K85" i="74"/>
  <c r="L84" i="74"/>
  <c r="K84" i="74"/>
  <c r="L83" i="74"/>
  <c r="K83" i="74"/>
  <c r="L82" i="74"/>
  <c r="K82" i="74"/>
  <c r="L81" i="74"/>
  <c r="K81" i="74"/>
  <c r="L80" i="74"/>
  <c r="K80" i="74"/>
  <c r="L79" i="74"/>
  <c r="K79" i="74"/>
  <c r="L78" i="74"/>
  <c r="K78" i="74"/>
  <c r="L77" i="74"/>
  <c r="K77" i="74"/>
  <c r="L76" i="74"/>
  <c r="K76" i="74"/>
  <c r="L75" i="74"/>
  <c r="K75" i="74"/>
  <c r="L74" i="74"/>
  <c r="K74" i="74"/>
  <c r="L73" i="74"/>
  <c r="K73" i="74"/>
  <c r="L72" i="74"/>
  <c r="K72" i="74"/>
  <c r="L71" i="74"/>
  <c r="K71" i="74"/>
  <c r="L70" i="74"/>
  <c r="K70" i="74"/>
  <c r="L69" i="74"/>
  <c r="K69" i="74"/>
  <c r="L68" i="74"/>
  <c r="K68" i="74"/>
  <c r="L67" i="74"/>
  <c r="K67" i="74"/>
  <c r="L66" i="74"/>
  <c r="K66" i="74"/>
  <c r="L65" i="74"/>
  <c r="K65" i="74"/>
  <c r="L64" i="74"/>
  <c r="K64" i="74"/>
  <c r="L63" i="74"/>
  <c r="K63" i="74"/>
  <c r="L62" i="74"/>
  <c r="K62" i="74"/>
  <c r="L61" i="74"/>
  <c r="K61" i="74"/>
  <c r="L60" i="74"/>
  <c r="K60" i="74"/>
  <c r="L59" i="74"/>
  <c r="K59" i="74"/>
  <c r="L58" i="74"/>
  <c r="K58" i="74"/>
  <c r="L57" i="74"/>
  <c r="K57" i="74"/>
  <c r="L56" i="74"/>
  <c r="K56" i="74"/>
  <c r="L55" i="74"/>
  <c r="K55" i="74"/>
  <c r="L54" i="74"/>
  <c r="K54" i="74"/>
  <c r="L53" i="74"/>
  <c r="K53" i="74"/>
  <c r="L52" i="74"/>
  <c r="K52" i="74"/>
  <c r="L51" i="74"/>
  <c r="K51" i="74"/>
  <c r="L50" i="74"/>
  <c r="K50" i="74"/>
  <c r="L49" i="74"/>
  <c r="K49" i="74"/>
  <c r="L48" i="74"/>
  <c r="K48" i="74"/>
  <c r="L47" i="74"/>
  <c r="K47" i="74"/>
  <c r="L46" i="74"/>
  <c r="K46" i="74"/>
  <c r="L45" i="74"/>
  <c r="K45" i="74"/>
  <c r="L44" i="74"/>
  <c r="K44" i="74"/>
  <c r="L43" i="74"/>
  <c r="K43" i="74"/>
  <c r="L42" i="74"/>
  <c r="K42" i="74"/>
  <c r="L41" i="74"/>
  <c r="K41" i="74"/>
  <c r="L40" i="74"/>
  <c r="K40" i="74"/>
  <c r="L39" i="74"/>
  <c r="K39" i="74"/>
  <c r="L38" i="74"/>
  <c r="K38" i="74"/>
  <c r="L37" i="74"/>
  <c r="K37" i="74"/>
  <c r="L36" i="74"/>
  <c r="K36" i="74"/>
  <c r="L35" i="74"/>
  <c r="K35" i="74"/>
  <c r="L34" i="74"/>
  <c r="K34" i="74"/>
  <c r="L33" i="74"/>
  <c r="K33" i="74"/>
  <c r="L32" i="74"/>
  <c r="K32" i="74"/>
  <c r="L31" i="74"/>
  <c r="K31" i="74"/>
  <c r="L30" i="74"/>
  <c r="K30" i="74"/>
  <c r="L29" i="74"/>
  <c r="K29" i="74"/>
  <c r="L28" i="74"/>
  <c r="K28" i="74"/>
  <c r="L27" i="74"/>
  <c r="K27" i="74"/>
  <c r="L26" i="74"/>
  <c r="K26" i="74"/>
  <c r="L25" i="74"/>
  <c r="K25" i="74"/>
  <c r="L24" i="74"/>
  <c r="K24" i="74"/>
  <c r="L23" i="74"/>
  <c r="K23" i="74"/>
  <c r="L22" i="74"/>
  <c r="K22" i="74"/>
  <c r="L21" i="74"/>
  <c r="K21" i="74"/>
  <c r="L20" i="74"/>
  <c r="K20" i="74"/>
  <c r="L19" i="74"/>
  <c r="K19" i="74"/>
  <c r="AIU18" i="74"/>
  <c r="L18" i="74"/>
  <c r="K18" i="74"/>
  <c r="L17" i="74"/>
  <c r="K17" i="74"/>
  <c r="L16" i="74"/>
  <c r="K16" i="74"/>
  <c r="L15" i="74"/>
  <c r="K15" i="74"/>
  <c r="L14" i="74"/>
  <c r="K14" i="74"/>
  <c r="L13" i="74"/>
  <c r="K13" i="74"/>
  <c r="L12" i="74"/>
  <c r="K12" i="74"/>
  <c r="L11" i="74"/>
  <c r="K11" i="74"/>
  <c r="L10" i="74"/>
  <c r="K10" i="74"/>
  <c r="K9" i="74"/>
  <c r="L9" i="74" s="1"/>
  <c r="K8" i="74"/>
  <c r="L8" i="74" s="1"/>
  <c r="K7" i="74"/>
  <c r="L7" i="74" s="1"/>
  <c r="K6" i="74"/>
  <c r="L6" i="74" s="1"/>
  <c r="L5" i="74"/>
  <c r="K5" i="74"/>
  <c r="K4" i="74"/>
  <c r="L4" i="74" s="1"/>
  <c r="NM1" i="74"/>
  <c r="NL1" i="74"/>
  <c r="NK1" i="74"/>
  <c r="NJ1" i="74"/>
  <c r="NI1" i="74"/>
  <c r="NH1" i="74"/>
  <c r="NG1" i="74"/>
  <c r="NF1" i="74"/>
  <c r="NE1" i="74"/>
  <c r="ND1" i="74"/>
  <c r="NC1" i="74"/>
  <c r="NB1" i="74"/>
  <c r="NA1" i="74"/>
  <c r="MZ1" i="74"/>
  <c r="MY1" i="74"/>
  <c r="MX1" i="74"/>
  <c r="MW1" i="74"/>
  <c r="MV1" i="74"/>
  <c r="MU1" i="74"/>
  <c r="MT1" i="74"/>
  <c r="MS1" i="74"/>
  <c r="MR1" i="74"/>
  <c r="MQ1" i="74"/>
  <c r="MP1" i="74"/>
  <c r="MO1" i="74"/>
  <c r="MN1" i="74"/>
  <c r="MM1" i="74"/>
  <c r="ML1" i="74"/>
  <c r="MK1" i="74"/>
  <c r="MJ1" i="74"/>
  <c r="MI1" i="74"/>
  <c r="MH1" i="74"/>
  <c r="MG1" i="74"/>
  <c r="MF1" i="74"/>
  <c r="ME1" i="74"/>
  <c r="MD1" i="74"/>
  <c r="MC1" i="74"/>
  <c r="MB1" i="74"/>
  <c r="MA1" i="74"/>
  <c r="LZ1" i="74"/>
  <c r="LY1" i="74"/>
  <c r="LX1" i="74"/>
  <c r="LW1" i="74"/>
  <c r="LV1" i="74"/>
  <c r="LU1" i="74"/>
  <c r="LT1" i="74"/>
  <c r="LS1" i="74"/>
  <c r="LR1" i="74"/>
  <c r="LQ1" i="74"/>
  <c r="LP1" i="74"/>
  <c r="LO1" i="74"/>
  <c r="LN1" i="74"/>
  <c r="LM1" i="74"/>
  <c r="LL1" i="74"/>
  <c r="LK1" i="74"/>
  <c r="LJ1" i="74"/>
  <c r="LI1" i="74"/>
  <c r="LH1" i="74"/>
  <c r="LG1" i="74"/>
  <c r="LF1" i="74"/>
  <c r="LE1" i="74"/>
  <c r="LD1" i="74"/>
  <c r="LC1" i="74"/>
  <c r="LB1" i="74"/>
  <c r="LA1" i="74"/>
  <c r="KZ1" i="74"/>
  <c r="KY1" i="74"/>
  <c r="KX1" i="74"/>
  <c r="KW1" i="74"/>
  <c r="KV1" i="74"/>
  <c r="KU1" i="74"/>
  <c r="KT1" i="74"/>
  <c r="KS1" i="74"/>
  <c r="KR1" i="74"/>
  <c r="KQ1" i="74"/>
  <c r="KP1" i="74"/>
  <c r="KO1" i="74"/>
  <c r="KN1" i="74"/>
  <c r="KM1" i="74"/>
  <c r="KL1" i="74"/>
  <c r="KK1" i="74"/>
  <c r="KJ1" i="74"/>
  <c r="KI1" i="74"/>
  <c r="KH1" i="74"/>
  <c r="KG1" i="74"/>
  <c r="KF1" i="74"/>
  <c r="KE1" i="74"/>
  <c r="KD1" i="74"/>
  <c r="KC1" i="74"/>
  <c r="KB1" i="74"/>
  <c r="KA1" i="74"/>
  <c r="JZ1" i="74"/>
  <c r="JY1" i="74"/>
  <c r="JX1" i="74"/>
  <c r="JW1" i="74"/>
  <c r="JV1" i="74"/>
  <c r="JU1" i="74"/>
  <c r="JT1" i="74"/>
  <c r="JS1" i="74"/>
  <c r="JR1" i="74"/>
  <c r="JQ1" i="74"/>
  <c r="JP1" i="74"/>
  <c r="JO1" i="74"/>
  <c r="JN1" i="74"/>
  <c r="JM1" i="74"/>
  <c r="JL1" i="74"/>
  <c r="JK1" i="74"/>
  <c r="JJ1" i="74"/>
  <c r="JI1" i="74"/>
  <c r="JH1" i="74"/>
  <c r="JG1" i="74"/>
  <c r="JF1" i="74"/>
  <c r="JE1" i="74"/>
  <c r="JD1" i="74"/>
  <c r="JC1" i="74"/>
  <c r="JB1" i="74"/>
  <c r="JA1" i="74"/>
  <c r="IZ1" i="74"/>
  <c r="IY1" i="74"/>
  <c r="IX1" i="74"/>
  <c r="IW1" i="74"/>
  <c r="IV1" i="74"/>
  <c r="IU1" i="74"/>
  <c r="IT1" i="74"/>
  <c r="IS1" i="74"/>
  <c r="IR1" i="74"/>
  <c r="IQ1" i="74"/>
  <c r="IP1" i="74"/>
  <c r="IO1" i="74"/>
  <c r="IN1" i="74"/>
  <c r="IM1" i="74"/>
  <c r="IL1" i="74"/>
  <c r="IK1" i="74"/>
  <c r="IJ1" i="74"/>
  <c r="II1" i="74"/>
  <c r="IH1" i="74"/>
  <c r="IG1" i="74"/>
  <c r="IF1" i="74"/>
  <c r="IE1" i="74"/>
  <c r="ID1" i="74"/>
  <c r="IC1" i="74"/>
  <c r="IB1" i="74"/>
  <c r="IA1" i="74"/>
  <c r="HZ1" i="74"/>
  <c r="HY1" i="74"/>
  <c r="HX1" i="74"/>
  <c r="HW1" i="74"/>
  <c r="HV1" i="74"/>
  <c r="HU1" i="74"/>
  <c r="HT1" i="74"/>
  <c r="HS1" i="74"/>
  <c r="HR1" i="74"/>
  <c r="HQ1" i="74"/>
  <c r="HP1" i="74"/>
  <c r="HO1" i="74"/>
  <c r="HN1" i="74"/>
  <c r="HM1" i="74"/>
  <c r="HL1" i="74"/>
  <c r="HK1" i="74"/>
  <c r="HJ1" i="74"/>
  <c r="HI1" i="74"/>
  <c r="HH1" i="74"/>
  <c r="HG1" i="74"/>
  <c r="HF1" i="74"/>
  <c r="HE1" i="74"/>
  <c r="HD1" i="74"/>
  <c r="HC1" i="74"/>
  <c r="HB1" i="74"/>
  <c r="HA1" i="74"/>
  <c r="GZ1" i="74"/>
  <c r="GY1" i="74"/>
  <c r="GX1" i="74"/>
  <c r="GW1" i="74"/>
  <c r="GV1" i="74"/>
  <c r="GU1" i="74"/>
  <c r="GT1" i="74"/>
  <c r="GS1" i="74"/>
  <c r="GR1" i="74"/>
  <c r="GQ1" i="74"/>
  <c r="GP1" i="74"/>
  <c r="GO1" i="74"/>
  <c r="GN1" i="74"/>
  <c r="GM1" i="74"/>
  <c r="GL1" i="74"/>
  <c r="GK1" i="74"/>
  <c r="GJ1" i="74"/>
  <c r="GI1" i="74"/>
  <c r="GH1" i="74"/>
  <c r="GG1" i="74"/>
  <c r="GF1" i="74"/>
  <c r="GE1" i="74"/>
  <c r="GD1" i="74"/>
  <c r="GC1" i="74"/>
  <c r="GB1" i="74"/>
  <c r="GA1" i="74"/>
  <c r="FZ1" i="74"/>
  <c r="FY1" i="74"/>
  <c r="FX1" i="74"/>
  <c r="FW1" i="74"/>
  <c r="FV1" i="74"/>
  <c r="FU1" i="74"/>
  <c r="FT1" i="74"/>
  <c r="FS1" i="74"/>
  <c r="FR1" i="74"/>
  <c r="FQ1" i="74"/>
  <c r="FP1" i="74"/>
  <c r="FO1" i="74"/>
  <c r="FN1" i="74"/>
  <c r="FM1" i="74"/>
  <c r="FL1" i="74"/>
  <c r="FK1" i="74"/>
  <c r="FJ1" i="74"/>
  <c r="FI1" i="74"/>
  <c r="FH1" i="74"/>
  <c r="FG1" i="74"/>
  <c r="FF1" i="74"/>
  <c r="FE1" i="74"/>
  <c r="FD1" i="74"/>
  <c r="FC1" i="74"/>
  <c r="FB1" i="74"/>
  <c r="FA1" i="74"/>
  <c r="EZ1" i="74"/>
  <c r="EY1" i="74"/>
  <c r="EX1" i="74"/>
  <c r="EW1" i="74"/>
  <c r="EV1" i="74"/>
  <c r="EU1" i="74"/>
  <c r="ET1" i="74"/>
  <c r="ES1" i="74"/>
  <c r="ER1" i="74"/>
  <c r="EQ1" i="74"/>
  <c r="EP1" i="74"/>
  <c r="EO1" i="74"/>
  <c r="EN1" i="74"/>
  <c r="EM1" i="74"/>
  <c r="EL1" i="74"/>
  <c r="EK1" i="74"/>
  <c r="EJ1" i="74"/>
  <c r="EI1" i="74"/>
  <c r="EH1" i="74"/>
  <c r="EG1" i="74"/>
  <c r="EF1" i="74"/>
  <c r="EE1" i="74"/>
  <c r="ED1" i="74"/>
  <c r="EC1" i="74"/>
  <c r="EB1" i="74"/>
  <c r="EA1" i="74"/>
  <c r="DZ1" i="74"/>
  <c r="DY1" i="74"/>
  <c r="DX1" i="74"/>
  <c r="DW1" i="74"/>
  <c r="DV1" i="74"/>
  <c r="DU1" i="74"/>
  <c r="DT1" i="74"/>
  <c r="DS1" i="74"/>
  <c r="DR1" i="74"/>
  <c r="DQ1" i="74"/>
  <c r="DP1" i="74"/>
  <c r="DO1" i="74"/>
  <c r="DN1" i="74"/>
  <c r="DM1" i="74"/>
  <c r="DL1" i="74"/>
  <c r="DK1" i="74"/>
  <c r="DJ1" i="74"/>
  <c r="DI1" i="74"/>
  <c r="DH1" i="74"/>
  <c r="DG1" i="74"/>
  <c r="DF1" i="74"/>
  <c r="DE1" i="74"/>
  <c r="DD1" i="74"/>
  <c r="DC1" i="74"/>
  <c r="DB1" i="74"/>
  <c r="DA1" i="74"/>
  <c r="CZ1" i="74"/>
  <c r="CY1" i="74"/>
  <c r="CX1" i="74"/>
  <c r="CW1" i="74"/>
  <c r="CV1" i="74"/>
  <c r="CU1" i="74"/>
  <c r="CT1" i="74"/>
  <c r="CS1" i="74"/>
  <c r="CR1" i="74"/>
  <c r="CQ1" i="74"/>
  <c r="CP1" i="74"/>
  <c r="CO1" i="74"/>
  <c r="CN1" i="74"/>
  <c r="CM1" i="74"/>
  <c r="CL1" i="74"/>
  <c r="CK1" i="74"/>
  <c r="CJ1" i="74"/>
  <c r="CI1" i="74"/>
  <c r="CH1" i="74"/>
  <c r="CG1" i="74"/>
  <c r="CF1" i="74"/>
  <c r="CE1" i="74"/>
  <c r="CD1" i="74"/>
  <c r="CC1" i="74"/>
  <c r="CB1" i="74"/>
  <c r="CA1" i="74"/>
  <c r="BZ1" i="74"/>
  <c r="BY1" i="74"/>
  <c r="BX1" i="74"/>
  <c r="BW1" i="74"/>
  <c r="BV1" i="74"/>
  <c r="BU1" i="74"/>
  <c r="BT1" i="74"/>
  <c r="BS1" i="74"/>
  <c r="BR1" i="74"/>
  <c r="BQ1" i="74"/>
  <c r="BP1" i="74"/>
  <c r="BO1" i="74"/>
  <c r="BN1" i="74"/>
  <c r="BM1" i="74"/>
  <c r="BL1" i="74"/>
  <c r="BK1" i="74"/>
  <c r="BJ1" i="74"/>
  <c r="BI1" i="74"/>
  <c r="BH1" i="74"/>
  <c r="BG1" i="74"/>
  <c r="BF1" i="74"/>
  <c r="BE1" i="74"/>
  <c r="BD1" i="74"/>
  <c r="BC1" i="74"/>
  <c r="BB1" i="74"/>
  <c r="BA1" i="74"/>
  <c r="AZ1" i="74"/>
  <c r="AY1" i="74"/>
  <c r="AX1" i="74"/>
  <c r="AW1" i="74"/>
  <c r="AV1" i="74"/>
  <c r="AU1" i="74"/>
  <c r="AT1" i="74"/>
  <c r="AS1" i="74"/>
  <c r="AR1" i="74"/>
  <c r="AQ1" i="74"/>
  <c r="AP1" i="74"/>
  <c r="AO1" i="74"/>
  <c r="AN1" i="74"/>
  <c r="AM1" i="74"/>
  <c r="AL1" i="74"/>
  <c r="AK1" i="74"/>
  <c r="AJ1" i="74"/>
  <c r="AI1" i="74"/>
  <c r="AH1" i="74"/>
  <c r="AG1" i="74"/>
  <c r="AF1" i="74"/>
  <c r="AE1" i="74"/>
  <c r="AD1" i="74"/>
  <c r="AC1" i="74"/>
  <c r="AB1" i="74"/>
  <c r="AA1" i="74"/>
  <c r="Z1" i="74"/>
  <c r="Y1" i="74"/>
  <c r="X1" i="74"/>
  <c r="W1" i="74"/>
  <c r="V1" i="74"/>
  <c r="U1" i="74"/>
  <c r="T1" i="74"/>
  <c r="S1" i="74"/>
  <c r="R1" i="74"/>
  <c r="Q1" i="74"/>
  <c r="P1" i="74"/>
  <c r="O1" i="74"/>
  <c r="N1" i="74"/>
  <c r="M1" i="74"/>
  <c r="A1" i="74"/>
  <c r="B5" i="73"/>
  <c r="B6" i="73"/>
  <c r="B7" i="73"/>
  <c r="B8" i="73"/>
  <c r="B9" i="73"/>
  <c r="B10" i="73"/>
  <c r="B11" i="73"/>
  <c r="B12" i="73"/>
  <c r="B13" i="73"/>
  <c r="B14" i="73"/>
  <c r="B15" i="73"/>
  <c r="B16" i="73"/>
  <c r="B17" i="73"/>
  <c r="B18" i="73"/>
  <c r="B19" i="73"/>
  <c r="B20" i="73"/>
  <c r="B21" i="73"/>
  <c r="B22" i="73"/>
  <c r="B23" i="73"/>
  <c r="B24" i="73"/>
  <c r="B25" i="73"/>
  <c r="B26" i="73"/>
  <c r="B27" i="73"/>
  <c r="B28" i="73"/>
  <c r="B29" i="73"/>
  <c r="B30" i="73"/>
  <c r="B31" i="73"/>
  <c r="B32" i="73"/>
  <c r="B33" i="73"/>
  <c r="B34" i="73"/>
  <c r="B35" i="73"/>
  <c r="B36" i="73"/>
  <c r="B37" i="73"/>
  <c r="B38" i="73"/>
  <c r="B39" i="73"/>
  <c r="B40" i="73"/>
  <c r="B41" i="73"/>
  <c r="B42" i="73"/>
  <c r="B43" i="73"/>
  <c r="B44" i="73"/>
  <c r="B45" i="73"/>
  <c r="B46" i="73"/>
  <c r="B47" i="73"/>
  <c r="B48" i="73"/>
  <c r="B49" i="73"/>
  <c r="B50" i="73"/>
  <c r="B51" i="73"/>
  <c r="B52" i="73"/>
  <c r="B53" i="73"/>
  <c r="B54" i="73"/>
  <c r="B55" i="73"/>
  <c r="B56" i="73"/>
  <c r="B57" i="73"/>
  <c r="B58" i="73"/>
  <c r="B59" i="73"/>
  <c r="B60" i="73"/>
  <c r="B61" i="73"/>
  <c r="B62" i="73"/>
  <c r="B63" i="73"/>
  <c r="B64" i="73"/>
  <c r="B65" i="73"/>
  <c r="B66" i="73"/>
  <c r="B67" i="73"/>
  <c r="B68" i="73"/>
  <c r="B69" i="73"/>
  <c r="B70" i="73"/>
  <c r="B71" i="73"/>
  <c r="B72" i="73"/>
  <c r="B73" i="73"/>
  <c r="B74" i="73"/>
  <c r="B75" i="73"/>
  <c r="B76" i="73"/>
  <c r="B77" i="73"/>
  <c r="B78" i="73"/>
  <c r="B79" i="73"/>
  <c r="B80" i="73"/>
  <c r="B81" i="73"/>
  <c r="B82" i="73"/>
  <c r="B83" i="73"/>
  <c r="B84" i="73"/>
  <c r="B85" i="73"/>
  <c r="B86" i="73"/>
  <c r="B87" i="73"/>
  <c r="B88" i="73"/>
  <c r="B89" i="73"/>
  <c r="B90" i="73"/>
  <c r="B91" i="73"/>
  <c r="B92" i="73"/>
  <c r="B93" i="73"/>
  <c r="B94" i="73"/>
  <c r="B95" i="73"/>
  <c r="B96" i="73"/>
  <c r="B97" i="73"/>
  <c r="B98" i="73"/>
  <c r="B99" i="73"/>
  <c r="B100" i="73"/>
  <c r="B101" i="73"/>
  <c r="B102" i="73"/>
  <c r="B103" i="73"/>
  <c r="B104" i="73"/>
  <c r="B105" i="73"/>
  <c r="B106" i="73"/>
  <c r="B107" i="73"/>
  <c r="B108" i="73"/>
  <c r="B109" i="73"/>
  <c r="B110" i="73"/>
  <c r="B111" i="73"/>
  <c r="B112" i="73"/>
  <c r="B113" i="73"/>
  <c r="B114" i="73"/>
  <c r="B115" i="73"/>
  <c r="B116" i="73"/>
  <c r="B117" i="73"/>
  <c r="B118" i="73"/>
  <c r="B119" i="73"/>
  <c r="B120" i="73"/>
  <c r="B121" i="73"/>
  <c r="B122" i="73"/>
  <c r="B123" i="73"/>
  <c r="B124" i="73"/>
  <c r="B125" i="73"/>
  <c r="B126" i="73"/>
  <c r="B127" i="73"/>
  <c r="B128" i="73"/>
  <c r="B129" i="73"/>
  <c r="B130" i="73"/>
  <c r="B131" i="73"/>
  <c r="B132" i="73"/>
  <c r="B133" i="73"/>
  <c r="B134" i="73"/>
  <c r="B135" i="73"/>
  <c r="B136" i="73"/>
  <c r="B137" i="73"/>
  <c r="B138" i="73"/>
  <c r="B139" i="73"/>
  <c r="B140" i="73"/>
  <c r="B141" i="73"/>
  <c r="B142" i="73"/>
  <c r="B143" i="73"/>
  <c r="B144" i="73"/>
  <c r="B145" i="73"/>
  <c r="B146" i="73"/>
  <c r="B147" i="73"/>
  <c r="B148" i="73"/>
  <c r="B149" i="73"/>
  <c r="B150" i="73"/>
  <c r="B151" i="73"/>
  <c r="B152" i="73"/>
  <c r="B153" i="73"/>
  <c r="B154" i="73"/>
  <c r="B155" i="73"/>
  <c r="B156" i="73"/>
  <c r="B157" i="73"/>
  <c r="B158" i="73"/>
  <c r="B159" i="73"/>
  <c r="B160" i="73"/>
  <c r="B161" i="73"/>
  <c r="B162" i="73"/>
  <c r="B163" i="73"/>
  <c r="B164" i="73"/>
  <c r="B165" i="73"/>
  <c r="B166" i="73"/>
  <c r="B167" i="73"/>
  <c r="B168" i="73"/>
  <c r="B169" i="73"/>
  <c r="B170" i="73"/>
  <c r="B171" i="73"/>
  <c r="B172" i="73"/>
  <c r="B173" i="73"/>
  <c r="B174" i="73"/>
  <c r="B175" i="73"/>
  <c r="B176" i="73"/>
  <c r="B177" i="73"/>
  <c r="B178" i="73"/>
  <c r="B179" i="73"/>
  <c r="B180" i="73"/>
  <c r="B181" i="73"/>
  <c r="B182" i="73"/>
  <c r="B183" i="73"/>
  <c r="B184" i="73"/>
  <c r="B185" i="73"/>
  <c r="B186" i="73"/>
  <c r="B187" i="73"/>
  <c r="B188" i="73"/>
  <c r="B189" i="73"/>
  <c r="B190" i="73"/>
  <c r="B191" i="73"/>
  <c r="B192" i="73"/>
  <c r="B193" i="73"/>
  <c r="B194" i="73"/>
  <c r="B195" i="73"/>
  <c r="B196" i="73"/>
  <c r="B197" i="73"/>
  <c r="B198" i="73"/>
  <c r="B199" i="73"/>
  <c r="B200" i="73"/>
  <c r="B201" i="73"/>
  <c r="B202" i="73"/>
  <c r="B203" i="73"/>
  <c r="B204" i="73"/>
  <c r="B205" i="73"/>
  <c r="B206" i="73"/>
  <c r="B207" i="73"/>
  <c r="B208" i="73"/>
  <c r="B209" i="73"/>
  <c r="B210" i="73"/>
  <c r="B211" i="73"/>
  <c r="B212" i="73"/>
  <c r="B213" i="73"/>
  <c r="B214" i="73"/>
  <c r="B215" i="73"/>
  <c r="B216" i="73"/>
  <c r="B217" i="73"/>
  <c r="B218" i="73"/>
  <c r="B219" i="73"/>
  <c r="B220" i="73"/>
  <c r="B221" i="73"/>
  <c r="B222" i="73"/>
  <c r="B223" i="73"/>
  <c r="B224" i="73"/>
  <c r="B225" i="73"/>
  <c r="B226" i="73"/>
  <c r="B227" i="73"/>
  <c r="B228" i="73"/>
  <c r="B229" i="73"/>
  <c r="B230" i="73"/>
  <c r="B231" i="73"/>
  <c r="B232" i="73"/>
  <c r="B233" i="73"/>
  <c r="B234" i="73"/>
  <c r="B235" i="73"/>
  <c r="B236" i="73"/>
  <c r="B237" i="73"/>
  <c r="B238" i="73"/>
  <c r="B239" i="73"/>
  <c r="B240" i="73"/>
  <c r="B241" i="73"/>
  <c r="B242" i="73"/>
  <c r="B243" i="73"/>
  <c r="B244" i="73"/>
  <c r="B245" i="73"/>
  <c r="B246" i="73"/>
  <c r="B247" i="73"/>
  <c r="B248" i="73"/>
  <c r="B249" i="73"/>
  <c r="B250" i="73"/>
  <c r="B251" i="73"/>
  <c r="B252" i="73"/>
  <c r="B253" i="73"/>
  <c r="B254" i="73"/>
  <c r="B255" i="73"/>
  <c r="B256" i="73"/>
  <c r="B257" i="73"/>
  <c r="B258" i="73"/>
  <c r="B259" i="73"/>
  <c r="B260" i="73"/>
  <c r="B261" i="73"/>
  <c r="B262" i="73"/>
  <c r="B263" i="73"/>
  <c r="B264" i="73"/>
  <c r="B265" i="73"/>
  <c r="B266" i="73"/>
  <c r="B267" i="73"/>
  <c r="B268" i="73"/>
  <c r="B269" i="73"/>
  <c r="B270" i="73"/>
  <c r="B271" i="73"/>
  <c r="B272" i="73"/>
  <c r="B273" i="73"/>
  <c r="B274" i="73"/>
  <c r="B275" i="73"/>
  <c r="B276" i="73"/>
  <c r="B277" i="73"/>
  <c r="B278" i="73"/>
  <c r="B279" i="73"/>
  <c r="B280" i="73"/>
  <c r="B281" i="73"/>
  <c r="B282" i="73"/>
  <c r="B283" i="73"/>
  <c r="B284" i="73"/>
  <c r="B285" i="73"/>
  <c r="B286" i="73"/>
  <c r="B287" i="73"/>
  <c r="B288" i="73"/>
  <c r="B289" i="73"/>
  <c r="B290" i="73"/>
  <c r="B291" i="73"/>
  <c r="B292" i="73"/>
  <c r="B293" i="73"/>
  <c r="B294" i="73"/>
  <c r="B295" i="73"/>
  <c r="B296" i="73"/>
  <c r="B297" i="73"/>
  <c r="B298" i="73"/>
  <c r="B299" i="73"/>
  <c r="B300" i="73"/>
  <c r="B301" i="73"/>
  <c r="B302" i="73"/>
  <c r="B303" i="73"/>
  <c r="B304" i="73"/>
  <c r="B305" i="73"/>
  <c r="B306" i="73"/>
  <c r="B307" i="73"/>
  <c r="B308" i="73"/>
  <c r="B309" i="73"/>
  <c r="B310" i="73"/>
  <c r="B311" i="73"/>
  <c r="B312" i="73"/>
  <c r="B313" i="73"/>
  <c r="B314" i="73"/>
  <c r="B315" i="73"/>
  <c r="B316" i="73"/>
  <c r="B317" i="73"/>
  <c r="B318" i="73"/>
  <c r="B319" i="73"/>
  <c r="B320" i="73"/>
  <c r="B321" i="73"/>
  <c r="B322" i="73"/>
  <c r="B323" i="73"/>
  <c r="B324" i="73"/>
  <c r="B325" i="73"/>
  <c r="B326" i="73"/>
  <c r="B327" i="73"/>
  <c r="B328" i="73"/>
  <c r="B329" i="73"/>
  <c r="B330" i="73"/>
  <c r="B331" i="73"/>
  <c r="B332" i="73"/>
  <c r="B333" i="73"/>
  <c r="B334" i="73"/>
  <c r="B335" i="73"/>
  <c r="B336" i="73"/>
  <c r="B337" i="73"/>
  <c r="B338" i="73"/>
  <c r="B339" i="73"/>
  <c r="B340" i="73"/>
  <c r="B341" i="73"/>
  <c r="B342" i="73"/>
  <c r="B343" i="73"/>
  <c r="B344" i="73"/>
  <c r="B345" i="73"/>
  <c r="B346" i="73"/>
  <c r="B347" i="73"/>
  <c r="B348" i="73"/>
  <c r="B349" i="73"/>
  <c r="B350" i="73"/>
  <c r="B351" i="73"/>
  <c r="B352" i="73"/>
  <c r="B353" i="73"/>
  <c r="B354" i="73"/>
  <c r="B355" i="73"/>
  <c r="B356" i="73"/>
  <c r="B357" i="73"/>
  <c r="B358" i="73"/>
  <c r="B359" i="73"/>
  <c r="B360" i="73"/>
  <c r="B361" i="73"/>
  <c r="B362" i="73"/>
  <c r="B363" i="73"/>
  <c r="B364" i="73"/>
  <c r="B365" i="73"/>
  <c r="B366" i="73"/>
  <c r="B367" i="73"/>
  <c r="B368" i="73"/>
  <c r="B369" i="73"/>
  <c r="B370" i="73"/>
  <c r="B371" i="73"/>
  <c r="B372" i="73"/>
  <c r="B373" i="73"/>
  <c r="B374" i="73"/>
  <c r="B375" i="73"/>
  <c r="B376" i="73"/>
  <c r="B377" i="73"/>
  <c r="B378" i="73"/>
  <c r="B379" i="73"/>
  <c r="B380" i="73"/>
  <c r="B381" i="73"/>
  <c r="B382" i="73"/>
  <c r="B383" i="73"/>
  <c r="B384" i="73"/>
  <c r="B385" i="73"/>
  <c r="B386" i="73"/>
  <c r="B387" i="73"/>
  <c r="B388" i="73"/>
  <c r="B389" i="73"/>
  <c r="B390" i="73"/>
  <c r="B391" i="73"/>
  <c r="B392" i="73"/>
  <c r="B393" i="73"/>
  <c r="B394" i="73"/>
  <c r="B395" i="73"/>
  <c r="B396" i="73"/>
  <c r="B397" i="73"/>
  <c r="B398" i="73"/>
  <c r="B399" i="73"/>
  <c r="B400" i="73"/>
  <c r="B401" i="73"/>
  <c r="B402" i="73"/>
  <c r="B403" i="73"/>
  <c r="B404" i="73"/>
  <c r="B405" i="73"/>
  <c r="B406" i="73"/>
  <c r="B407" i="73"/>
  <c r="B408" i="73"/>
  <c r="B409" i="73"/>
  <c r="B410" i="73"/>
  <c r="B411" i="73"/>
  <c r="B412" i="73"/>
  <c r="B413" i="73"/>
  <c r="B414" i="73"/>
  <c r="B415" i="73"/>
  <c r="B416" i="73"/>
  <c r="B417" i="73"/>
  <c r="B418" i="73"/>
  <c r="B419" i="73"/>
  <c r="B420" i="73"/>
  <c r="B421" i="73"/>
  <c r="B422" i="73"/>
  <c r="B423" i="73"/>
  <c r="B424" i="73"/>
  <c r="B425" i="73"/>
  <c r="B426" i="73"/>
  <c r="B427" i="73"/>
  <c r="B428" i="73"/>
  <c r="B429" i="73"/>
  <c r="B430" i="73"/>
  <c r="B431" i="73"/>
  <c r="B432" i="73"/>
  <c r="B433" i="73"/>
  <c r="B434" i="73"/>
  <c r="B435" i="73"/>
  <c r="B436" i="73"/>
  <c r="B437" i="73"/>
  <c r="B438" i="73"/>
  <c r="B439" i="73"/>
  <c r="B440" i="73"/>
  <c r="B441" i="73"/>
  <c r="B442" i="73"/>
  <c r="B443" i="73"/>
  <c r="B444" i="73"/>
  <c r="B445" i="73"/>
  <c r="B446" i="73"/>
  <c r="B447" i="73"/>
  <c r="B448" i="73"/>
  <c r="B449" i="73"/>
  <c r="B450" i="73"/>
  <c r="B451" i="73"/>
  <c r="B452" i="73"/>
  <c r="B453" i="73"/>
  <c r="B454" i="73"/>
  <c r="B455" i="73"/>
  <c r="B456" i="73"/>
  <c r="B457" i="73"/>
  <c r="B458" i="73"/>
  <c r="B459" i="73"/>
  <c r="B460" i="73"/>
  <c r="B461" i="73"/>
  <c r="B462" i="73"/>
  <c r="B463" i="73"/>
  <c r="B464" i="73"/>
  <c r="B465" i="73"/>
  <c r="B466" i="73"/>
  <c r="B467" i="73"/>
  <c r="B468" i="73"/>
  <c r="B469" i="73"/>
  <c r="B470" i="73"/>
  <c r="B471" i="73"/>
  <c r="B472" i="73"/>
  <c r="B473" i="73"/>
  <c r="B474" i="73"/>
  <c r="B475" i="73"/>
  <c r="B476" i="73"/>
  <c r="B477" i="73"/>
  <c r="B478" i="73"/>
  <c r="B479" i="73"/>
  <c r="B480" i="73"/>
  <c r="B481" i="73"/>
  <c r="B482" i="73"/>
  <c r="B483" i="73"/>
  <c r="B484" i="73"/>
  <c r="B485" i="73"/>
  <c r="B486" i="73"/>
  <c r="B487" i="73"/>
  <c r="B488" i="73"/>
  <c r="B489" i="73"/>
  <c r="B490" i="73"/>
  <c r="B491" i="73"/>
  <c r="B492" i="73"/>
  <c r="B493" i="73"/>
  <c r="B494" i="73"/>
  <c r="B495" i="73"/>
  <c r="B496" i="73"/>
  <c r="B497" i="73"/>
  <c r="B498" i="73"/>
  <c r="B499" i="73"/>
  <c r="B500" i="73"/>
  <c r="B501" i="73"/>
  <c r="B502" i="73"/>
  <c r="B503" i="73"/>
  <c r="B504" i="73"/>
  <c r="B505" i="73"/>
  <c r="B506" i="73"/>
  <c r="B507" i="73"/>
  <c r="B508" i="73"/>
  <c r="B509" i="73"/>
  <c r="B510" i="73"/>
  <c r="B511" i="73"/>
  <c r="B512" i="73"/>
  <c r="B513" i="73"/>
  <c r="B514" i="73"/>
  <c r="B515" i="73"/>
  <c r="B516" i="73"/>
  <c r="B517" i="73"/>
  <c r="B518" i="73"/>
  <c r="B519" i="73"/>
  <c r="B520" i="73"/>
  <c r="B521" i="73"/>
  <c r="B522" i="73"/>
  <c r="B523" i="73"/>
  <c r="B524" i="73"/>
  <c r="B525" i="73"/>
  <c r="B526" i="73"/>
  <c r="B527" i="73"/>
  <c r="B528" i="73"/>
  <c r="B529" i="73"/>
  <c r="B530" i="73"/>
  <c r="B531" i="73"/>
  <c r="B532" i="73"/>
  <c r="B533" i="73"/>
  <c r="B534" i="73"/>
  <c r="B535" i="73"/>
  <c r="B536" i="73"/>
  <c r="B537" i="73"/>
  <c r="B538" i="73"/>
  <c r="B539" i="73"/>
  <c r="B540" i="73"/>
  <c r="B541" i="73"/>
  <c r="B542" i="73"/>
  <c r="B543" i="73"/>
  <c r="B544" i="73"/>
  <c r="B545" i="73"/>
  <c r="B546" i="73"/>
  <c r="B547" i="73"/>
  <c r="B548" i="73"/>
  <c r="B549" i="73"/>
  <c r="B550" i="73"/>
  <c r="B551" i="73"/>
  <c r="B552" i="73"/>
  <c r="B553" i="73"/>
  <c r="B554" i="73"/>
  <c r="B555" i="73"/>
  <c r="B556" i="73"/>
  <c r="B557" i="73"/>
  <c r="B558" i="73"/>
  <c r="B559" i="73"/>
  <c r="B560" i="73"/>
  <c r="B561" i="73"/>
  <c r="B562" i="73"/>
  <c r="B563" i="73"/>
  <c r="B564" i="73"/>
  <c r="B565" i="73"/>
  <c r="B566" i="73"/>
  <c r="B567" i="73"/>
  <c r="B568" i="73"/>
  <c r="B569" i="73"/>
  <c r="B570" i="73"/>
  <c r="B571" i="73"/>
  <c r="B572" i="73"/>
  <c r="B573" i="73"/>
  <c r="B574" i="73"/>
  <c r="B575" i="73"/>
  <c r="B576" i="73"/>
  <c r="B577" i="73"/>
  <c r="B578" i="73"/>
  <c r="B579" i="73"/>
  <c r="B580" i="73"/>
  <c r="B581" i="73"/>
  <c r="B582" i="73"/>
  <c r="B583" i="73"/>
  <c r="B584" i="73"/>
  <c r="B585" i="73"/>
  <c r="B586" i="73"/>
  <c r="B587" i="73"/>
  <c r="B588" i="73"/>
  <c r="B589" i="73"/>
  <c r="B590" i="73"/>
  <c r="B591" i="73"/>
  <c r="B592" i="73"/>
  <c r="B593" i="73"/>
  <c r="B594" i="73"/>
  <c r="B595" i="73"/>
  <c r="B596" i="73"/>
  <c r="B597" i="73"/>
  <c r="B598" i="73"/>
  <c r="B599" i="73"/>
  <c r="B600" i="73"/>
  <c r="B601" i="73"/>
  <c r="B602" i="73"/>
  <c r="B603" i="73"/>
  <c r="B604" i="73"/>
  <c r="B605" i="73"/>
  <c r="B606" i="73"/>
  <c r="B607" i="73"/>
  <c r="B608" i="73"/>
  <c r="B609" i="73"/>
  <c r="B610" i="73"/>
  <c r="B611" i="73"/>
  <c r="B612" i="73"/>
  <c r="B613" i="73"/>
  <c r="B614" i="73"/>
  <c r="B615" i="73"/>
  <c r="B616" i="73"/>
  <c r="B617" i="73"/>
  <c r="B618" i="73"/>
  <c r="B619" i="73"/>
  <c r="B620" i="73"/>
  <c r="B621" i="73"/>
  <c r="B622" i="73"/>
  <c r="B623" i="73"/>
  <c r="B624" i="73"/>
  <c r="B625" i="73"/>
  <c r="B626" i="73"/>
  <c r="B627" i="73"/>
  <c r="B628" i="73"/>
  <c r="B629" i="73"/>
  <c r="B630" i="73"/>
  <c r="B631" i="73"/>
  <c r="B632" i="73"/>
  <c r="B633" i="73"/>
  <c r="B634" i="73"/>
  <c r="B635" i="73"/>
  <c r="B636" i="73"/>
  <c r="B637" i="73"/>
  <c r="B638" i="73"/>
  <c r="B639" i="73"/>
  <c r="B640" i="73"/>
  <c r="B641" i="73"/>
  <c r="B642" i="73"/>
  <c r="B643" i="73"/>
  <c r="B644" i="73"/>
  <c r="B645" i="73"/>
  <c r="B646" i="73"/>
  <c r="B647" i="73"/>
  <c r="B648" i="73"/>
  <c r="B649" i="73"/>
  <c r="B650" i="73"/>
  <c r="B4" i="73"/>
  <c r="L650" i="73"/>
  <c r="K650" i="73"/>
  <c r="L649" i="73"/>
  <c r="K649" i="73"/>
  <c r="L648" i="73"/>
  <c r="K648" i="73"/>
  <c r="L647" i="73"/>
  <c r="K647" i="73"/>
  <c r="L646" i="73"/>
  <c r="K646" i="73"/>
  <c r="L645" i="73"/>
  <c r="K645" i="73"/>
  <c r="L644" i="73"/>
  <c r="K644" i="73"/>
  <c r="L643" i="73"/>
  <c r="K643" i="73"/>
  <c r="L642" i="73"/>
  <c r="K642" i="73"/>
  <c r="L641" i="73"/>
  <c r="K641" i="73"/>
  <c r="L640" i="73"/>
  <c r="K640" i="73"/>
  <c r="L639" i="73"/>
  <c r="K639" i="73"/>
  <c r="L638" i="73"/>
  <c r="K638" i="73"/>
  <c r="L637" i="73"/>
  <c r="K637" i="73"/>
  <c r="L636" i="73"/>
  <c r="K636" i="73"/>
  <c r="L635" i="73"/>
  <c r="K635" i="73"/>
  <c r="L634" i="73"/>
  <c r="K634" i="73"/>
  <c r="L633" i="73"/>
  <c r="K633" i="73"/>
  <c r="L632" i="73"/>
  <c r="K632" i="73"/>
  <c r="L631" i="73"/>
  <c r="K631" i="73"/>
  <c r="L630" i="73"/>
  <c r="K630" i="73"/>
  <c r="L629" i="73"/>
  <c r="K629" i="73"/>
  <c r="L628" i="73"/>
  <c r="K628" i="73"/>
  <c r="L627" i="73"/>
  <c r="K627" i="73"/>
  <c r="L626" i="73"/>
  <c r="K626" i="73"/>
  <c r="L625" i="73"/>
  <c r="K625" i="73"/>
  <c r="L624" i="73"/>
  <c r="K624" i="73"/>
  <c r="L623" i="73"/>
  <c r="K623" i="73"/>
  <c r="L622" i="73"/>
  <c r="K622" i="73"/>
  <c r="L621" i="73"/>
  <c r="K621" i="73"/>
  <c r="L620" i="73"/>
  <c r="K620" i="73"/>
  <c r="L619" i="73"/>
  <c r="K619" i="73"/>
  <c r="L618" i="73"/>
  <c r="K618" i="73"/>
  <c r="L617" i="73"/>
  <c r="K617" i="73"/>
  <c r="L616" i="73"/>
  <c r="K616" i="73"/>
  <c r="L615" i="73"/>
  <c r="K615" i="73"/>
  <c r="L614" i="73"/>
  <c r="K614" i="73"/>
  <c r="L613" i="73"/>
  <c r="K613" i="73"/>
  <c r="L612" i="73"/>
  <c r="K612" i="73"/>
  <c r="L611" i="73"/>
  <c r="K611" i="73"/>
  <c r="L610" i="73"/>
  <c r="K610" i="73"/>
  <c r="L609" i="73"/>
  <c r="K609" i="73"/>
  <c r="L608" i="73"/>
  <c r="K608" i="73"/>
  <c r="L607" i="73"/>
  <c r="K607" i="73"/>
  <c r="L606" i="73"/>
  <c r="K606" i="73"/>
  <c r="L605" i="73"/>
  <c r="K605" i="73"/>
  <c r="L604" i="73"/>
  <c r="K604" i="73"/>
  <c r="L603" i="73"/>
  <c r="K603" i="73"/>
  <c r="L602" i="73"/>
  <c r="K602" i="73"/>
  <c r="L601" i="73"/>
  <c r="K601" i="73"/>
  <c r="L600" i="73"/>
  <c r="K600" i="73"/>
  <c r="L599" i="73"/>
  <c r="K599" i="73"/>
  <c r="L598" i="73"/>
  <c r="K598" i="73"/>
  <c r="L597" i="73"/>
  <c r="K597" i="73"/>
  <c r="L596" i="73"/>
  <c r="K596" i="73"/>
  <c r="L595" i="73"/>
  <c r="K595" i="73"/>
  <c r="L594" i="73"/>
  <c r="K594" i="73"/>
  <c r="L593" i="73"/>
  <c r="K593" i="73"/>
  <c r="L592" i="73"/>
  <c r="K592" i="73"/>
  <c r="L591" i="73"/>
  <c r="K591" i="73"/>
  <c r="L590" i="73"/>
  <c r="K590" i="73"/>
  <c r="L589" i="73"/>
  <c r="K589" i="73"/>
  <c r="L588" i="73"/>
  <c r="K588" i="73"/>
  <c r="L587" i="73"/>
  <c r="K587" i="73"/>
  <c r="L586" i="73"/>
  <c r="K586" i="73"/>
  <c r="L585" i="73"/>
  <c r="K585" i="73"/>
  <c r="L584" i="73"/>
  <c r="K584" i="73"/>
  <c r="L583" i="73"/>
  <c r="K583" i="73"/>
  <c r="L582" i="73"/>
  <c r="K582" i="73"/>
  <c r="L581" i="73"/>
  <c r="K581" i="73"/>
  <c r="L580" i="73"/>
  <c r="K580" i="73"/>
  <c r="L579" i="73"/>
  <c r="K579" i="73"/>
  <c r="L578" i="73"/>
  <c r="K578" i="73"/>
  <c r="L577" i="73"/>
  <c r="K577" i="73"/>
  <c r="L576" i="73"/>
  <c r="K576" i="73"/>
  <c r="L575" i="73"/>
  <c r="K575" i="73"/>
  <c r="L574" i="73"/>
  <c r="K574" i="73"/>
  <c r="L573" i="73"/>
  <c r="K573" i="73"/>
  <c r="L572" i="73"/>
  <c r="K572" i="73"/>
  <c r="L571" i="73"/>
  <c r="K571" i="73"/>
  <c r="L570" i="73"/>
  <c r="K570" i="73"/>
  <c r="L569" i="73"/>
  <c r="K569" i="73"/>
  <c r="L568" i="73"/>
  <c r="K568" i="73"/>
  <c r="L567" i="73"/>
  <c r="K567" i="73"/>
  <c r="L566" i="73"/>
  <c r="K566" i="73"/>
  <c r="L565" i="73"/>
  <c r="K565" i="73"/>
  <c r="L564" i="73"/>
  <c r="K564" i="73"/>
  <c r="L563" i="73"/>
  <c r="K563" i="73"/>
  <c r="L562" i="73"/>
  <c r="K562" i="73"/>
  <c r="L561" i="73"/>
  <c r="K561" i="73"/>
  <c r="L560" i="73"/>
  <c r="K560" i="73"/>
  <c r="L559" i="73"/>
  <c r="K559" i="73"/>
  <c r="L558" i="73"/>
  <c r="K558" i="73"/>
  <c r="L557" i="73"/>
  <c r="K557" i="73"/>
  <c r="L556" i="73"/>
  <c r="K556" i="73"/>
  <c r="L555" i="73"/>
  <c r="K555" i="73"/>
  <c r="L554" i="73"/>
  <c r="K554" i="73"/>
  <c r="L553" i="73"/>
  <c r="K553" i="73"/>
  <c r="L552" i="73"/>
  <c r="K552" i="73"/>
  <c r="L551" i="73"/>
  <c r="K551" i="73"/>
  <c r="L550" i="73"/>
  <c r="K550" i="73"/>
  <c r="L549" i="73"/>
  <c r="K549" i="73"/>
  <c r="L548" i="73"/>
  <c r="K548" i="73"/>
  <c r="L547" i="73"/>
  <c r="K547" i="73"/>
  <c r="L546" i="73"/>
  <c r="K546" i="73"/>
  <c r="L545" i="73"/>
  <c r="K545" i="73"/>
  <c r="L544" i="73"/>
  <c r="K544" i="73"/>
  <c r="L543" i="73"/>
  <c r="K543" i="73"/>
  <c r="L542" i="73"/>
  <c r="K542" i="73"/>
  <c r="L541" i="73"/>
  <c r="K541" i="73"/>
  <c r="L540" i="73"/>
  <c r="K540" i="73"/>
  <c r="L539" i="73"/>
  <c r="K539" i="73"/>
  <c r="L538" i="73"/>
  <c r="K538" i="73"/>
  <c r="L537" i="73"/>
  <c r="K537" i="73"/>
  <c r="L536" i="73"/>
  <c r="K536" i="73"/>
  <c r="L535" i="73"/>
  <c r="K535" i="73"/>
  <c r="L534" i="73"/>
  <c r="K534" i="73"/>
  <c r="L533" i="73"/>
  <c r="K533" i="73"/>
  <c r="L532" i="73"/>
  <c r="K532" i="73"/>
  <c r="L531" i="73"/>
  <c r="K531" i="73"/>
  <c r="L530" i="73"/>
  <c r="K530" i="73"/>
  <c r="L529" i="73"/>
  <c r="K529" i="73"/>
  <c r="L528" i="73"/>
  <c r="K528" i="73"/>
  <c r="L527" i="73"/>
  <c r="K527" i="73"/>
  <c r="L526" i="73"/>
  <c r="K526" i="73"/>
  <c r="L525" i="73"/>
  <c r="K525" i="73"/>
  <c r="L524" i="73"/>
  <c r="K524" i="73"/>
  <c r="L523" i="73"/>
  <c r="K523" i="73"/>
  <c r="L522" i="73"/>
  <c r="K522" i="73"/>
  <c r="L521" i="73"/>
  <c r="K521" i="73"/>
  <c r="L520" i="73"/>
  <c r="K520" i="73"/>
  <c r="L519" i="73"/>
  <c r="K519" i="73"/>
  <c r="L518" i="73"/>
  <c r="K518" i="73"/>
  <c r="L517" i="73"/>
  <c r="K517" i="73"/>
  <c r="L516" i="73"/>
  <c r="K516" i="73"/>
  <c r="L515" i="73"/>
  <c r="K515" i="73"/>
  <c r="L514" i="73"/>
  <c r="K514" i="73"/>
  <c r="L513" i="73"/>
  <c r="K513" i="73"/>
  <c r="L512" i="73"/>
  <c r="K512" i="73"/>
  <c r="L511" i="73"/>
  <c r="K511" i="73"/>
  <c r="L510" i="73"/>
  <c r="K510" i="73"/>
  <c r="L509" i="73"/>
  <c r="K509" i="73"/>
  <c r="L508" i="73"/>
  <c r="K508" i="73"/>
  <c r="L507" i="73"/>
  <c r="K507" i="73"/>
  <c r="L506" i="73"/>
  <c r="K506" i="73"/>
  <c r="L505" i="73"/>
  <c r="K505" i="73"/>
  <c r="L504" i="73"/>
  <c r="K504" i="73"/>
  <c r="L503" i="73"/>
  <c r="K503" i="73"/>
  <c r="L502" i="73"/>
  <c r="K502" i="73"/>
  <c r="L501" i="73"/>
  <c r="K501" i="73"/>
  <c r="L500" i="73"/>
  <c r="K500" i="73"/>
  <c r="L499" i="73"/>
  <c r="K499" i="73"/>
  <c r="L498" i="73"/>
  <c r="K498" i="73"/>
  <c r="L497" i="73"/>
  <c r="K497" i="73"/>
  <c r="L496" i="73"/>
  <c r="K496" i="73"/>
  <c r="L495" i="73"/>
  <c r="K495" i="73"/>
  <c r="L494" i="73"/>
  <c r="K494" i="73"/>
  <c r="L493" i="73"/>
  <c r="K493" i="73"/>
  <c r="L492" i="73"/>
  <c r="K492" i="73"/>
  <c r="L491" i="73"/>
  <c r="K491" i="73"/>
  <c r="L490" i="73"/>
  <c r="K490" i="73"/>
  <c r="L489" i="73"/>
  <c r="K489" i="73"/>
  <c r="L488" i="73"/>
  <c r="K488" i="73"/>
  <c r="L487" i="73"/>
  <c r="K487" i="73"/>
  <c r="L486" i="73"/>
  <c r="K486" i="73"/>
  <c r="L485" i="73"/>
  <c r="K485" i="73"/>
  <c r="L484" i="73"/>
  <c r="K484" i="73"/>
  <c r="L483" i="73"/>
  <c r="K483" i="73"/>
  <c r="L482" i="73"/>
  <c r="K482" i="73"/>
  <c r="L481" i="73"/>
  <c r="K481" i="73"/>
  <c r="L480" i="73"/>
  <c r="K480" i="73"/>
  <c r="L479" i="73"/>
  <c r="K479" i="73"/>
  <c r="L478" i="73"/>
  <c r="K478" i="73"/>
  <c r="L477" i="73"/>
  <c r="K477" i="73"/>
  <c r="L476" i="73"/>
  <c r="K476" i="73"/>
  <c r="L475" i="73"/>
  <c r="K475" i="73"/>
  <c r="L474" i="73"/>
  <c r="K474" i="73"/>
  <c r="L473" i="73"/>
  <c r="K473" i="73"/>
  <c r="L472" i="73"/>
  <c r="K472" i="73"/>
  <c r="L471" i="73"/>
  <c r="K471" i="73"/>
  <c r="L470" i="73"/>
  <c r="K470" i="73"/>
  <c r="L469" i="73"/>
  <c r="K469" i="73"/>
  <c r="L468" i="73"/>
  <c r="K468" i="73"/>
  <c r="L467" i="73"/>
  <c r="K467" i="73"/>
  <c r="L466" i="73"/>
  <c r="K466" i="73"/>
  <c r="L465" i="73"/>
  <c r="K465" i="73"/>
  <c r="L464" i="73"/>
  <c r="K464" i="73"/>
  <c r="L463" i="73"/>
  <c r="K463" i="73"/>
  <c r="L462" i="73"/>
  <c r="K462" i="73"/>
  <c r="L461" i="73"/>
  <c r="K461" i="73"/>
  <c r="L460" i="73"/>
  <c r="K460" i="73"/>
  <c r="L459" i="73"/>
  <c r="K459" i="73"/>
  <c r="L458" i="73"/>
  <c r="K458" i="73"/>
  <c r="L457" i="73"/>
  <c r="K457" i="73"/>
  <c r="L456" i="73"/>
  <c r="K456" i="73"/>
  <c r="L455" i="73"/>
  <c r="K455" i="73"/>
  <c r="L454" i="73"/>
  <c r="K454" i="73"/>
  <c r="L453" i="73"/>
  <c r="K453" i="73"/>
  <c r="L452" i="73"/>
  <c r="K452" i="73"/>
  <c r="L451" i="73"/>
  <c r="K451" i="73"/>
  <c r="L450" i="73"/>
  <c r="K450" i="73"/>
  <c r="L449" i="73"/>
  <c r="K449" i="73"/>
  <c r="L448" i="73"/>
  <c r="K448" i="73"/>
  <c r="L447" i="73"/>
  <c r="K447" i="73"/>
  <c r="L446" i="73"/>
  <c r="K446" i="73"/>
  <c r="L445" i="73"/>
  <c r="K445" i="73"/>
  <c r="L444" i="73"/>
  <c r="K444" i="73"/>
  <c r="L443" i="73"/>
  <c r="K443" i="73"/>
  <c r="L442" i="73"/>
  <c r="K442" i="73"/>
  <c r="L441" i="73"/>
  <c r="K441" i="73"/>
  <c r="L440" i="73"/>
  <c r="K440" i="73"/>
  <c r="L439" i="73"/>
  <c r="K439" i="73"/>
  <c r="L438" i="73"/>
  <c r="K438" i="73"/>
  <c r="L437" i="73"/>
  <c r="K437" i="73"/>
  <c r="L436" i="73"/>
  <c r="K436" i="73"/>
  <c r="L435" i="73"/>
  <c r="K435" i="73"/>
  <c r="L434" i="73"/>
  <c r="K434" i="73"/>
  <c r="L433" i="73"/>
  <c r="K433" i="73"/>
  <c r="L432" i="73"/>
  <c r="K432" i="73"/>
  <c r="L431" i="73"/>
  <c r="K431" i="73"/>
  <c r="L430" i="73"/>
  <c r="K430" i="73"/>
  <c r="L429" i="73"/>
  <c r="K429" i="73"/>
  <c r="L428" i="73"/>
  <c r="K428" i="73"/>
  <c r="L427" i="73"/>
  <c r="K427" i="73"/>
  <c r="L426" i="73"/>
  <c r="K426" i="73"/>
  <c r="L425" i="73"/>
  <c r="K425" i="73"/>
  <c r="L424" i="73"/>
  <c r="K424" i="73"/>
  <c r="L423" i="73"/>
  <c r="K423" i="73"/>
  <c r="L422" i="73"/>
  <c r="K422" i="73"/>
  <c r="L421" i="73"/>
  <c r="K421" i="73"/>
  <c r="L420" i="73"/>
  <c r="K420" i="73"/>
  <c r="L419" i="73"/>
  <c r="K419" i="73"/>
  <c r="L418" i="73"/>
  <c r="K418" i="73"/>
  <c r="L417" i="73"/>
  <c r="K417" i="73"/>
  <c r="L416" i="73"/>
  <c r="K416" i="73"/>
  <c r="L415" i="73"/>
  <c r="K415" i="73"/>
  <c r="L414" i="73"/>
  <c r="K414" i="73"/>
  <c r="L413" i="73"/>
  <c r="K413" i="73"/>
  <c r="L412" i="73"/>
  <c r="K412" i="73"/>
  <c r="L411" i="73"/>
  <c r="K411" i="73"/>
  <c r="L410" i="73"/>
  <c r="K410" i="73"/>
  <c r="L409" i="73"/>
  <c r="K409" i="73"/>
  <c r="L408" i="73"/>
  <c r="K408" i="73"/>
  <c r="L407" i="73"/>
  <c r="K407" i="73"/>
  <c r="L406" i="73"/>
  <c r="K406" i="73"/>
  <c r="L405" i="73"/>
  <c r="K405" i="73"/>
  <c r="L404" i="73"/>
  <c r="K404" i="73"/>
  <c r="L403" i="73"/>
  <c r="K403" i="73"/>
  <c r="L402" i="73"/>
  <c r="K402" i="73"/>
  <c r="L401" i="73"/>
  <c r="K401" i="73"/>
  <c r="L400" i="73"/>
  <c r="K400" i="73"/>
  <c r="L399" i="73"/>
  <c r="K399" i="73"/>
  <c r="L398" i="73"/>
  <c r="K398" i="73"/>
  <c r="L397" i="73"/>
  <c r="K397" i="73"/>
  <c r="L396" i="73"/>
  <c r="K396" i="73"/>
  <c r="L395" i="73"/>
  <c r="K395" i="73"/>
  <c r="L394" i="73"/>
  <c r="K394" i="73"/>
  <c r="L393" i="73"/>
  <c r="K393" i="73"/>
  <c r="L392" i="73"/>
  <c r="K392" i="73"/>
  <c r="L391" i="73"/>
  <c r="K391" i="73"/>
  <c r="L390" i="73"/>
  <c r="K390" i="73"/>
  <c r="L389" i="73"/>
  <c r="K389" i="73"/>
  <c r="L388" i="73"/>
  <c r="K388" i="73"/>
  <c r="L387" i="73"/>
  <c r="K387" i="73"/>
  <c r="L386" i="73"/>
  <c r="K386" i="73"/>
  <c r="L385" i="73"/>
  <c r="K385" i="73"/>
  <c r="L384" i="73"/>
  <c r="K384" i="73"/>
  <c r="L383" i="73"/>
  <c r="K383" i="73"/>
  <c r="L382" i="73"/>
  <c r="K382" i="73"/>
  <c r="L381" i="73"/>
  <c r="K381" i="73"/>
  <c r="L380" i="73"/>
  <c r="K380" i="73"/>
  <c r="L379" i="73"/>
  <c r="K379" i="73"/>
  <c r="L378" i="73"/>
  <c r="K378" i="73"/>
  <c r="L377" i="73"/>
  <c r="K377" i="73"/>
  <c r="L376" i="73"/>
  <c r="K376" i="73"/>
  <c r="L375" i="73"/>
  <c r="K375" i="73"/>
  <c r="L374" i="73"/>
  <c r="K374" i="73"/>
  <c r="L373" i="73"/>
  <c r="K373" i="73"/>
  <c r="L372" i="73"/>
  <c r="K372" i="73"/>
  <c r="L371" i="73"/>
  <c r="K371" i="73"/>
  <c r="L370" i="73"/>
  <c r="K370" i="73"/>
  <c r="L369" i="73"/>
  <c r="K369" i="73"/>
  <c r="L368" i="73"/>
  <c r="K368" i="73"/>
  <c r="L367" i="73"/>
  <c r="K367" i="73"/>
  <c r="L366" i="73"/>
  <c r="K366" i="73"/>
  <c r="L365" i="73"/>
  <c r="K365" i="73"/>
  <c r="L364" i="73"/>
  <c r="K364" i="73"/>
  <c r="L363" i="73"/>
  <c r="K363" i="73"/>
  <c r="L362" i="73"/>
  <c r="K362" i="73"/>
  <c r="L361" i="73"/>
  <c r="K361" i="73"/>
  <c r="L360" i="73"/>
  <c r="K360" i="73"/>
  <c r="L359" i="73"/>
  <c r="K359" i="73"/>
  <c r="L358" i="73"/>
  <c r="K358" i="73"/>
  <c r="L357" i="73"/>
  <c r="K357" i="73"/>
  <c r="L356" i="73"/>
  <c r="K356" i="73"/>
  <c r="L355" i="73"/>
  <c r="K355" i="73"/>
  <c r="L354" i="73"/>
  <c r="K354" i="73"/>
  <c r="L353" i="73"/>
  <c r="K353" i="73"/>
  <c r="L352" i="73"/>
  <c r="K352" i="73"/>
  <c r="L351" i="73"/>
  <c r="K351" i="73"/>
  <c r="L350" i="73"/>
  <c r="K350" i="73"/>
  <c r="L349" i="73"/>
  <c r="K349" i="73"/>
  <c r="L348" i="73"/>
  <c r="K348" i="73"/>
  <c r="L347" i="73"/>
  <c r="K347" i="73"/>
  <c r="L346" i="73"/>
  <c r="K346" i="73"/>
  <c r="L345" i="73"/>
  <c r="K345" i="73"/>
  <c r="L344" i="73"/>
  <c r="K344" i="73"/>
  <c r="L343" i="73"/>
  <c r="K343" i="73"/>
  <c r="L342" i="73"/>
  <c r="K342" i="73"/>
  <c r="L341" i="73"/>
  <c r="K341" i="73"/>
  <c r="L340" i="73"/>
  <c r="K340" i="73"/>
  <c r="L339" i="73"/>
  <c r="K339" i="73"/>
  <c r="L338" i="73"/>
  <c r="K338" i="73"/>
  <c r="L337" i="73"/>
  <c r="K337" i="73"/>
  <c r="L336" i="73"/>
  <c r="K336" i="73"/>
  <c r="L335" i="73"/>
  <c r="K335" i="73"/>
  <c r="L334" i="73"/>
  <c r="K334" i="73"/>
  <c r="L333" i="73"/>
  <c r="K333" i="73"/>
  <c r="L332" i="73"/>
  <c r="K332" i="73"/>
  <c r="L331" i="73"/>
  <c r="K331" i="73"/>
  <c r="L330" i="73"/>
  <c r="K330" i="73"/>
  <c r="L329" i="73"/>
  <c r="K329" i="73"/>
  <c r="L328" i="73"/>
  <c r="K328" i="73"/>
  <c r="L327" i="73"/>
  <c r="K327" i="73"/>
  <c r="L326" i="73"/>
  <c r="K326" i="73"/>
  <c r="L325" i="73"/>
  <c r="K325" i="73"/>
  <c r="L324" i="73"/>
  <c r="K324" i="73"/>
  <c r="L323" i="73"/>
  <c r="K323" i="73"/>
  <c r="L322" i="73"/>
  <c r="K322" i="73"/>
  <c r="L321" i="73"/>
  <c r="K321" i="73"/>
  <c r="L320" i="73"/>
  <c r="K320" i="73"/>
  <c r="L319" i="73"/>
  <c r="K319" i="73"/>
  <c r="L318" i="73"/>
  <c r="K318" i="73"/>
  <c r="L317" i="73"/>
  <c r="K317" i="73"/>
  <c r="L316" i="73"/>
  <c r="K316" i="73"/>
  <c r="L315" i="73"/>
  <c r="K315" i="73"/>
  <c r="L314" i="73"/>
  <c r="K314" i="73"/>
  <c r="L313" i="73"/>
  <c r="K313" i="73"/>
  <c r="L312" i="73"/>
  <c r="K312" i="73"/>
  <c r="L311" i="73"/>
  <c r="K311" i="73"/>
  <c r="L310" i="73"/>
  <c r="K310" i="73"/>
  <c r="L309" i="73"/>
  <c r="K309" i="73"/>
  <c r="L308" i="73"/>
  <c r="K308" i="73"/>
  <c r="L307" i="73"/>
  <c r="K307" i="73"/>
  <c r="L306" i="73"/>
  <c r="K306" i="73"/>
  <c r="L305" i="73"/>
  <c r="K305" i="73"/>
  <c r="L304" i="73"/>
  <c r="K304" i="73"/>
  <c r="L303" i="73"/>
  <c r="K303" i="73"/>
  <c r="L302" i="73"/>
  <c r="K302" i="73"/>
  <c r="L301" i="73"/>
  <c r="K301" i="73"/>
  <c r="L300" i="73"/>
  <c r="K300" i="73"/>
  <c r="L299" i="73"/>
  <c r="K299" i="73"/>
  <c r="L298" i="73"/>
  <c r="K298" i="73"/>
  <c r="L297" i="73"/>
  <c r="K297" i="73"/>
  <c r="L296" i="73"/>
  <c r="K296" i="73"/>
  <c r="L295" i="73"/>
  <c r="K295" i="73"/>
  <c r="L294" i="73"/>
  <c r="K294" i="73"/>
  <c r="L293" i="73"/>
  <c r="K293" i="73"/>
  <c r="L292" i="73"/>
  <c r="K292" i="73"/>
  <c r="L291" i="73"/>
  <c r="K291" i="73"/>
  <c r="L290" i="73"/>
  <c r="K290" i="73"/>
  <c r="L289" i="73"/>
  <c r="K289" i="73"/>
  <c r="L288" i="73"/>
  <c r="K288" i="73"/>
  <c r="L287" i="73"/>
  <c r="K287" i="73"/>
  <c r="L286" i="73"/>
  <c r="K286" i="73"/>
  <c r="L285" i="73"/>
  <c r="K285" i="73"/>
  <c r="L284" i="73"/>
  <c r="K284" i="73"/>
  <c r="L283" i="73"/>
  <c r="K283" i="73"/>
  <c r="L282" i="73"/>
  <c r="K282" i="73"/>
  <c r="L281" i="73"/>
  <c r="K281" i="73"/>
  <c r="L280" i="73"/>
  <c r="K280" i="73"/>
  <c r="L279" i="73"/>
  <c r="K279" i="73"/>
  <c r="L278" i="73"/>
  <c r="K278" i="73"/>
  <c r="L277" i="73"/>
  <c r="K277" i="73"/>
  <c r="L276" i="73"/>
  <c r="K276" i="73"/>
  <c r="L275" i="73"/>
  <c r="K275" i="73"/>
  <c r="L274" i="73"/>
  <c r="K274" i="73"/>
  <c r="L273" i="73"/>
  <c r="K273" i="73"/>
  <c r="L272" i="73"/>
  <c r="K272" i="73"/>
  <c r="L271" i="73"/>
  <c r="K271" i="73"/>
  <c r="L270" i="73"/>
  <c r="K270" i="73"/>
  <c r="L269" i="73"/>
  <c r="K269" i="73"/>
  <c r="L268" i="73"/>
  <c r="K268" i="73"/>
  <c r="L267" i="73"/>
  <c r="K267" i="73"/>
  <c r="L266" i="73"/>
  <c r="K266" i="73"/>
  <c r="L265" i="73"/>
  <c r="K265" i="73"/>
  <c r="L264" i="73"/>
  <c r="K264" i="73"/>
  <c r="L263" i="73"/>
  <c r="K263" i="73"/>
  <c r="L262" i="73"/>
  <c r="K262" i="73"/>
  <c r="L261" i="73"/>
  <c r="K261" i="73"/>
  <c r="L260" i="73"/>
  <c r="K260" i="73"/>
  <c r="L259" i="73"/>
  <c r="K259" i="73"/>
  <c r="L258" i="73"/>
  <c r="K258" i="73"/>
  <c r="L257" i="73"/>
  <c r="K257" i="73"/>
  <c r="L256" i="73"/>
  <c r="K256" i="73"/>
  <c r="L255" i="73"/>
  <c r="K255" i="73"/>
  <c r="L254" i="73"/>
  <c r="K254" i="73"/>
  <c r="L253" i="73"/>
  <c r="K253" i="73"/>
  <c r="L252" i="73"/>
  <c r="K252" i="73"/>
  <c r="L251" i="73"/>
  <c r="K251" i="73"/>
  <c r="L250" i="73"/>
  <c r="K250" i="73"/>
  <c r="L249" i="73"/>
  <c r="K249" i="73"/>
  <c r="L248" i="73"/>
  <c r="K248" i="73"/>
  <c r="L247" i="73"/>
  <c r="K247" i="73"/>
  <c r="L246" i="73"/>
  <c r="K246" i="73"/>
  <c r="L245" i="73"/>
  <c r="K245" i="73"/>
  <c r="L244" i="73"/>
  <c r="K244" i="73"/>
  <c r="L243" i="73"/>
  <c r="K243" i="73"/>
  <c r="L242" i="73"/>
  <c r="K242" i="73"/>
  <c r="L241" i="73"/>
  <c r="K241" i="73"/>
  <c r="L240" i="73"/>
  <c r="K240" i="73"/>
  <c r="L239" i="73"/>
  <c r="K239" i="73"/>
  <c r="L238" i="73"/>
  <c r="K238" i="73"/>
  <c r="L237" i="73"/>
  <c r="K237" i="73"/>
  <c r="L236" i="73"/>
  <c r="K236" i="73"/>
  <c r="L235" i="73"/>
  <c r="K235" i="73"/>
  <c r="L234" i="73"/>
  <c r="K234" i="73"/>
  <c r="L233" i="73"/>
  <c r="K233" i="73"/>
  <c r="L232" i="73"/>
  <c r="K232" i="73"/>
  <c r="L231" i="73"/>
  <c r="K231" i="73"/>
  <c r="L230" i="73"/>
  <c r="K230" i="73"/>
  <c r="L229" i="73"/>
  <c r="K229" i="73"/>
  <c r="L228" i="73"/>
  <c r="K228" i="73"/>
  <c r="L227" i="73"/>
  <c r="K227" i="73"/>
  <c r="L226" i="73"/>
  <c r="K226" i="73"/>
  <c r="L225" i="73"/>
  <c r="K225" i="73"/>
  <c r="L224" i="73"/>
  <c r="K224" i="73"/>
  <c r="L223" i="73"/>
  <c r="K223" i="73"/>
  <c r="L222" i="73"/>
  <c r="K222" i="73"/>
  <c r="L221" i="73"/>
  <c r="K221" i="73"/>
  <c r="L220" i="73"/>
  <c r="K220" i="73"/>
  <c r="L219" i="73"/>
  <c r="K219" i="73"/>
  <c r="L218" i="73"/>
  <c r="K218" i="73"/>
  <c r="L217" i="73"/>
  <c r="K217" i="73"/>
  <c r="L216" i="73"/>
  <c r="K216" i="73"/>
  <c r="L215" i="73"/>
  <c r="K215" i="73"/>
  <c r="L214" i="73"/>
  <c r="K214" i="73"/>
  <c r="L213" i="73"/>
  <c r="K213" i="73"/>
  <c r="L212" i="73"/>
  <c r="K212" i="73"/>
  <c r="L211" i="73"/>
  <c r="K211" i="73"/>
  <c r="L210" i="73"/>
  <c r="K210" i="73"/>
  <c r="L209" i="73"/>
  <c r="K209" i="73"/>
  <c r="L208" i="73"/>
  <c r="K208" i="73"/>
  <c r="L207" i="73"/>
  <c r="K207" i="73"/>
  <c r="L206" i="73"/>
  <c r="K206" i="73"/>
  <c r="L205" i="73"/>
  <c r="K205" i="73"/>
  <c r="L204" i="73"/>
  <c r="K204" i="73"/>
  <c r="L203" i="73"/>
  <c r="K203" i="73"/>
  <c r="L202" i="73"/>
  <c r="K202" i="73"/>
  <c r="L201" i="73"/>
  <c r="K201" i="73"/>
  <c r="L200" i="73"/>
  <c r="K200" i="73"/>
  <c r="L199" i="73"/>
  <c r="K199" i="73"/>
  <c r="L198" i="73"/>
  <c r="K198" i="73"/>
  <c r="L197" i="73"/>
  <c r="K197" i="73"/>
  <c r="L196" i="73"/>
  <c r="K196" i="73"/>
  <c r="L195" i="73"/>
  <c r="K195" i="73"/>
  <c r="L194" i="73"/>
  <c r="K194" i="73"/>
  <c r="L193" i="73"/>
  <c r="K193" i="73"/>
  <c r="L192" i="73"/>
  <c r="K192" i="73"/>
  <c r="L191" i="73"/>
  <c r="K191" i="73"/>
  <c r="L190" i="73"/>
  <c r="K190" i="73"/>
  <c r="L189" i="73"/>
  <c r="K189" i="73"/>
  <c r="L188" i="73"/>
  <c r="K188" i="73"/>
  <c r="L187" i="73"/>
  <c r="K187" i="73"/>
  <c r="L186" i="73"/>
  <c r="K186" i="73"/>
  <c r="L185" i="73"/>
  <c r="K185" i="73"/>
  <c r="L184" i="73"/>
  <c r="K184" i="73"/>
  <c r="L183" i="73"/>
  <c r="K183" i="73"/>
  <c r="L182" i="73"/>
  <c r="K182" i="73"/>
  <c r="L181" i="73"/>
  <c r="K181" i="73"/>
  <c r="L180" i="73"/>
  <c r="K180" i="73"/>
  <c r="L179" i="73"/>
  <c r="K179" i="73"/>
  <c r="L178" i="73"/>
  <c r="K178" i="73"/>
  <c r="L177" i="73"/>
  <c r="K177" i="73"/>
  <c r="L176" i="73"/>
  <c r="K176" i="73"/>
  <c r="L175" i="73"/>
  <c r="K175" i="73"/>
  <c r="L174" i="73"/>
  <c r="K174" i="73"/>
  <c r="L173" i="73"/>
  <c r="K173" i="73"/>
  <c r="L172" i="73"/>
  <c r="K172" i="73"/>
  <c r="L171" i="73"/>
  <c r="K171" i="73"/>
  <c r="L170" i="73"/>
  <c r="K170" i="73"/>
  <c r="L169" i="73"/>
  <c r="K169" i="73"/>
  <c r="L168" i="73"/>
  <c r="K168" i="73"/>
  <c r="L167" i="73"/>
  <c r="K167" i="73"/>
  <c r="L166" i="73"/>
  <c r="K166" i="73"/>
  <c r="L165" i="73"/>
  <c r="K165" i="73"/>
  <c r="L164" i="73"/>
  <c r="K164" i="73"/>
  <c r="L163" i="73"/>
  <c r="K163" i="73"/>
  <c r="L162" i="73"/>
  <c r="K162" i="73"/>
  <c r="L161" i="73"/>
  <c r="K161" i="73"/>
  <c r="L160" i="73"/>
  <c r="K160" i="73"/>
  <c r="L159" i="73"/>
  <c r="K159" i="73"/>
  <c r="L158" i="73"/>
  <c r="K158" i="73"/>
  <c r="L157" i="73"/>
  <c r="K157" i="73"/>
  <c r="L156" i="73"/>
  <c r="K156" i="73"/>
  <c r="L155" i="73"/>
  <c r="K155" i="73"/>
  <c r="L154" i="73"/>
  <c r="K154" i="73"/>
  <c r="L153" i="73"/>
  <c r="K153" i="73"/>
  <c r="L152" i="73"/>
  <c r="K152" i="73"/>
  <c r="L151" i="73"/>
  <c r="K151" i="73"/>
  <c r="L150" i="73"/>
  <c r="K150" i="73"/>
  <c r="L149" i="73"/>
  <c r="K149" i="73"/>
  <c r="L148" i="73"/>
  <c r="K148" i="73"/>
  <c r="L147" i="73"/>
  <c r="K147" i="73"/>
  <c r="L146" i="73"/>
  <c r="K146" i="73"/>
  <c r="L145" i="73"/>
  <c r="K145" i="73"/>
  <c r="L144" i="73"/>
  <c r="K144" i="73"/>
  <c r="L143" i="73"/>
  <c r="K143" i="73"/>
  <c r="L142" i="73"/>
  <c r="K142" i="73"/>
  <c r="L141" i="73"/>
  <c r="K141" i="73"/>
  <c r="L140" i="73"/>
  <c r="K140" i="73"/>
  <c r="L139" i="73"/>
  <c r="K139" i="73"/>
  <c r="L138" i="73"/>
  <c r="K138" i="73"/>
  <c r="L137" i="73"/>
  <c r="K137" i="73"/>
  <c r="L136" i="73"/>
  <c r="K136" i="73"/>
  <c r="L135" i="73"/>
  <c r="K135" i="73"/>
  <c r="L134" i="73"/>
  <c r="K134" i="73"/>
  <c r="L133" i="73"/>
  <c r="K133" i="73"/>
  <c r="L132" i="73"/>
  <c r="K132" i="73"/>
  <c r="L131" i="73"/>
  <c r="K131" i="73"/>
  <c r="L130" i="73"/>
  <c r="K130" i="73"/>
  <c r="L129" i="73"/>
  <c r="K129" i="73"/>
  <c r="L128" i="73"/>
  <c r="K128" i="73"/>
  <c r="L127" i="73"/>
  <c r="K127" i="73"/>
  <c r="L126" i="73"/>
  <c r="K126" i="73"/>
  <c r="L125" i="73"/>
  <c r="K125" i="73"/>
  <c r="L124" i="73"/>
  <c r="K124" i="73"/>
  <c r="L123" i="73"/>
  <c r="K123" i="73"/>
  <c r="L122" i="73"/>
  <c r="K122" i="73"/>
  <c r="L121" i="73"/>
  <c r="K121" i="73"/>
  <c r="L120" i="73"/>
  <c r="K120" i="73"/>
  <c r="L119" i="73"/>
  <c r="K119" i="73"/>
  <c r="L118" i="73"/>
  <c r="K118" i="73"/>
  <c r="L117" i="73"/>
  <c r="K117" i="73"/>
  <c r="L116" i="73"/>
  <c r="K116" i="73"/>
  <c r="L115" i="73"/>
  <c r="K115" i="73"/>
  <c r="L114" i="73"/>
  <c r="K114" i="73"/>
  <c r="L113" i="73"/>
  <c r="K113" i="73"/>
  <c r="L112" i="73"/>
  <c r="K112" i="73"/>
  <c r="L111" i="73"/>
  <c r="K111" i="73"/>
  <c r="L110" i="73"/>
  <c r="K110" i="73"/>
  <c r="L109" i="73"/>
  <c r="K109" i="73"/>
  <c r="L108" i="73"/>
  <c r="K108" i="73"/>
  <c r="L107" i="73"/>
  <c r="K107" i="73"/>
  <c r="L106" i="73"/>
  <c r="K106" i="73"/>
  <c r="L105" i="73"/>
  <c r="K105" i="73"/>
  <c r="L104" i="73"/>
  <c r="K104" i="73"/>
  <c r="L103" i="73"/>
  <c r="K103" i="73"/>
  <c r="L102" i="73"/>
  <c r="K102" i="73"/>
  <c r="L101" i="73"/>
  <c r="K101" i="73"/>
  <c r="L100" i="73"/>
  <c r="K100" i="73"/>
  <c r="L99" i="73"/>
  <c r="K99" i="73"/>
  <c r="L98" i="73"/>
  <c r="K98" i="73"/>
  <c r="L97" i="73"/>
  <c r="K97" i="73"/>
  <c r="L96" i="73"/>
  <c r="K96" i="73"/>
  <c r="L95" i="73"/>
  <c r="K95" i="73"/>
  <c r="L94" i="73"/>
  <c r="K94" i="73"/>
  <c r="L93" i="73"/>
  <c r="K93" i="73"/>
  <c r="L92" i="73"/>
  <c r="K92" i="73"/>
  <c r="L91" i="73"/>
  <c r="K91" i="73"/>
  <c r="L90" i="73"/>
  <c r="K90" i="73"/>
  <c r="L89" i="73"/>
  <c r="K89" i="73"/>
  <c r="L88" i="73"/>
  <c r="K88" i="73"/>
  <c r="L87" i="73"/>
  <c r="K87" i="73"/>
  <c r="L86" i="73"/>
  <c r="K86" i="73"/>
  <c r="L85" i="73"/>
  <c r="K85" i="73"/>
  <c r="L84" i="73"/>
  <c r="K84" i="73"/>
  <c r="L83" i="73"/>
  <c r="K83" i="73"/>
  <c r="L82" i="73"/>
  <c r="K82" i="73"/>
  <c r="L81" i="73"/>
  <c r="K81" i="73"/>
  <c r="L80" i="73"/>
  <c r="K80" i="73"/>
  <c r="L79" i="73"/>
  <c r="K79" i="73"/>
  <c r="L78" i="73"/>
  <c r="K78" i="73"/>
  <c r="L77" i="73"/>
  <c r="K77" i="73"/>
  <c r="L76" i="73"/>
  <c r="K76" i="73"/>
  <c r="L75" i="73"/>
  <c r="K75" i="73"/>
  <c r="L74" i="73"/>
  <c r="K74" i="73"/>
  <c r="L73" i="73"/>
  <c r="K73" i="73"/>
  <c r="L72" i="73"/>
  <c r="K72" i="73"/>
  <c r="L71" i="73"/>
  <c r="K71" i="73"/>
  <c r="L70" i="73"/>
  <c r="K70" i="73"/>
  <c r="L69" i="73"/>
  <c r="K69" i="73"/>
  <c r="L68" i="73"/>
  <c r="K68" i="73"/>
  <c r="L67" i="73"/>
  <c r="K67" i="73"/>
  <c r="L66" i="73"/>
  <c r="K66" i="73"/>
  <c r="L65" i="73"/>
  <c r="K65" i="73"/>
  <c r="L64" i="73"/>
  <c r="K64" i="73"/>
  <c r="L63" i="73"/>
  <c r="K63" i="73"/>
  <c r="L62" i="73"/>
  <c r="K62" i="73"/>
  <c r="L61" i="73"/>
  <c r="K61" i="73"/>
  <c r="L60" i="73"/>
  <c r="K60" i="73"/>
  <c r="L59" i="73"/>
  <c r="K59" i="73"/>
  <c r="L58" i="73"/>
  <c r="K58" i="73"/>
  <c r="L57" i="73"/>
  <c r="K57" i="73"/>
  <c r="L56" i="73"/>
  <c r="K56" i="73"/>
  <c r="L55" i="73"/>
  <c r="K55" i="73"/>
  <c r="L54" i="73"/>
  <c r="K54" i="73"/>
  <c r="L53" i="73"/>
  <c r="K53" i="73"/>
  <c r="L52" i="73"/>
  <c r="K52" i="73"/>
  <c r="L51" i="73"/>
  <c r="K51" i="73"/>
  <c r="L50" i="73"/>
  <c r="K50" i="73"/>
  <c r="L49" i="73"/>
  <c r="K49" i="73"/>
  <c r="L48" i="73"/>
  <c r="K48" i="73"/>
  <c r="L47" i="73"/>
  <c r="K47" i="73"/>
  <c r="L46" i="73"/>
  <c r="K46" i="73"/>
  <c r="L45" i="73"/>
  <c r="K45" i="73"/>
  <c r="L44" i="73"/>
  <c r="K44" i="73"/>
  <c r="L43" i="73"/>
  <c r="K43" i="73"/>
  <c r="L42" i="73"/>
  <c r="K42" i="73"/>
  <c r="L41" i="73"/>
  <c r="K41" i="73"/>
  <c r="L40" i="73"/>
  <c r="K40" i="73"/>
  <c r="L39" i="73"/>
  <c r="K39" i="73"/>
  <c r="L38" i="73"/>
  <c r="K38" i="73"/>
  <c r="L37" i="73"/>
  <c r="K37" i="73"/>
  <c r="L36" i="73"/>
  <c r="K36" i="73"/>
  <c r="L35" i="73"/>
  <c r="K35" i="73"/>
  <c r="L34" i="73"/>
  <c r="K34" i="73"/>
  <c r="L33" i="73"/>
  <c r="K33" i="73"/>
  <c r="L32" i="73"/>
  <c r="K32" i="73"/>
  <c r="L31" i="73"/>
  <c r="K31" i="73"/>
  <c r="L30" i="73"/>
  <c r="K30" i="73"/>
  <c r="L29" i="73"/>
  <c r="K29" i="73"/>
  <c r="L28" i="73"/>
  <c r="K28" i="73"/>
  <c r="L27" i="73"/>
  <c r="K27" i="73"/>
  <c r="L26" i="73"/>
  <c r="K26" i="73"/>
  <c r="L25" i="73"/>
  <c r="K25" i="73"/>
  <c r="L24" i="73"/>
  <c r="K24" i="73"/>
  <c r="L23" i="73"/>
  <c r="K23" i="73"/>
  <c r="L22" i="73"/>
  <c r="K22" i="73"/>
  <c r="L21" i="73"/>
  <c r="K21" i="73"/>
  <c r="L20" i="73"/>
  <c r="K20" i="73"/>
  <c r="L19" i="73"/>
  <c r="K19" i="73"/>
  <c r="AIU18" i="73"/>
  <c r="L18" i="73"/>
  <c r="K18" i="73"/>
  <c r="L17" i="73"/>
  <c r="K17" i="73"/>
  <c r="L16" i="73"/>
  <c r="K16" i="73"/>
  <c r="L15" i="73"/>
  <c r="K15" i="73"/>
  <c r="L14" i="73"/>
  <c r="K14" i="73"/>
  <c r="L13" i="73"/>
  <c r="K13" i="73"/>
  <c r="L12" i="73"/>
  <c r="K12" i="73"/>
  <c r="L11" i="73"/>
  <c r="K11" i="73"/>
  <c r="L10" i="73"/>
  <c r="K10" i="73"/>
  <c r="K9" i="73"/>
  <c r="L9" i="73" s="1"/>
  <c r="L8" i="73"/>
  <c r="K8" i="73"/>
  <c r="K7" i="73"/>
  <c r="L7" i="73" s="1"/>
  <c r="K6" i="73"/>
  <c r="L6" i="73" s="1"/>
  <c r="K5" i="73"/>
  <c r="L5" i="73" s="1"/>
  <c r="L4" i="73"/>
  <c r="K4" i="73"/>
  <c r="NM1" i="73"/>
  <c r="NL1" i="73"/>
  <c r="NK1" i="73"/>
  <c r="NJ1" i="73"/>
  <c r="NI1" i="73"/>
  <c r="NH1" i="73"/>
  <c r="NG1" i="73"/>
  <c r="NF1" i="73"/>
  <c r="NE1" i="73"/>
  <c r="ND1" i="73"/>
  <c r="NC1" i="73"/>
  <c r="NB1" i="73"/>
  <c r="NA1" i="73"/>
  <c r="MZ1" i="73"/>
  <c r="MY1" i="73"/>
  <c r="MX1" i="73"/>
  <c r="MW1" i="73"/>
  <c r="MV1" i="73"/>
  <c r="MU1" i="73"/>
  <c r="MT1" i="73"/>
  <c r="MS1" i="73"/>
  <c r="MR1" i="73"/>
  <c r="MQ1" i="73"/>
  <c r="MP1" i="73"/>
  <c r="MO1" i="73"/>
  <c r="MN1" i="73"/>
  <c r="MM1" i="73"/>
  <c r="ML1" i="73"/>
  <c r="MK1" i="73"/>
  <c r="MJ1" i="73"/>
  <c r="MI1" i="73"/>
  <c r="MH1" i="73"/>
  <c r="MG1" i="73"/>
  <c r="MF1" i="73"/>
  <c r="ME1" i="73"/>
  <c r="MD1" i="73"/>
  <c r="MC1" i="73"/>
  <c r="MB1" i="73"/>
  <c r="MA1" i="73"/>
  <c r="LZ1" i="73"/>
  <c r="LY1" i="73"/>
  <c r="LX1" i="73"/>
  <c r="LW1" i="73"/>
  <c r="LV1" i="73"/>
  <c r="LU1" i="73"/>
  <c r="LT1" i="73"/>
  <c r="LS1" i="73"/>
  <c r="LR1" i="73"/>
  <c r="LQ1" i="73"/>
  <c r="LP1" i="73"/>
  <c r="LO1" i="73"/>
  <c r="LN1" i="73"/>
  <c r="LM1" i="73"/>
  <c r="LL1" i="73"/>
  <c r="LK1" i="73"/>
  <c r="LJ1" i="73"/>
  <c r="LI1" i="73"/>
  <c r="LH1" i="73"/>
  <c r="LG1" i="73"/>
  <c r="LF1" i="73"/>
  <c r="LE1" i="73"/>
  <c r="LD1" i="73"/>
  <c r="LC1" i="73"/>
  <c r="LB1" i="73"/>
  <c r="LA1" i="73"/>
  <c r="KZ1" i="73"/>
  <c r="KY1" i="73"/>
  <c r="KX1" i="73"/>
  <c r="KW1" i="73"/>
  <c r="KV1" i="73"/>
  <c r="KU1" i="73"/>
  <c r="KT1" i="73"/>
  <c r="KS1" i="73"/>
  <c r="KR1" i="73"/>
  <c r="KQ1" i="73"/>
  <c r="KP1" i="73"/>
  <c r="KO1" i="73"/>
  <c r="KN1" i="73"/>
  <c r="KM1" i="73"/>
  <c r="KL1" i="73"/>
  <c r="KK1" i="73"/>
  <c r="KJ1" i="73"/>
  <c r="KI1" i="73"/>
  <c r="KH1" i="73"/>
  <c r="KG1" i="73"/>
  <c r="KF1" i="73"/>
  <c r="KE1" i="73"/>
  <c r="KD1" i="73"/>
  <c r="KC1" i="73"/>
  <c r="KB1" i="73"/>
  <c r="KA1" i="73"/>
  <c r="JZ1" i="73"/>
  <c r="JY1" i="73"/>
  <c r="JX1" i="73"/>
  <c r="JW1" i="73"/>
  <c r="JV1" i="73"/>
  <c r="JU1" i="73"/>
  <c r="JT1" i="73"/>
  <c r="JS1" i="73"/>
  <c r="JR1" i="73"/>
  <c r="JQ1" i="73"/>
  <c r="JP1" i="73"/>
  <c r="JO1" i="73"/>
  <c r="JN1" i="73"/>
  <c r="JM1" i="73"/>
  <c r="JL1" i="73"/>
  <c r="JK1" i="73"/>
  <c r="JJ1" i="73"/>
  <c r="JI1" i="73"/>
  <c r="JH1" i="73"/>
  <c r="JG1" i="73"/>
  <c r="JF1" i="73"/>
  <c r="JE1" i="73"/>
  <c r="JD1" i="73"/>
  <c r="JC1" i="73"/>
  <c r="JB1" i="73"/>
  <c r="JA1" i="73"/>
  <c r="IZ1" i="73"/>
  <c r="IY1" i="73"/>
  <c r="IX1" i="73"/>
  <c r="IW1" i="73"/>
  <c r="IV1" i="73"/>
  <c r="IU1" i="73"/>
  <c r="IT1" i="73"/>
  <c r="IS1" i="73"/>
  <c r="IR1" i="73"/>
  <c r="IQ1" i="73"/>
  <c r="IP1" i="73"/>
  <c r="IO1" i="73"/>
  <c r="IN1" i="73"/>
  <c r="IM1" i="73"/>
  <c r="IL1" i="73"/>
  <c r="IK1" i="73"/>
  <c r="IJ1" i="73"/>
  <c r="II1" i="73"/>
  <c r="IH1" i="73"/>
  <c r="IG1" i="73"/>
  <c r="IF1" i="73"/>
  <c r="IE1" i="73"/>
  <c r="ID1" i="73"/>
  <c r="IC1" i="73"/>
  <c r="IB1" i="73"/>
  <c r="IA1" i="73"/>
  <c r="HZ1" i="73"/>
  <c r="HY1" i="73"/>
  <c r="HX1" i="73"/>
  <c r="HW1" i="73"/>
  <c r="HV1" i="73"/>
  <c r="HU1" i="73"/>
  <c r="HT1" i="73"/>
  <c r="HS1" i="73"/>
  <c r="HR1" i="73"/>
  <c r="HQ1" i="73"/>
  <c r="HP1" i="73"/>
  <c r="HO1" i="73"/>
  <c r="HN1" i="73"/>
  <c r="HM1" i="73"/>
  <c r="HL1" i="73"/>
  <c r="HK1" i="73"/>
  <c r="HJ1" i="73"/>
  <c r="HI1" i="73"/>
  <c r="HH1" i="73"/>
  <c r="HG1" i="73"/>
  <c r="HF1" i="73"/>
  <c r="HE1" i="73"/>
  <c r="HD1" i="73"/>
  <c r="HC1" i="73"/>
  <c r="HB1" i="73"/>
  <c r="HA1" i="73"/>
  <c r="GZ1" i="73"/>
  <c r="GY1" i="73"/>
  <c r="GX1" i="73"/>
  <c r="GW1" i="73"/>
  <c r="GV1" i="73"/>
  <c r="GU1" i="73"/>
  <c r="GT1" i="73"/>
  <c r="GS1" i="73"/>
  <c r="GR1" i="73"/>
  <c r="GQ1" i="73"/>
  <c r="GP1" i="73"/>
  <c r="GO1" i="73"/>
  <c r="GN1" i="73"/>
  <c r="GM1" i="73"/>
  <c r="GL1" i="73"/>
  <c r="GK1" i="73"/>
  <c r="GJ1" i="73"/>
  <c r="GI1" i="73"/>
  <c r="GH1" i="73"/>
  <c r="GG1" i="73"/>
  <c r="GF1" i="73"/>
  <c r="GE1" i="73"/>
  <c r="GD1" i="73"/>
  <c r="GC1" i="73"/>
  <c r="GB1" i="73"/>
  <c r="GA1" i="73"/>
  <c r="FZ1" i="73"/>
  <c r="FY1" i="73"/>
  <c r="FX1" i="73"/>
  <c r="FW1" i="73"/>
  <c r="FV1" i="73"/>
  <c r="FU1" i="73"/>
  <c r="FT1" i="73"/>
  <c r="FS1" i="73"/>
  <c r="FR1" i="73"/>
  <c r="FQ1" i="73"/>
  <c r="FP1" i="73"/>
  <c r="FO1" i="73"/>
  <c r="FN1" i="73"/>
  <c r="FM1" i="73"/>
  <c r="FL1" i="73"/>
  <c r="FK1" i="73"/>
  <c r="FJ1" i="73"/>
  <c r="FI1" i="73"/>
  <c r="FH1" i="73"/>
  <c r="FG1" i="73"/>
  <c r="FF1" i="73"/>
  <c r="FE1" i="73"/>
  <c r="FD1" i="73"/>
  <c r="FC1" i="73"/>
  <c r="FB1" i="73"/>
  <c r="FA1" i="73"/>
  <c r="EZ1" i="73"/>
  <c r="EY1" i="73"/>
  <c r="EX1" i="73"/>
  <c r="EW1" i="73"/>
  <c r="EV1" i="73"/>
  <c r="EU1" i="73"/>
  <c r="ET1" i="73"/>
  <c r="ES1" i="73"/>
  <c r="ER1" i="73"/>
  <c r="EQ1" i="73"/>
  <c r="EP1" i="73"/>
  <c r="EO1" i="73"/>
  <c r="EN1" i="73"/>
  <c r="EM1" i="73"/>
  <c r="EL1" i="73"/>
  <c r="EK1" i="73"/>
  <c r="EJ1" i="73"/>
  <c r="EI1" i="73"/>
  <c r="EH1" i="73"/>
  <c r="EG1" i="73"/>
  <c r="EF1" i="73"/>
  <c r="EE1" i="73"/>
  <c r="ED1" i="73"/>
  <c r="EC1" i="73"/>
  <c r="EB1" i="73"/>
  <c r="EA1" i="73"/>
  <c r="DZ1" i="73"/>
  <c r="DY1" i="73"/>
  <c r="DX1" i="73"/>
  <c r="DW1" i="73"/>
  <c r="DV1" i="73"/>
  <c r="DU1" i="73"/>
  <c r="DT1" i="73"/>
  <c r="DS1" i="73"/>
  <c r="DR1" i="73"/>
  <c r="DQ1" i="73"/>
  <c r="DP1" i="73"/>
  <c r="DO1" i="73"/>
  <c r="DN1" i="73"/>
  <c r="DM1" i="73"/>
  <c r="DL1" i="73"/>
  <c r="DK1" i="73"/>
  <c r="DJ1" i="73"/>
  <c r="DI1" i="73"/>
  <c r="DH1" i="73"/>
  <c r="DG1" i="73"/>
  <c r="DF1" i="73"/>
  <c r="DE1" i="73"/>
  <c r="DD1" i="73"/>
  <c r="DC1" i="73"/>
  <c r="DB1" i="73"/>
  <c r="DA1" i="73"/>
  <c r="CZ1" i="73"/>
  <c r="CY1" i="73"/>
  <c r="CX1" i="73"/>
  <c r="CW1" i="73"/>
  <c r="CV1" i="73"/>
  <c r="CU1" i="73"/>
  <c r="CT1" i="73"/>
  <c r="CS1" i="73"/>
  <c r="CR1" i="73"/>
  <c r="CQ1" i="73"/>
  <c r="CP1" i="73"/>
  <c r="CO1" i="73"/>
  <c r="CN1" i="73"/>
  <c r="CM1" i="73"/>
  <c r="CL1" i="73"/>
  <c r="CK1" i="73"/>
  <c r="CJ1" i="73"/>
  <c r="CI1" i="73"/>
  <c r="CH1" i="73"/>
  <c r="CG1" i="73"/>
  <c r="CF1" i="73"/>
  <c r="CE1" i="73"/>
  <c r="CD1" i="73"/>
  <c r="CC1" i="73"/>
  <c r="CB1" i="73"/>
  <c r="CA1" i="73"/>
  <c r="BZ1" i="73"/>
  <c r="BY1" i="73"/>
  <c r="BX1" i="73"/>
  <c r="BW1" i="73"/>
  <c r="BV1" i="73"/>
  <c r="BU1" i="73"/>
  <c r="BT1" i="73"/>
  <c r="BS1" i="73"/>
  <c r="BR1" i="73"/>
  <c r="BQ1" i="73"/>
  <c r="BP1" i="73"/>
  <c r="BO1" i="73"/>
  <c r="BN1" i="73"/>
  <c r="BM1" i="73"/>
  <c r="BL1" i="73"/>
  <c r="BK1" i="73"/>
  <c r="BJ1" i="73"/>
  <c r="BI1" i="73"/>
  <c r="BH1" i="73"/>
  <c r="BG1" i="73"/>
  <c r="BF1" i="73"/>
  <c r="BE1" i="73"/>
  <c r="BD1" i="73"/>
  <c r="BC1" i="73"/>
  <c r="BB1" i="73"/>
  <c r="BA1" i="73"/>
  <c r="AZ1" i="73"/>
  <c r="AY1" i="73"/>
  <c r="AX1" i="73"/>
  <c r="AW1" i="73"/>
  <c r="AV1" i="73"/>
  <c r="AU1" i="73"/>
  <c r="AT1" i="73"/>
  <c r="AS1" i="73"/>
  <c r="AR1" i="73"/>
  <c r="AQ1" i="73"/>
  <c r="AP1" i="73"/>
  <c r="AO1" i="73"/>
  <c r="AN1" i="73"/>
  <c r="AM1" i="73"/>
  <c r="AL1" i="73"/>
  <c r="AK1" i="73"/>
  <c r="AJ1" i="73"/>
  <c r="AI1" i="73"/>
  <c r="AH1" i="73"/>
  <c r="AG1" i="73"/>
  <c r="AF1" i="73"/>
  <c r="AE1" i="73"/>
  <c r="AD1" i="73"/>
  <c r="AC1" i="73"/>
  <c r="AB1" i="73"/>
  <c r="AA1" i="73"/>
  <c r="Z1" i="73"/>
  <c r="Y1" i="73"/>
  <c r="X1" i="73"/>
  <c r="W1" i="73"/>
  <c r="V1" i="73"/>
  <c r="U1" i="73"/>
  <c r="T1" i="73"/>
  <c r="S1" i="73"/>
  <c r="R1" i="73"/>
  <c r="Q1" i="73"/>
  <c r="P1" i="73"/>
  <c r="O1" i="73"/>
  <c r="N1" i="73"/>
  <c r="M1" i="73"/>
  <c r="A1" i="73"/>
  <c r="B5" i="72"/>
  <c r="B6" i="72"/>
  <c r="B7" i="72"/>
  <c r="B8" i="72"/>
  <c r="B9" i="72"/>
  <c r="B10" i="72"/>
  <c r="B11" i="72"/>
  <c r="B12" i="72"/>
  <c r="B13" i="72"/>
  <c r="B14" i="72"/>
  <c r="B15" i="72"/>
  <c r="B16" i="72"/>
  <c r="B17" i="72"/>
  <c r="B18" i="72"/>
  <c r="B19" i="72"/>
  <c r="B20" i="72"/>
  <c r="B21" i="72"/>
  <c r="B22" i="72"/>
  <c r="B23" i="72"/>
  <c r="B24" i="72"/>
  <c r="B25" i="72"/>
  <c r="B26" i="72"/>
  <c r="B27" i="72"/>
  <c r="B28" i="72"/>
  <c r="B29" i="72"/>
  <c r="B30" i="72"/>
  <c r="B31" i="72"/>
  <c r="B32" i="72"/>
  <c r="B33" i="72"/>
  <c r="B34" i="72"/>
  <c r="B35" i="72"/>
  <c r="B36" i="72"/>
  <c r="B37" i="72"/>
  <c r="B38" i="72"/>
  <c r="B39" i="72"/>
  <c r="B40" i="72"/>
  <c r="B41" i="72"/>
  <c r="B42" i="72"/>
  <c r="B43" i="72"/>
  <c r="B44" i="72"/>
  <c r="B45" i="72"/>
  <c r="B46" i="72"/>
  <c r="B47" i="72"/>
  <c r="B48" i="72"/>
  <c r="B49" i="72"/>
  <c r="B50" i="72"/>
  <c r="B51" i="72"/>
  <c r="B52" i="72"/>
  <c r="B53" i="72"/>
  <c r="B54" i="72"/>
  <c r="B55" i="72"/>
  <c r="B56" i="72"/>
  <c r="B57" i="72"/>
  <c r="B58" i="72"/>
  <c r="B59" i="72"/>
  <c r="B60" i="72"/>
  <c r="B61" i="72"/>
  <c r="B62" i="72"/>
  <c r="B63" i="72"/>
  <c r="B64" i="72"/>
  <c r="B65" i="72"/>
  <c r="B66" i="72"/>
  <c r="B67" i="72"/>
  <c r="B68" i="72"/>
  <c r="B69" i="72"/>
  <c r="B70" i="72"/>
  <c r="B71" i="72"/>
  <c r="B72" i="72"/>
  <c r="B73" i="72"/>
  <c r="B74" i="72"/>
  <c r="B75" i="72"/>
  <c r="B76" i="72"/>
  <c r="B77" i="72"/>
  <c r="B78" i="72"/>
  <c r="B79" i="72"/>
  <c r="B80" i="72"/>
  <c r="B81" i="72"/>
  <c r="B82" i="72"/>
  <c r="B83" i="72"/>
  <c r="B84" i="72"/>
  <c r="B85" i="72"/>
  <c r="B86" i="72"/>
  <c r="B87" i="72"/>
  <c r="B88" i="72"/>
  <c r="B89" i="72"/>
  <c r="B90" i="72"/>
  <c r="B91" i="72"/>
  <c r="B92" i="72"/>
  <c r="B93" i="72"/>
  <c r="B94" i="72"/>
  <c r="B95" i="72"/>
  <c r="B96" i="72"/>
  <c r="B97" i="72"/>
  <c r="B98" i="72"/>
  <c r="B99" i="72"/>
  <c r="B100" i="72"/>
  <c r="B101" i="72"/>
  <c r="B102" i="72"/>
  <c r="B103" i="72"/>
  <c r="B104" i="72"/>
  <c r="B105" i="72"/>
  <c r="B106" i="72"/>
  <c r="B107" i="72"/>
  <c r="B108" i="72"/>
  <c r="B109" i="72"/>
  <c r="B110" i="72"/>
  <c r="B111" i="72"/>
  <c r="B112" i="72"/>
  <c r="B113" i="72"/>
  <c r="B114" i="72"/>
  <c r="B115" i="72"/>
  <c r="B116" i="72"/>
  <c r="B117" i="72"/>
  <c r="B118" i="72"/>
  <c r="B119" i="72"/>
  <c r="B120" i="72"/>
  <c r="B121" i="72"/>
  <c r="B122" i="72"/>
  <c r="B123" i="72"/>
  <c r="B124" i="72"/>
  <c r="B125" i="72"/>
  <c r="B126" i="72"/>
  <c r="B127" i="72"/>
  <c r="B128" i="72"/>
  <c r="B129" i="72"/>
  <c r="B130" i="72"/>
  <c r="B131" i="72"/>
  <c r="B132" i="72"/>
  <c r="B133" i="72"/>
  <c r="B134" i="72"/>
  <c r="B135" i="72"/>
  <c r="B136" i="72"/>
  <c r="B137" i="72"/>
  <c r="B138" i="72"/>
  <c r="B139" i="72"/>
  <c r="B140" i="72"/>
  <c r="B141" i="72"/>
  <c r="B142" i="72"/>
  <c r="B143" i="72"/>
  <c r="B144" i="72"/>
  <c r="B145" i="72"/>
  <c r="B146" i="72"/>
  <c r="B147" i="72"/>
  <c r="B148" i="72"/>
  <c r="B149" i="72"/>
  <c r="B150" i="72"/>
  <c r="B151" i="72"/>
  <c r="B152" i="72"/>
  <c r="B153" i="72"/>
  <c r="B154" i="72"/>
  <c r="B155" i="72"/>
  <c r="B156" i="72"/>
  <c r="B157" i="72"/>
  <c r="B158" i="72"/>
  <c r="B159" i="72"/>
  <c r="B160" i="72"/>
  <c r="B161" i="72"/>
  <c r="B162" i="72"/>
  <c r="B163" i="72"/>
  <c r="B164" i="72"/>
  <c r="B165" i="72"/>
  <c r="B166" i="72"/>
  <c r="B167" i="72"/>
  <c r="B168" i="72"/>
  <c r="B169" i="72"/>
  <c r="B170" i="72"/>
  <c r="B171" i="72"/>
  <c r="B172" i="72"/>
  <c r="B173" i="72"/>
  <c r="B174" i="72"/>
  <c r="B175" i="72"/>
  <c r="B176" i="72"/>
  <c r="B177" i="72"/>
  <c r="B178" i="72"/>
  <c r="B179" i="72"/>
  <c r="B180" i="72"/>
  <c r="B181" i="72"/>
  <c r="B182" i="72"/>
  <c r="B183" i="72"/>
  <c r="B184" i="72"/>
  <c r="B185" i="72"/>
  <c r="B186" i="72"/>
  <c r="B187" i="72"/>
  <c r="B188" i="72"/>
  <c r="B189" i="72"/>
  <c r="B190" i="72"/>
  <c r="B191" i="72"/>
  <c r="B192" i="72"/>
  <c r="B193" i="72"/>
  <c r="B194" i="72"/>
  <c r="B195" i="72"/>
  <c r="B196" i="72"/>
  <c r="B197" i="72"/>
  <c r="B198" i="72"/>
  <c r="B199" i="72"/>
  <c r="B200" i="72"/>
  <c r="B201" i="72"/>
  <c r="B202" i="72"/>
  <c r="B203" i="72"/>
  <c r="B204" i="72"/>
  <c r="B205" i="72"/>
  <c r="B206" i="72"/>
  <c r="B207" i="72"/>
  <c r="B208" i="72"/>
  <c r="B209" i="72"/>
  <c r="B210" i="72"/>
  <c r="B211" i="72"/>
  <c r="B212" i="72"/>
  <c r="B213" i="72"/>
  <c r="B214" i="72"/>
  <c r="B215" i="72"/>
  <c r="B216" i="72"/>
  <c r="B217" i="72"/>
  <c r="B218" i="72"/>
  <c r="B219" i="72"/>
  <c r="B220" i="72"/>
  <c r="B221" i="72"/>
  <c r="B222" i="72"/>
  <c r="B223" i="72"/>
  <c r="B224" i="72"/>
  <c r="B225" i="72"/>
  <c r="B226" i="72"/>
  <c r="B227" i="72"/>
  <c r="B228" i="72"/>
  <c r="B229" i="72"/>
  <c r="B230" i="72"/>
  <c r="B231" i="72"/>
  <c r="B232" i="72"/>
  <c r="B233" i="72"/>
  <c r="B234" i="72"/>
  <c r="B235" i="72"/>
  <c r="B236" i="72"/>
  <c r="B237" i="72"/>
  <c r="B238" i="72"/>
  <c r="B239" i="72"/>
  <c r="B240" i="72"/>
  <c r="B241" i="72"/>
  <c r="B242" i="72"/>
  <c r="B243" i="72"/>
  <c r="B244" i="72"/>
  <c r="B245" i="72"/>
  <c r="B246" i="72"/>
  <c r="B247" i="72"/>
  <c r="B248" i="72"/>
  <c r="B249" i="72"/>
  <c r="B250" i="72"/>
  <c r="B251" i="72"/>
  <c r="B252" i="72"/>
  <c r="B253" i="72"/>
  <c r="B254" i="72"/>
  <c r="B255" i="72"/>
  <c r="B256" i="72"/>
  <c r="B257" i="72"/>
  <c r="B258" i="72"/>
  <c r="B259" i="72"/>
  <c r="B260" i="72"/>
  <c r="B261" i="72"/>
  <c r="B262" i="72"/>
  <c r="B263" i="72"/>
  <c r="B264" i="72"/>
  <c r="B265" i="72"/>
  <c r="B266" i="72"/>
  <c r="B267" i="72"/>
  <c r="B268" i="72"/>
  <c r="B269" i="72"/>
  <c r="B270" i="72"/>
  <c r="B271" i="72"/>
  <c r="B272" i="72"/>
  <c r="B273" i="72"/>
  <c r="B274" i="72"/>
  <c r="B275" i="72"/>
  <c r="B276" i="72"/>
  <c r="B277" i="72"/>
  <c r="B278" i="72"/>
  <c r="B279" i="72"/>
  <c r="B280" i="72"/>
  <c r="B281" i="72"/>
  <c r="B282" i="72"/>
  <c r="B283" i="72"/>
  <c r="B284" i="72"/>
  <c r="B285" i="72"/>
  <c r="B286" i="72"/>
  <c r="B287" i="72"/>
  <c r="B288" i="72"/>
  <c r="B289" i="72"/>
  <c r="B290" i="72"/>
  <c r="B291" i="72"/>
  <c r="B292" i="72"/>
  <c r="B293" i="72"/>
  <c r="B294" i="72"/>
  <c r="B295" i="72"/>
  <c r="B296" i="72"/>
  <c r="B297" i="72"/>
  <c r="B298" i="72"/>
  <c r="B299" i="72"/>
  <c r="B300" i="72"/>
  <c r="B301" i="72"/>
  <c r="B302" i="72"/>
  <c r="B303" i="72"/>
  <c r="B304" i="72"/>
  <c r="B305" i="72"/>
  <c r="B306" i="72"/>
  <c r="B307" i="72"/>
  <c r="B308" i="72"/>
  <c r="B309" i="72"/>
  <c r="B310" i="72"/>
  <c r="B311" i="72"/>
  <c r="B312" i="72"/>
  <c r="B313" i="72"/>
  <c r="B314" i="72"/>
  <c r="B315" i="72"/>
  <c r="B316" i="72"/>
  <c r="B317" i="72"/>
  <c r="B318" i="72"/>
  <c r="B319" i="72"/>
  <c r="B320" i="72"/>
  <c r="B321" i="72"/>
  <c r="B322" i="72"/>
  <c r="B323" i="72"/>
  <c r="B324" i="72"/>
  <c r="B325" i="72"/>
  <c r="B326" i="72"/>
  <c r="B327" i="72"/>
  <c r="B328" i="72"/>
  <c r="B329" i="72"/>
  <c r="B330" i="72"/>
  <c r="B331" i="72"/>
  <c r="B332" i="72"/>
  <c r="B333" i="72"/>
  <c r="B334" i="72"/>
  <c r="B335" i="72"/>
  <c r="B336" i="72"/>
  <c r="B337" i="72"/>
  <c r="B338" i="72"/>
  <c r="B339" i="72"/>
  <c r="B340" i="72"/>
  <c r="B341" i="72"/>
  <c r="B342" i="72"/>
  <c r="B343" i="72"/>
  <c r="B344" i="72"/>
  <c r="B345" i="72"/>
  <c r="B346" i="72"/>
  <c r="B347" i="72"/>
  <c r="B348" i="72"/>
  <c r="B349" i="72"/>
  <c r="B350" i="72"/>
  <c r="B351" i="72"/>
  <c r="B352" i="72"/>
  <c r="B353" i="72"/>
  <c r="B354" i="72"/>
  <c r="B355" i="72"/>
  <c r="B356" i="72"/>
  <c r="B357" i="72"/>
  <c r="B358" i="72"/>
  <c r="B359" i="72"/>
  <c r="B360" i="72"/>
  <c r="B361" i="72"/>
  <c r="B362" i="72"/>
  <c r="B363" i="72"/>
  <c r="B364" i="72"/>
  <c r="B365" i="72"/>
  <c r="B366" i="72"/>
  <c r="B367" i="72"/>
  <c r="B368" i="72"/>
  <c r="B369" i="72"/>
  <c r="B370" i="72"/>
  <c r="B371" i="72"/>
  <c r="B372" i="72"/>
  <c r="B373" i="72"/>
  <c r="B374" i="72"/>
  <c r="B375" i="72"/>
  <c r="B376" i="72"/>
  <c r="B377" i="72"/>
  <c r="B378" i="72"/>
  <c r="B379" i="72"/>
  <c r="B380" i="72"/>
  <c r="B381" i="72"/>
  <c r="B382" i="72"/>
  <c r="B383" i="72"/>
  <c r="B384" i="72"/>
  <c r="B385" i="72"/>
  <c r="B386" i="72"/>
  <c r="B387" i="72"/>
  <c r="B388" i="72"/>
  <c r="B389" i="72"/>
  <c r="B390" i="72"/>
  <c r="B391" i="72"/>
  <c r="B392" i="72"/>
  <c r="B393" i="72"/>
  <c r="B394" i="72"/>
  <c r="B395" i="72"/>
  <c r="B396" i="72"/>
  <c r="B397" i="72"/>
  <c r="B398" i="72"/>
  <c r="B399" i="72"/>
  <c r="B400" i="72"/>
  <c r="B401" i="72"/>
  <c r="B402" i="72"/>
  <c r="B403" i="72"/>
  <c r="B404" i="72"/>
  <c r="B405" i="72"/>
  <c r="B406" i="72"/>
  <c r="B407" i="72"/>
  <c r="B408" i="72"/>
  <c r="B409" i="72"/>
  <c r="B410" i="72"/>
  <c r="B411" i="72"/>
  <c r="B412" i="72"/>
  <c r="B413" i="72"/>
  <c r="B414" i="72"/>
  <c r="B415" i="72"/>
  <c r="B416" i="72"/>
  <c r="B417" i="72"/>
  <c r="B418" i="72"/>
  <c r="B419" i="72"/>
  <c r="B420" i="72"/>
  <c r="B421" i="72"/>
  <c r="B422" i="72"/>
  <c r="B423" i="72"/>
  <c r="B424" i="72"/>
  <c r="B425" i="72"/>
  <c r="B426" i="72"/>
  <c r="B427" i="72"/>
  <c r="B428" i="72"/>
  <c r="B429" i="72"/>
  <c r="B430" i="72"/>
  <c r="B431" i="72"/>
  <c r="B432" i="72"/>
  <c r="B433" i="72"/>
  <c r="B434" i="72"/>
  <c r="B435" i="72"/>
  <c r="B436" i="72"/>
  <c r="B437" i="72"/>
  <c r="B438" i="72"/>
  <c r="B439" i="72"/>
  <c r="B440" i="72"/>
  <c r="B441" i="72"/>
  <c r="B442" i="72"/>
  <c r="B443" i="72"/>
  <c r="B444" i="72"/>
  <c r="B445" i="72"/>
  <c r="B446" i="72"/>
  <c r="B447" i="72"/>
  <c r="B448" i="72"/>
  <c r="B449" i="72"/>
  <c r="B450" i="72"/>
  <c r="B451" i="72"/>
  <c r="B452" i="72"/>
  <c r="B453" i="72"/>
  <c r="B454" i="72"/>
  <c r="B455" i="72"/>
  <c r="B456" i="72"/>
  <c r="B457" i="72"/>
  <c r="B458" i="72"/>
  <c r="B459" i="72"/>
  <c r="B460" i="72"/>
  <c r="B461" i="72"/>
  <c r="B462" i="72"/>
  <c r="B463" i="72"/>
  <c r="B464" i="72"/>
  <c r="B465" i="72"/>
  <c r="B466" i="72"/>
  <c r="B467" i="72"/>
  <c r="B468" i="72"/>
  <c r="B469" i="72"/>
  <c r="B470" i="72"/>
  <c r="B471" i="72"/>
  <c r="B472" i="72"/>
  <c r="B473" i="72"/>
  <c r="B474" i="72"/>
  <c r="B475" i="72"/>
  <c r="B476" i="72"/>
  <c r="B477" i="72"/>
  <c r="B478" i="72"/>
  <c r="B479" i="72"/>
  <c r="B480" i="72"/>
  <c r="B481" i="72"/>
  <c r="B482" i="72"/>
  <c r="B483" i="72"/>
  <c r="B484" i="72"/>
  <c r="B485" i="72"/>
  <c r="B486" i="72"/>
  <c r="B487" i="72"/>
  <c r="B488" i="72"/>
  <c r="B489" i="72"/>
  <c r="B490" i="72"/>
  <c r="B491" i="72"/>
  <c r="B492" i="72"/>
  <c r="B493" i="72"/>
  <c r="B494" i="72"/>
  <c r="B495" i="72"/>
  <c r="B496" i="72"/>
  <c r="B497" i="72"/>
  <c r="B498" i="72"/>
  <c r="B499" i="72"/>
  <c r="B500" i="72"/>
  <c r="B501" i="72"/>
  <c r="B502" i="72"/>
  <c r="B503" i="72"/>
  <c r="B504" i="72"/>
  <c r="B505" i="72"/>
  <c r="B506" i="72"/>
  <c r="B507" i="72"/>
  <c r="B508" i="72"/>
  <c r="B509" i="72"/>
  <c r="B510" i="72"/>
  <c r="B511" i="72"/>
  <c r="B512" i="72"/>
  <c r="B513" i="72"/>
  <c r="B514" i="72"/>
  <c r="B515" i="72"/>
  <c r="B516" i="72"/>
  <c r="B517" i="72"/>
  <c r="B518" i="72"/>
  <c r="B519" i="72"/>
  <c r="B520" i="72"/>
  <c r="B521" i="72"/>
  <c r="B522" i="72"/>
  <c r="B523" i="72"/>
  <c r="B524" i="72"/>
  <c r="B525" i="72"/>
  <c r="B526" i="72"/>
  <c r="B527" i="72"/>
  <c r="B528" i="72"/>
  <c r="B529" i="72"/>
  <c r="B530" i="72"/>
  <c r="B531" i="72"/>
  <c r="B532" i="72"/>
  <c r="B533" i="72"/>
  <c r="B534" i="72"/>
  <c r="B535" i="72"/>
  <c r="B536" i="72"/>
  <c r="B537" i="72"/>
  <c r="B538" i="72"/>
  <c r="B539" i="72"/>
  <c r="B540" i="72"/>
  <c r="B541" i="72"/>
  <c r="B542" i="72"/>
  <c r="B543" i="72"/>
  <c r="B544" i="72"/>
  <c r="B545" i="72"/>
  <c r="B546" i="72"/>
  <c r="B547" i="72"/>
  <c r="B548" i="72"/>
  <c r="B549" i="72"/>
  <c r="B550" i="72"/>
  <c r="B551" i="72"/>
  <c r="B552" i="72"/>
  <c r="B553" i="72"/>
  <c r="B554" i="72"/>
  <c r="B555" i="72"/>
  <c r="B556" i="72"/>
  <c r="B557" i="72"/>
  <c r="B558" i="72"/>
  <c r="B559" i="72"/>
  <c r="B560" i="72"/>
  <c r="B561" i="72"/>
  <c r="B562" i="72"/>
  <c r="B563" i="72"/>
  <c r="B564" i="72"/>
  <c r="B565" i="72"/>
  <c r="B566" i="72"/>
  <c r="B567" i="72"/>
  <c r="B568" i="72"/>
  <c r="B569" i="72"/>
  <c r="B570" i="72"/>
  <c r="B571" i="72"/>
  <c r="B572" i="72"/>
  <c r="B573" i="72"/>
  <c r="B574" i="72"/>
  <c r="B575" i="72"/>
  <c r="B576" i="72"/>
  <c r="B577" i="72"/>
  <c r="B578" i="72"/>
  <c r="B579" i="72"/>
  <c r="B580" i="72"/>
  <c r="B581" i="72"/>
  <c r="B582" i="72"/>
  <c r="B583" i="72"/>
  <c r="B584" i="72"/>
  <c r="B585" i="72"/>
  <c r="B586" i="72"/>
  <c r="B587" i="72"/>
  <c r="B588" i="72"/>
  <c r="B589" i="72"/>
  <c r="B590" i="72"/>
  <c r="B591" i="72"/>
  <c r="B592" i="72"/>
  <c r="B593" i="72"/>
  <c r="B594" i="72"/>
  <c r="B595" i="72"/>
  <c r="B596" i="72"/>
  <c r="B597" i="72"/>
  <c r="B598" i="72"/>
  <c r="B599" i="72"/>
  <c r="B600" i="72"/>
  <c r="B601" i="72"/>
  <c r="B602" i="72"/>
  <c r="B603" i="72"/>
  <c r="B604" i="72"/>
  <c r="B605" i="72"/>
  <c r="B606" i="72"/>
  <c r="B607" i="72"/>
  <c r="B608" i="72"/>
  <c r="B609" i="72"/>
  <c r="B610" i="72"/>
  <c r="B611" i="72"/>
  <c r="B612" i="72"/>
  <c r="B613" i="72"/>
  <c r="B614" i="72"/>
  <c r="B615" i="72"/>
  <c r="B616" i="72"/>
  <c r="B617" i="72"/>
  <c r="B618" i="72"/>
  <c r="B619" i="72"/>
  <c r="B620" i="72"/>
  <c r="B621" i="72"/>
  <c r="B622" i="72"/>
  <c r="B623" i="72"/>
  <c r="B624" i="72"/>
  <c r="B625" i="72"/>
  <c r="B626" i="72"/>
  <c r="B627" i="72"/>
  <c r="B628" i="72"/>
  <c r="B629" i="72"/>
  <c r="B630" i="72"/>
  <c r="B631" i="72"/>
  <c r="B632" i="72"/>
  <c r="B633" i="72"/>
  <c r="B634" i="72"/>
  <c r="B635" i="72"/>
  <c r="B636" i="72"/>
  <c r="B637" i="72"/>
  <c r="B638" i="72"/>
  <c r="B639" i="72"/>
  <c r="B640" i="72"/>
  <c r="B641" i="72"/>
  <c r="B642" i="72"/>
  <c r="B643" i="72"/>
  <c r="B644" i="72"/>
  <c r="B645" i="72"/>
  <c r="B646" i="72"/>
  <c r="B647" i="72"/>
  <c r="B648" i="72"/>
  <c r="B649" i="72"/>
  <c r="B650" i="72"/>
  <c r="B4" i="72"/>
  <c r="L650" i="72"/>
  <c r="K650" i="72"/>
  <c r="L649" i="72"/>
  <c r="K649" i="72"/>
  <c r="L648" i="72"/>
  <c r="K648" i="72"/>
  <c r="L647" i="72"/>
  <c r="K647" i="72"/>
  <c r="L646" i="72"/>
  <c r="K646" i="72"/>
  <c r="L645" i="72"/>
  <c r="K645" i="72"/>
  <c r="L644" i="72"/>
  <c r="K644" i="72"/>
  <c r="L643" i="72"/>
  <c r="K643" i="72"/>
  <c r="L642" i="72"/>
  <c r="K642" i="72"/>
  <c r="L641" i="72"/>
  <c r="K641" i="72"/>
  <c r="L640" i="72"/>
  <c r="K640" i="72"/>
  <c r="L639" i="72"/>
  <c r="K639" i="72"/>
  <c r="L638" i="72"/>
  <c r="K638" i="72"/>
  <c r="L637" i="72"/>
  <c r="K637" i="72"/>
  <c r="L636" i="72"/>
  <c r="K636" i="72"/>
  <c r="L635" i="72"/>
  <c r="K635" i="72"/>
  <c r="L634" i="72"/>
  <c r="K634" i="72"/>
  <c r="L633" i="72"/>
  <c r="K633" i="72"/>
  <c r="L632" i="72"/>
  <c r="K632" i="72"/>
  <c r="L631" i="72"/>
  <c r="K631" i="72"/>
  <c r="L630" i="72"/>
  <c r="K630" i="72"/>
  <c r="L629" i="72"/>
  <c r="K629" i="72"/>
  <c r="L628" i="72"/>
  <c r="K628" i="72"/>
  <c r="L627" i="72"/>
  <c r="K627" i="72"/>
  <c r="L626" i="72"/>
  <c r="K626" i="72"/>
  <c r="L625" i="72"/>
  <c r="K625" i="72"/>
  <c r="L624" i="72"/>
  <c r="K624" i="72"/>
  <c r="L623" i="72"/>
  <c r="K623" i="72"/>
  <c r="L622" i="72"/>
  <c r="K622" i="72"/>
  <c r="L621" i="72"/>
  <c r="K621" i="72"/>
  <c r="L620" i="72"/>
  <c r="K620" i="72"/>
  <c r="L619" i="72"/>
  <c r="K619" i="72"/>
  <c r="L618" i="72"/>
  <c r="K618" i="72"/>
  <c r="L617" i="72"/>
  <c r="K617" i="72"/>
  <c r="L616" i="72"/>
  <c r="K616" i="72"/>
  <c r="L615" i="72"/>
  <c r="K615" i="72"/>
  <c r="L614" i="72"/>
  <c r="K614" i="72"/>
  <c r="L613" i="72"/>
  <c r="K613" i="72"/>
  <c r="L612" i="72"/>
  <c r="K612" i="72"/>
  <c r="L611" i="72"/>
  <c r="K611" i="72"/>
  <c r="L610" i="72"/>
  <c r="K610" i="72"/>
  <c r="L609" i="72"/>
  <c r="K609" i="72"/>
  <c r="L608" i="72"/>
  <c r="K608" i="72"/>
  <c r="L607" i="72"/>
  <c r="K607" i="72"/>
  <c r="L606" i="72"/>
  <c r="K606" i="72"/>
  <c r="L605" i="72"/>
  <c r="K605" i="72"/>
  <c r="L604" i="72"/>
  <c r="K604" i="72"/>
  <c r="L603" i="72"/>
  <c r="K603" i="72"/>
  <c r="L602" i="72"/>
  <c r="K602" i="72"/>
  <c r="L601" i="72"/>
  <c r="K601" i="72"/>
  <c r="L600" i="72"/>
  <c r="K600" i="72"/>
  <c r="L599" i="72"/>
  <c r="K599" i="72"/>
  <c r="L598" i="72"/>
  <c r="K598" i="72"/>
  <c r="L597" i="72"/>
  <c r="K597" i="72"/>
  <c r="L596" i="72"/>
  <c r="K596" i="72"/>
  <c r="L595" i="72"/>
  <c r="K595" i="72"/>
  <c r="L594" i="72"/>
  <c r="K594" i="72"/>
  <c r="L593" i="72"/>
  <c r="K593" i="72"/>
  <c r="L592" i="72"/>
  <c r="K592" i="72"/>
  <c r="L591" i="72"/>
  <c r="K591" i="72"/>
  <c r="L590" i="72"/>
  <c r="K590" i="72"/>
  <c r="L589" i="72"/>
  <c r="K589" i="72"/>
  <c r="L588" i="72"/>
  <c r="K588" i="72"/>
  <c r="L587" i="72"/>
  <c r="K587" i="72"/>
  <c r="L586" i="72"/>
  <c r="K586" i="72"/>
  <c r="L585" i="72"/>
  <c r="K585" i="72"/>
  <c r="L584" i="72"/>
  <c r="K584" i="72"/>
  <c r="L583" i="72"/>
  <c r="K583" i="72"/>
  <c r="L582" i="72"/>
  <c r="K582" i="72"/>
  <c r="L581" i="72"/>
  <c r="K581" i="72"/>
  <c r="L580" i="72"/>
  <c r="K580" i="72"/>
  <c r="L579" i="72"/>
  <c r="K579" i="72"/>
  <c r="L578" i="72"/>
  <c r="K578" i="72"/>
  <c r="L577" i="72"/>
  <c r="K577" i="72"/>
  <c r="L576" i="72"/>
  <c r="K576" i="72"/>
  <c r="L575" i="72"/>
  <c r="K575" i="72"/>
  <c r="L574" i="72"/>
  <c r="K574" i="72"/>
  <c r="L573" i="72"/>
  <c r="K573" i="72"/>
  <c r="L572" i="72"/>
  <c r="K572" i="72"/>
  <c r="L571" i="72"/>
  <c r="K571" i="72"/>
  <c r="L570" i="72"/>
  <c r="K570" i="72"/>
  <c r="L569" i="72"/>
  <c r="K569" i="72"/>
  <c r="L568" i="72"/>
  <c r="K568" i="72"/>
  <c r="L567" i="72"/>
  <c r="K567" i="72"/>
  <c r="L566" i="72"/>
  <c r="K566" i="72"/>
  <c r="L565" i="72"/>
  <c r="K565" i="72"/>
  <c r="L564" i="72"/>
  <c r="K564" i="72"/>
  <c r="L563" i="72"/>
  <c r="K563" i="72"/>
  <c r="L562" i="72"/>
  <c r="K562" i="72"/>
  <c r="L561" i="72"/>
  <c r="K561" i="72"/>
  <c r="L560" i="72"/>
  <c r="K560" i="72"/>
  <c r="L559" i="72"/>
  <c r="K559" i="72"/>
  <c r="L558" i="72"/>
  <c r="K558" i="72"/>
  <c r="L557" i="72"/>
  <c r="K557" i="72"/>
  <c r="L556" i="72"/>
  <c r="K556" i="72"/>
  <c r="L555" i="72"/>
  <c r="K555" i="72"/>
  <c r="L554" i="72"/>
  <c r="K554" i="72"/>
  <c r="L553" i="72"/>
  <c r="K553" i="72"/>
  <c r="L552" i="72"/>
  <c r="K552" i="72"/>
  <c r="L551" i="72"/>
  <c r="K551" i="72"/>
  <c r="L550" i="72"/>
  <c r="K550" i="72"/>
  <c r="L549" i="72"/>
  <c r="K549" i="72"/>
  <c r="L548" i="72"/>
  <c r="K548" i="72"/>
  <c r="L547" i="72"/>
  <c r="K547" i="72"/>
  <c r="L546" i="72"/>
  <c r="K546" i="72"/>
  <c r="L545" i="72"/>
  <c r="K545" i="72"/>
  <c r="L544" i="72"/>
  <c r="K544" i="72"/>
  <c r="L543" i="72"/>
  <c r="K543" i="72"/>
  <c r="L542" i="72"/>
  <c r="K542" i="72"/>
  <c r="L541" i="72"/>
  <c r="K541" i="72"/>
  <c r="L540" i="72"/>
  <c r="K540" i="72"/>
  <c r="L539" i="72"/>
  <c r="K539" i="72"/>
  <c r="L538" i="72"/>
  <c r="K538" i="72"/>
  <c r="L537" i="72"/>
  <c r="K537" i="72"/>
  <c r="L536" i="72"/>
  <c r="K536" i="72"/>
  <c r="L535" i="72"/>
  <c r="K535" i="72"/>
  <c r="L534" i="72"/>
  <c r="K534" i="72"/>
  <c r="L533" i="72"/>
  <c r="K533" i="72"/>
  <c r="L532" i="72"/>
  <c r="K532" i="72"/>
  <c r="L531" i="72"/>
  <c r="K531" i="72"/>
  <c r="L530" i="72"/>
  <c r="K530" i="72"/>
  <c r="L529" i="72"/>
  <c r="K529" i="72"/>
  <c r="L528" i="72"/>
  <c r="K528" i="72"/>
  <c r="L527" i="72"/>
  <c r="K527" i="72"/>
  <c r="L526" i="72"/>
  <c r="K526" i="72"/>
  <c r="L525" i="72"/>
  <c r="K525" i="72"/>
  <c r="L524" i="72"/>
  <c r="K524" i="72"/>
  <c r="L523" i="72"/>
  <c r="K523" i="72"/>
  <c r="L522" i="72"/>
  <c r="K522" i="72"/>
  <c r="L521" i="72"/>
  <c r="K521" i="72"/>
  <c r="L520" i="72"/>
  <c r="K520" i="72"/>
  <c r="L519" i="72"/>
  <c r="K519" i="72"/>
  <c r="L518" i="72"/>
  <c r="K518" i="72"/>
  <c r="L517" i="72"/>
  <c r="K517" i="72"/>
  <c r="L516" i="72"/>
  <c r="K516" i="72"/>
  <c r="L515" i="72"/>
  <c r="K515" i="72"/>
  <c r="L514" i="72"/>
  <c r="K514" i="72"/>
  <c r="L513" i="72"/>
  <c r="K513" i="72"/>
  <c r="L512" i="72"/>
  <c r="K512" i="72"/>
  <c r="L511" i="72"/>
  <c r="K511" i="72"/>
  <c r="L510" i="72"/>
  <c r="K510" i="72"/>
  <c r="L509" i="72"/>
  <c r="K509" i="72"/>
  <c r="L508" i="72"/>
  <c r="K508" i="72"/>
  <c r="L507" i="72"/>
  <c r="K507" i="72"/>
  <c r="L506" i="72"/>
  <c r="K506" i="72"/>
  <c r="L505" i="72"/>
  <c r="K505" i="72"/>
  <c r="L504" i="72"/>
  <c r="K504" i="72"/>
  <c r="L503" i="72"/>
  <c r="K503" i="72"/>
  <c r="L502" i="72"/>
  <c r="K502" i="72"/>
  <c r="L501" i="72"/>
  <c r="K501" i="72"/>
  <c r="L500" i="72"/>
  <c r="K500" i="72"/>
  <c r="L499" i="72"/>
  <c r="K499" i="72"/>
  <c r="L498" i="72"/>
  <c r="K498" i="72"/>
  <c r="L497" i="72"/>
  <c r="K497" i="72"/>
  <c r="L496" i="72"/>
  <c r="K496" i="72"/>
  <c r="L495" i="72"/>
  <c r="K495" i="72"/>
  <c r="L494" i="72"/>
  <c r="K494" i="72"/>
  <c r="L493" i="72"/>
  <c r="K493" i="72"/>
  <c r="L492" i="72"/>
  <c r="K492" i="72"/>
  <c r="L491" i="72"/>
  <c r="K491" i="72"/>
  <c r="L490" i="72"/>
  <c r="K490" i="72"/>
  <c r="L489" i="72"/>
  <c r="K489" i="72"/>
  <c r="L488" i="72"/>
  <c r="K488" i="72"/>
  <c r="L487" i="72"/>
  <c r="K487" i="72"/>
  <c r="L486" i="72"/>
  <c r="K486" i="72"/>
  <c r="L485" i="72"/>
  <c r="K485" i="72"/>
  <c r="L484" i="72"/>
  <c r="K484" i="72"/>
  <c r="L483" i="72"/>
  <c r="K483" i="72"/>
  <c r="L482" i="72"/>
  <c r="K482" i="72"/>
  <c r="L481" i="72"/>
  <c r="K481" i="72"/>
  <c r="L480" i="72"/>
  <c r="K480" i="72"/>
  <c r="L479" i="72"/>
  <c r="K479" i="72"/>
  <c r="L478" i="72"/>
  <c r="K478" i="72"/>
  <c r="L477" i="72"/>
  <c r="K477" i="72"/>
  <c r="L476" i="72"/>
  <c r="K476" i="72"/>
  <c r="L475" i="72"/>
  <c r="K475" i="72"/>
  <c r="L474" i="72"/>
  <c r="K474" i="72"/>
  <c r="L473" i="72"/>
  <c r="K473" i="72"/>
  <c r="L472" i="72"/>
  <c r="K472" i="72"/>
  <c r="L471" i="72"/>
  <c r="K471" i="72"/>
  <c r="L470" i="72"/>
  <c r="K470" i="72"/>
  <c r="L469" i="72"/>
  <c r="K469" i="72"/>
  <c r="L468" i="72"/>
  <c r="K468" i="72"/>
  <c r="L467" i="72"/>
  <c r="K467" i="72"/>
  <c r="L466" i="72"/>
  <c r="K466" i="72"/>
  <c r="L465" i="72"/>
  <c r="K465" i="72"/>
  <c r="L464" i="72"/>
  <c r="K464" i="72"/>
  <c r="L463" i="72"/>
  <c r="K463" i="72"/>
  <c r="L462" i="72"/>
  <c r="K462" i="72"/>
  <c r="L461" i="72"/>
  <c r="K461" i="72"/>
  <c r="L460" i="72"/>
  <c r="K460" i="72"/>
  <c r="L459" i="72"/>
  <c r="K459" i="72"/>
  <c r="L458" i="72"/>
  <c r="K458" i="72"/>
  <c r="L457" i="72"/>
  <c r="K457" i="72"/>
  <c r="L456" i="72"/>
  <c r="K456" i="72"/>
  <c r="L455" i="72"/>
  <c r="K455" i="72"/>
  <c r="L454" i="72"/>
  <c r="K454" i="72"/>
  <c r="L453" i="72"/>
  <c r="K453" i="72"/>
  <c r="L452" i="72"/>
  <c r="K452" i="72"/>
  <c r="L451" i="72"/>
  <c r="K451" i="72"/>
  <c r="L450" i="72"/>
  <c r="K450" i="72"/>
  <c r="L449" i="72"/>
  <c r="K449" i="72"/>
  <c r="L448" i="72"/>
  <c r="K448" i="72"/>
  <c r="L447" i="72"/>
  <c r="K447" i="72"/>
  <c r="L446" i="72"/>
  <c r="K446" i="72"/>
  <c r="L445" i="72"/>
  <c r="K445" i="72"/>
  <c r="L444" i="72"/>
  <c r="K444" i="72"/>
  <c r="L443" i="72"/>
  <c r="K443" i="72"/>
  <c r="L442" i="72"/>
  <c r="K442" i="72"/>
  <c r="L441" i="72"/>
  <c r="K441" i="72"/>
  <c r="L440" i="72"/>
  <c r="K440" i="72"/>
  <c r="L439" i="72"/>
  <c r="K439" i="72"/>
  <c r="L438" i="72"/>
  <c r="K438" i="72"/>
  <c r="L437" i="72"/>
  <c r="K437" i="72"/>
  <c r="L436" i="72"/>
  <c r="K436" i="72"/>
  <c r="L435" i="72"/>
  <c r="K435" i="72"/>
  <c r="L434" i="72"/>
  <c r="K434" i="72"/>
  <c r="L433" i="72"/>
  <c r="K433" i="72"/>
  <c r="L432" i="72"/>
  <c r="K432" i="72"/>
  <c r="L431" i="72"/>
  <c r="K431" i="72"/>
  <c r="L430" i="72"/>
  <c r="K430" i="72"/>
  <c r="L429" i="72"/>
  <c r="K429" i="72"/>
  <c r="L428" i="72"/>
  <c r="K428" i="72"/>
  <c r="L427" i="72"/>
  <c r="K427" i="72"/>
  <c r="L426" i="72"/>
  <c r="K426" i="72"/>
  <c r="L425" i="72"/>
  <c r="K425" i="72"/>
  <c r="L424" i="72"/>
  <c r="K424" i="72"/>
  <c r="L423" i="72"/>
  <c r="K423" i="72"/>
  <c r="L422" i="72"/>
  <c r="K422" i="72"/>
  <c r="L421" i="72"/>
  <c r="K421" i="72"/>
  <c r="L420" i="72"/>
  <c r="K420" i="72"/>
  <c r="L419" i="72"/>
  <c r="K419" i="72"/>
  <c r="L418" i="72"/>
  <c r="K418" i="72"/>
  <c r="L417" i="72"/>
  <c r="K417" i="72"/>
  <c r="L416" i="72"/>
  <c r="K416" i="72"/>
  <c r="L415" i="72"/>
  <c r="K415" i="72"/>
  <c r="L414" i="72"/>
  <c r="K414" i="72"/>
  <c r="L413" i="72"/>
  <c r="K413" i="72"/>
  <c r="L412" i="72"/>
  <c r="K412" i="72"/>
  <c r="L411" i="72"/>
  <c r="K411" i="72"/>
  <c r="L410" i="72"/>
  <c r="K410" i="72"/>
  <c r="L409" i="72"/>
  <c r="K409" i="72"/>
  <c r="L408" i="72"/>
  <c r="K408" i="72"/>
  <c r="L407" i="72"/>
  <c r="K407" i="72"/>
  <c r="L406" i="72"/>
  <c r="K406" i="72"/>
  <c r="L405" i="72"/>
  <c r="K405" i="72"/>
  <c r="L404" i="72"/>
  <c r="K404" i="72"/>
  <c r="L403" i="72"/>
  <c r="K403" i="72"/>
  <c r="L402" i="72"/>
  <c r="K402" i="72"/>
  <c r="L401" i="72"/>
  <c r="K401" i="72"/>
  <c r="L400" i="72"/>
  <c r="K400" i="72"/>
  <c r="L399" i="72"/>
  <c r="K399" i="72"/>
  <c r="L398" i="72"/>
  <c r="K398" i="72"/>
  <c r="L397" i="72"/>
  <c r="K397" i="72"/>
  <c r="L396" i="72"/>
  <c r="K396" i="72"/>
  <c r="L395" i="72"/>
  <c r="K395" i="72"/>
  <c r="L394" i="72"/>
  <c r="K394" i="72"/>
  <c r="L393" i="72"/>
  <c r="K393" i="72"/>
  <c r="L392" i="72"/>
  <c r="K392" i="72"/>
  <c r="L391" i="72"/>
  <c r="K391" i="72"/>
  <c r="L390" i="72"/>
  <c r="K390" i="72"/>
  <c r="L389" i="72"/>
  <c r="K389" i="72"/>
  <c r="L388" i="72"/>
  <c r="K388" i="72"/>
  <c r="L387" i="72"/>
  <c r="K387" i="72"/>
  <c r="L386" i="72"/>
  <c r="K386" i="72"/>
  <c r="L385" i="72"/>
  <c r="K385" i="72"/>
  <c r="L384" i="72"/>
  <c r="K384" i="72"/>
  <c r="L383" i="72"/>
  <c r="K383" i="72"/>
  <c r="L382" i="72"/>
  <c r="K382" i="72"/>
  <c r="L381" i="72"/>
  <c r="K381" i="72"/>
  <c r="L380" i="72"/>
  <c r="K380" i="72"/>
  <c r="L379" i="72"/>
  <c r="K379" i="72"/>
  <c r="L378" i="72"/>
  <c r="K378" i="72"/>
  <c r="L377" i="72"/>
  <c r="K377" i="72"/>
  <c r="L376" i="72"/>
  <c r="K376" i="72"/>
  <c r="L375" i="72"/>
  <c r="K375" i="72"/>
  <c r="L374" i="72"/>
  <c r="K374" i="72"/>
  <c r="L373" i="72"/>
  <c r="K373" i="72"/>
  <c r="L372" i="72"/>
  <c r="K372" i="72"/>
  <c r="L371" i="72"/>
  <c r="K371" i="72"/>
  <c r="L370" i="72"/>
  <c r="K370" i="72"/>
  <c r="L369" i="72"/>
  <c r="K369" i="72"/>
  <c r="L368" i="72"/>
  <c r="K368" i="72"/>
  <c r="L367" i="72"/>
  <c r="K367" i="72"/>
  <c r="L366" i="72"/>
  <c r="K366" i="72"/>
  <c r="L365" i="72"/>
  <c r="K365" i="72"/>
  <c r="L364" i="72"/>
  <c r="K364" i="72"/>
  <c r="L363" i="72"/>
  <c r="K363" i="72"/>
  <c r="L362" i="72"/>
  <c r="K362" i="72"/>
  <c r="L361" i="72"/>
  <c r="K361" i="72"/>
  <c r="L360" i="72"/>
  <c r="K360" i="72"/>
  <c r="L359" i="72"/>
  <c r="K359" i="72"/>
  <c r="L358" i="72"/>
  <c r="K358" i="72"/>
  <c r="L357" i="72"/>
  <c r="K357" i="72"/>
  <c r="L356" i="72"/>
  <c r="K356" i="72"/>
  <c r="L355" i="72"/>
  <c r="K355" i="72"/>
  <c r="L354" i="72"/>
  <c r="K354" i="72"/>
  <c r="L353" i="72"/>
  <c r="K353" i="72"/>
  <c r="L352" i="72"/>
  <c r="K352" i="72"/>
  <c r="L351" i="72"/>
  <c r="K351" i="72"/>
  <c r="L350" i="72"/>
  <c r="K350" i="72"/>
  <c r="L349" i="72"/>
  <c r="K349" i="72"/>
  <c r="L348" i="72"/>
  <c r="K348" i="72"/>
  <c r="L347" i="72"/>
  <c r="K347" i="72"/>
  <c r="L346" i="72"/>
  <c r="K346" i="72"/>
  <c r="L345" i="72"/>
  <c r="K345" i="72"/>
  <c r="L344" i="72"/>
  <c r="K344" i="72"/>
  <c r="L343" i="72"/>
  <c r="K343" i="72"/>
  <c r="L342" i="72"/>
  <c r="K342" i="72"/>
  <c r="L341" i="72"/>
  <c r="K341" i="72"/>
  <c r="L340" i="72"/>
  <c r="K340" i="72"/>
  <c r="L339" i="72"/>
  <c r="K339" i="72"/>
  <c r="L338" i="72"/>
  <c r="K338" i="72"/>
  <c r="L337" i="72"/>
  <c r="K337" i="72"/>
  <c r="L336" i="72"/>
  <c r="K336" i="72"/>
  <c r="L335" i="72"/>
  <c r="K335" i="72"/>
  <c r="L334" i="72"/>
  <c r="K334" i="72"/>
  <c r="L333" i="72"/>
  <c r="K333" i="72"/>
  <c r="L332" i="72"/>
  <c r="K332" i="72"/>
  <c r="L331" i="72"/>
  <c r="K331" i="72"/>
  <c r="L330" i="72"/>
  <c r="K330" i="72"/>
  <c r="L329" i="72"/>
  <c r="K329" i="72"/>
  <c r="L328" i="72"/>
  <c r="K328" i="72"/>
  <c r="L327" i="72"/>
  <c r="K327" i="72"/>
  <c r="L326" i="72"/>
  <c r="K326" i="72"/>
  <c r="L325" i="72"/>
  <c r="K325" i="72"/>
  <c r="L324" i="72"/>
  <c r="K324" i="72"/>
  <c r="L323" i="72"/>
  <c r="K323" i="72"/>
  <c r="L322" i="72"/>
  <c r="K322" i="72"/>
  <c r="L321" i="72"/>
  <c r="K321" i="72"/>
  <c r="L320" i="72"/>
  <c r="K320" i="72"/>
  <c r="L319" i="72"/>
  <c r="K319" i="72"/>
  <c r="L318" i="72"/>
  <c r="K318" i="72"/>
  <c r="L317" i="72"/>
  <c r="K317" i="72"/>
  <c r="L316" i="72"/>
  <c r="K316" i="72"/>
  <c r="L315" i="72"/>
  <c r="K315" i="72"/>
  <c r="L314" i="72"/>
  <c r="K314" i="72"/>
  <c r="L313" i="72"/>
  <c r="K313" i="72"/>
  <c r="L312" i="72"/>
  <c r="K312" i="72"/>
  <c r="L311" i="72"/>
  <c r="K311" i="72"/>
  <c r="L310" i="72"/>
  <c r="K310" i="72"/>
  <c r="L309" i="72"/>
  <c r="K309" i="72"/>
  <c r="L308" i="72"/>
  <c r="K308" i="72"/>
  <c r="L307" i="72"/>
  <c r="K307" i="72"/>
  <c r="L306" i="72"/>
  <c r="K306" i="72"/>
  <c r="L305" i="72"/>
  <c r="K305" i="72"/>
  <c r="L304" i="72"/>
  <c r="K304" i="72"/>
  <c r="L303" i="72"/>
  <c r="K303" i="72"/>
  <c r="L302" i="72"/>
  <c r="K302" i="72"/>
  <c r="L301" i="72"/>
  <c r="K301" i="72"/>
  <c r="L300" i="72"/>
  <c r="K300" i="72"/>
  <c r="L299" i="72"/>
  <c r="K299" i="72"/>
  <c r="L298" i="72"/>
  <c r="K298" i="72"/>
  <c r="L297" i="72"/>
  <c r="K297" i="72"/>
  <c r="L296" i="72"/>
  <c r="K296" i="72"/>
  <c r="L295" i="72"/>
  <c r="K295" i="72"/>
  <c r="L294" i="72"/>
  <c r="K294" i="72"/>
  <c r="L293" i="72"/>
  <c r="K293" i="72"/>
  <c r="L292" i="72"/>
  <c r="K292" i="72"/>
  <c r="L291" i="72"/>
  <c r="K291" i="72"/>
  <c r="L290" i="72"/>
  <c r="K290" i="72"/>
  <c r="L289" i="72"/>
  <c r="K289" i="72"/>
  <c r="L288" i="72"/>
  <c r="K288" i="72"/>
  <c r="L287" i="72"/>
  <c r="K287" i="72"/>
  <c r="L286" i="72"/>
  <c r="K286" i="72"/>
  <c r="L285" i="72"/>
  <c r="K285" i="72"/>
  <c r="L284" i="72"/>
  <c r="K284" i="72"/>
  <c r="L283" i="72"/>
  <c r="K283" i="72"/>
  <c r="L282" i="72"/>
  <c r="K282" i="72"/>
  <c r="L281" i="72"/>
  <c r="K281" i="72"/>
  <c r="L280" i="72"/>
  <c r="K280" i="72"/>
  <c r="L279" i="72"/>
  <c r="K279" i="72"/>
  <c r="L278" i="72"/>
  <c r="K278" i="72"/>
  <c r="L277" i="72"/>
  <c r="K277" i="72"/>
  <c r="L276" i="72"/>
  <c r="K276" i="72"/>
  <c r="L275" i="72"/>
  <c r="K275" i="72"/>
  <c r="L274" i="72"/>
  <c r="K274" i="72"/>
  <c r="L273" i="72"/>
  <c r="K273" i="72"/>
  <c r="L272" i="72"/>
  <c r="K272" i="72"/>
  <c r="L271" i="72"/>
  <c r="K271" i="72"/>
  <c r="L270" i="72"/>
  <c r="K270" i="72"/>
  <c r="L269" i="72"/>
  <c r="K269" i="72"/>
  <c r="L268" i="72"/>
  <c r="K268" i="72"/>
  <c r="L267" i="72"/>
  <c r="K267" i="72"/>
  <c r="L266" i="72"/>
  <c r="K266" i="72"/>
  <c r="L265" i="72"/>
  <c r="K265" i="72"/>
  <c r="L264" i="72"/>
  <c r="K264" i="72"/>
  <c r="L263" i="72"/>
  <c r="K263" i="72"/>
  <c r="L262" i="72"/>
  <c r="K262" i="72"/>
  <c r="L261" i="72"/>
  <c r="K261" i="72"/>
  <c r="L260" i="72"/>
  <c r="K260" i="72"/>
  <c r="L259" i="72"/>
  <c r="K259" i="72"/>
  <c r="L258" i="72"/>
  <c r="K258" i="72"/>
  <c r="L257" i="72"/>
  <c r="K257" i="72"/>
  <c r="L256" i="72"/>
  <c r="K256" i="72"/>
  <c r="L255" i="72"/>
  <c r="K255" i="72"/>
  <c r="L254" i="72"/>
  <c r="K254" i="72"/>
  <c r="L253" i="72"/>
  <c r="K253" i="72"/>
  <c r="L252" i="72"/>
  <c r="K252" i="72"/>
  <c r="L251" i="72"/>
  <c r="K251" i="72"/>
  <c r="L250" i="72"/>
  <c r="K250" i="72"/>
  <c r="L249" i="72"/>
  <c r="K249" i="72"/>
  <c r="L248" i="72"/>
  <c r="K248" i="72"/>
  <c r="L247" i="72"/>
  <c r="K247" i="72"/>
  <c r="L246" i="72"/>
  <c r="K246" i="72"/>
  <c r="L245" i="72"/>
  <c r="K245" i="72"/>
  <c r="L244" i="72"/>
  <c r="K244" i="72"/>
  <c r="L243" i="72"/>
  <c r="K243" i="72"/>
  <c r="L242" i="72"/>
  <c r="K242" i="72"/>
  <c r="L241" i="72"/>
  <c r="K241" i="72"/>
  <c r="L240" i="72"/>
  <c r="K240" i="72"/>
  <c r="L239" i="72"/>
  <c r="K239" i="72"/>
  <c r="L238" i="72"/>
  <c r="K238" i="72"/>
  <c r="L237" i="72"/>
  <c r="K237" i="72"/>
  <c r="L236" i="72"/>
  <c r="K236" i="72"/>
  <c r="L235" i="72"/>
  <c r="K235" i="72"/>
  <c r="L234" i="72"/>
  <c r="K234" i="72"/>
  <c r="L233" i="72"/>
  <c r="K233" i="72"/>
  <c r="L232" i="72"/>
  <c r="K232" i="72"/>
  <c r="L231" i="72"/>
  <c r="K231" i="72"/>
  <c r="L230" i="72"/>
  <c r="K230" i="72"/>
  <c r="L229" i="72"/>
  <c r="K229" i="72"/>
  <c r="L228" i="72"/>
  <c r="K228" i="72"/>
  <c r="L227" i="72"/>
  <c r="K227" i="72"/>
  <c r="L226" i="72"/>
  <c r="K226" i="72"/>
  <c r="L225" i="72"/>
  <c r="K225" i="72"/>
  <c r="L224" i="72"/>
  <c r="K224" i="72"/>
  <c r="L223" i="72"/>
  <c r="K223" i="72"/>
  <c r="L222" i="72"/>
  <c r="K222" i="72"/>
  <c r="L221" i="72"/>
  <c r="K221" i="72"/>
  <c r="L220" i="72"/>
  <c r="K220" i="72"/>
  <c r="L219" i="72"/>
  <c r="K219" i="72"/>
  <c r="L218" i="72"/>
  <c r="K218" i="72"/>
  <c r="L217" i="72"/>
  <c r="K217" i="72"/>
  <c r="L216" i="72"/>
  <c r="K216" i="72"/>
  <c r="L215" i="72"/>
  <c r="K215" i="72"/>
  <c r="L214" i="72"/>
  <c r="K214" i="72"/>
  <c r="L213" i="72"/>
  <c r="K213" i="72"/>
  <c r="L212" i="72"/>
  <c r="K212" i="72"/>
  <c r="L211" i="72"/>
  <c r="K211" i="72"/>
  <c r="L210" i="72"/>
  <c r="K210" i="72"/>
  <c r="L209" i="72"/>
  <c r="K209" i="72"/>
  <c r="L208" i="72"/>
  <c r="K208" i="72"/>
  <c r="L207" i="72"/>
  <c r="K207" i="72"/>
  <c r="L206" i="72"/>
  <c r="K206" i="72"/>
  <c r="L205" i="72"/>
  <c r="K205" i="72"/>
  <c r="L204" i="72"/>
  <c r="K204" i="72"/>
  <c r="L203" i="72"/>
  <c r="K203" i="72"/>
  <c r="L202" i="72"/>
  <c r="K202" i="72"/>
  <c r="L201" i="72"/>
  <c r="K201" i="72"/>
  <c r="L200" i="72"/>
  <c r="K200" i="72"/>
  <c r="L199" i="72"/>
  <c r="K199" i="72"/>
  <c r="L198" i="72"/>
  <c r="K198" i="72"/>
  <c r="L197" i="72"/>
  <c r="K197" i="72"/>
  <c r="L196" i="72"/>
  <c r="K196" i="72"/>
  <c r="L195" i="72"/>
  <c r="K195" i="72"/>
  <c r="L194" i="72"/>
  <c r="K194" i="72"/>
  <c r="L193" i="72"/>
  <c r="K193" i="72"/>
  <c r="L192" i="72"/>
  <c r="K192" i="72"/>
  <c r="L191" i="72"/>
  <c r="K191" i="72"/>
  <c r="L190" i="72"/>
  <c r="K190" i="72"/>
  <c r="L189" i="72"/>
  <c r="K189" i="72"/>
  <c r="L188" i="72"/>
  <c r="K188" i="72"/>
  <c r="L187" i="72"/>
  <c r="K187" i="72"/>
  <c r="L186" i="72"/>
  <c r="K186" i="72"/>
  <c r="L185" i="72"/>
  <c r="K185" i="72"/>
  <c r="L184" i="72"/>
  <c r="K184" i="72"/>
  <c r="L183" i="72"/>
  <c r="K183" i="72"/>
  <c r="L182" i="72"/>
  <c r="K182" i="72"/>
  <c r="L181" i="72"/>
  <c r="K181" i="72"/>
  <c r="L180" i="72"/>
  <c r="K180" i="72"/>
  <c r="L179" i="72"/>
  <c r="K179" i="72"/>
  <c r="L178" i="72"/>
  <c r="K178" i="72"/>
  <c r="L177" i="72"/>
  <c r="K177" i="72"/>
  <c r="L176" i="72"/>
  <c r="K176" i="72"/>
  <c r="L175" i="72"/>
  <c r="K175" i="72"/>
  <c r="L174" i="72"/>
  <c r="K174" i="72"/>
  <c r="L173" i="72"/>
  <c r="K173" i="72"/>
  <c r="L172" i="72"/>
  <c r="K172" i="72"/>
  <c r="L171" i="72"/>
  <c r="K171" i="72"/>
  <c r="L170" i="72"/>
  <c r="K170" i="72"/>
  <c r="L169" i="72"/>
  <c r="K169" i="72"/>
  <c r="L168" i="72"/>
  <c r="K168" i="72"/>
  <c r="L167" i="72"/>
  <c r="K167" i="72"/>
  <c r="L166" i="72"/>
  <c r="K166" i="72"/>
  <c r="L165" i="72"/>
  <c r="K165" i="72"/>
  <c r="L164" i="72"/>
  <c r="K164" i="72"/>
  <c r="L163" i="72"/>
  <c r="K163" i="72"/>
  <c r="L162" i="72"/>
  <c r="K162" i="72"/>
  <c r="L161" i="72"/>
  <c r="K161" i="72"/>
  <c r="L160" i="72"/>
  <c r="K160" i="72"/>
  <c r="L159" i="72"/>
  <c r="K159" i="72"/>
  <c r="L158" i="72"/>
  <c r="K158" i="72"/>
  <c r="L157" i="72"/>
  <c r="K157" i="72"/>
  <c r="L156" i="72"/>
  <c r="K156" i="72"/>
  <c r="L155" i="72"/>
  <c r="K155" i="72"/>
  <c r="L154" i="72"/>
  <c r="K154" i="72"/>
  <c r="L153" i="72"/>
  <c r="K153" i="72"/>
  <c r="L152" i="72"/>
  <c r="K152" i="72"/>
  <c r="L151" i="72"/>
  <c r="K151" i="72"/>
  <c r="L150" i="72"/>
  <c r="K150" i="72"/>
  <c r="L149" i="72"/>
  <c r="K149" i="72"/>
  <c r="L148" i="72"/>
  <c r="K148" i="72"/>
  <c r="L147" i="72"/>
  <c r="K147" i="72"/>
  <c r="L146" i="72"/>
  <c r="K146" i="72"/>
  <c r="L145" i="72"/>
  <c r="K145" i="72"/>
  <c r="L144" i="72"/>
  <c r="K144" i="72"/>
  <c r="L143" i="72"/>
  <c r="K143" i="72"/>
  <c r="L142" i="72"/>
  <c r="K142" i="72"/>
  <c r="L141" i="72"/>
  <c r="K141" i="72"/>
  <c r="L140" i="72"/>
  <c r="K140" i="72"/>
  <c r="L139" i="72"/>
  <c r="K139" i="72"/>
  <c r="L138" i="72"/>
  <c r="K138" i="72"/>
  <c r="L137" i="72"/>
  <c r="K137" i="72"/>
  <c r="L136" i="72"/>
  <c r="K136" i="72"/>
  <c r="L135" i="72"/>
  <c r="K135" i="72"/>
  <c r="L134" i="72"/>
  <c r="K134" i="72"/>
  <c r="L133" i="72"/>
  <c r="K133" i="72"/>
  <c r="L132" i="72"/>
  <c r="K132" i="72"/>
  <c r="L131" i="72"/>
  <c r="K131" i="72"/>
  <c r="L130" i="72"/>
  <c r="K130" i="72"/>
  <c r="L129" i="72"/>
  <c r="K129" i="72"/>
  <c r="L128" i="72"/>
  <c r="K128" i="72"/>
  <c r="L127" i="72"/>
  <c r="K127" i="72"/>
  <c r="L126" i="72"/>
  <c r="K126" i="72"/>
  <c r="L125" i="72"/>
  <c r="K125" i="72"/>
  <c r="L124" i="72"/>
  <c r="K124" i="72"/>
  <c r="L123" i="72"/>
  <c r="K123" i="72"/>
  <c r="L122" i="72"/>
  <c r="K122" i="72"/>
  <c r="L121" i="72"/>
  <c r="K121" i="72"/>
  <c r="L120" i="72"/>
  <c r="K120" i="72"/>
  <c r="L119" i="72"/>
  <c r="K119" i="72"/>
  <c r="L118" i="72"/>
  <c r="K118" i="72"/>
  <c r="L117" i="72"/>
  <c r="K117" i="72"/>
  <c r="L116" i="72"/>
  <c r="K116" i="72"/>
  <c r="L115" i="72"/>
  <c r="K115" i="72"/>
  <c r="L114" i="72"/>
  <c r="K114" i="72"/>
  <c r="L113" i="72"/>
  <c r="K113" i="72"/>
  <c r="L112" i="72"/>
  <c r="K112" i="72"/>
  <c r="L111" i="72"/>
  <c r="K111" i="72"/>
  <c r="L110" i="72"/>
  <c r="K110" i="72"/>
  <c r="L109" i="72"/>
  <c r="K109" i="72"/>
  <c r="L108" i="72"/>
  <c r="K108" i="72"/>
  <c r="L107" i="72"/>
  <c r="K107" i="72"/>
  <c r="L106" i="72"/>
  <c r="K106" i="72"/>
  <c r="L105" i="72"/>
  <c r="K105" i="72"/>
  <c r="L104" i="72"/>
  <c r="K104" i="72"/>
  <c r="L103" i="72"/>
  <c r="K103" i="72"/>
  <c r="L102" i="72"/>
  <c r="K102" i="72"/>
  <c r="L101" i="72"/>
  <c r="K101" i="72"/>
  <c r="L100" i="72"/>
  <c r="K100" i="72"/>
  <c r="L99" i="72"/>
  <c r="K99" i="72"/>
  <c r="L98" i="72"/>
  <c r="K98" i="72"/>
  <c r="L97" i="72"/>
  <c r="K97" i="72"/>
  <c r="L96" i="72"/>
  <c r="K96" i="72"/>
  <c r="L95" i="72"/>
  <c r="K95" i="72"/>
  <c r="L94" i="72"/>
  <c r="K94" i="72"/>
  <c r="L93" i="72"/>
  <c r="K93" i="72"/>
  <c r="L92" i="72"/>
  <c r="K92" i="72"/>
  <c r="L91" i="72"/>
  <c r="K91" i="72"/>
  <c r="L90" i="72"/>
  <c r="K90" i="72"/>
  <c r="L89" i="72"/>
  <c r="K89" i="72"/>
  <c r="L88" i="72"/>
  <c r="K88" i="72"/>
  <c r="L87" i="72"/>
  <c r="K87" i="72"/>
  <c r="L86" i="72"/>
  <c r="K86" i="72"/>
  <c r="L85" i="72"/>
  <c r="K85" i="72"/>
  <c r="L84" i="72"/>
  <c r="K84" i="72"/>
  <c r="L83" i="72"/>
  <c r="K83" i="72"/>
  <c r="L82" i="72"/>
  <c r="K82" i="72"/>
  <c r="L81" i="72"/>
  <c r="K81" i="72"/>
  <c r="L80" i="72"/>
  <c r="K80" i="72"/>
  <c r="L79" i="72"/>
  <c r="K79" i="72"/>
  <c r="L78" i="72"/>
  <c r="K78" i="72"/>
  <c r="L77" i="72"/>
  <c r="K77" i="72"/>
  <c r="L76" i="72"/>
  <c r="K76" i="72"/>
  <c r="L75" i="72"/>
  <c r="K75" i="72"/>
  <c r="L74" i="72"/>
  <c r="K74" i="72"/>
  <c r="L73" i="72"/>
  <c r="K73" i="72"/>
  <c r="L72" i="72"/>
  <c r="K72" i="72"/>
  <c r="L71" i="72"/>
  <c r="K71" i="72"/>
  <c r="L70" i="72"/>
  <c r="K70" i="72"/>
  <c r="L69" i="72"/>
  <c r="K69" i="72"/>
  <c r="L68" i="72"/>
  <c r="K68" i="72"/>
  <c r="L67" i="72"/>
  <c r="K67" i="72"/>
  <c r="L66" i="72"/>
  <c r="K66" i="72"/>
  <c r="L65" i="72"/>
  <c r="K65" i="72"/>
  <c r="L64" i="72"/>
  <c r="K64" i="72"/>
  <c r="L63" i="72"/>
  <c r="K63" i="72"/>
  <c r="L62" i="72"/>
  <c r="K62" i="72"/>
  <c r="L61" i="72"/>
  <c r="K61" i="72"/>
  <c r="L60" i="72"/>
  <c r="K60" i="72"/>
  <c r="L59" i="72"/>
  <c r="K59" i="72"/>
  <c r="L58" i="72"/>
  <c r="K58" i="72"/>
  <c r="L57" i="72"/>
  <c r="K57" i="72"/>
  <c r="L56" i="72"/>
  <c r="K56" i="72"/>
  <c r="L55" i="72"/>
  <c r="K55" i="72"/>
  <c r="L54" i="72"/>
  <c r="K54" i="72"/>
  <c r="L53" i="72"/>
  <c r="K53" i="72"/>
  <c r="L52" i="72"/>
  <c r="K52" i="72"/>
  <c r="L51" i="72"/>
  <c r="K51" i="72"/>
  <c r="L50" i="72"/>
  <c r="K50" i="72"/>
  <c r="L49" i="72"/>
  <c r="K49" i="72"/>
  <c r="L48" i="72"/>
  <c r="K48" i="72"/>
  <c r="L47" i="72"/>
  <c r="K47" i="72"/>
  <c r="L46" i="72"/>
  <c r="K46" i="72"/>
  <c r="L45" i="72"/>
  <c r="K45" i="72"/>
  <c r="L44" i="72"/>
  <c r="K44" i="72"/>
  <c r="L43" i="72"/>
  <c r="K43" i="72"/>
  <c r="L42" i="72"/>
  <c r="K42" i="72"/>
  <c r="L41" i="72"/>
  <c r="K41" i="72"/>
  <c r="L40" i="72"/>
  <c r="K40" i="72"/>
  <c r="L39" i="72"/>
  <c r="K39" i="72"/>
  <c r="L38" i="72"/>
  <c r="K38" i="72"/>
  <c r="L37" i="72"/>
  <c r="K37" i="72"/>
  <c r="L36" i="72"/>
  <c r="K36" i="72"/>
  <c r="L35" i="72"/>
  <c r="K35" i="72"/>
  <c r="L34" i="72"/>
  <c r="K34" i="72"/>
  <c r="L33" i="72"/>
  <c r="K33" i="72"/>
  <c r="L32" i="72"/>
  <c r="K32" i="72"/>
  <c r="L31" i="72"/>
  <c r="K31" i="72"/>
  <c r="L30" i="72"/>
  <c r="K30" i="72"/>
  <c r="L29" i="72"/>
  <c r="K29" i="72"/>
  <c r="L28" i="72"/>
  <c r="K28" i="72"/>
  <c r="L27" i="72"/>
  <c r="K27" i="72"/>
  <c r="L26" i="72"/>
  <c r="K26" i="72"/>
  <c r="L25" i="72"/>
  <c r="K25" i="72"/>
  <c r="L24" i="72"/>
  <c r="K24" i="72"/>
  <c r="L23" i="72"/>
  <c r="K23" i="72"/>
  <c r="L22" i="72"/>
  <c r="K22" i="72"/>
  <c r="L21" i="72"/>
  <c r="K21" i="72"/>
  <c r="L20" i="72"/>
  <c r="K20" i="72"/>
  <c r="L19" i="72"/>
  <c r="K19" i="72"/>
  <c r="AIU18" i="72"/>
  <c r="L18" i="72"/>
  <c r="K18" i="72"/>
  <c r="L17" i="72"/>
  <c r="K17" i="72"/>
  <c r="L16" i="72"/>
  <c r="K16" i="72"/>
  <c r="L15" i="72"/>
  <c r="K15" i="72"/>
  <c r="L14" i="72"/>
  <c r="K14" i="72"/>
  <c r="L13" i="72"/>
  <c r="K13" i="72"/>
  <c r="L12" i="72"/>
  <c r="K12" i="72"/>
  <c r="L11" i="72"/>
  <c r="K11" i="72"/>
  <c r="L10" i="72"/>
  <c r="K10" i="72"/>
  <c r="L9" i="72"/>
  <c r="K9" i="72"/>
  <c r="K8" i="72"/>
  <c r="L8" i="72" s="1"/>
  <c r="K7" i="72"/>
  <c r="L7" i="72" s="1"/>
  <c r="K6" i="72"/>
  <c r="L6" i="72" s="1"/>
  <c r="L5" i="72"/>
  <c r="K5" i="72"/>
  <c r="K4" i="72"/>
  <c r="L4" i="72" s="1"/>
  <c r="NM1" i="72"/>
  <c r="NL1" i="72"/>
  <c r="NK1" i="72"/>
  <c r="NJ1" i="72"/>
  <c r="NI1" i="72"/>
  <c r="NH1" i="72"/>
  <c r="NG1" i="72"/>
  <c r="NF1" i="72"/>
  <c r="NE1" i="72"/>
  <c r="ND1" i="72"/>
  <c r="NC1" i="72"/>
  <c r="NB1" i="72"/>
  <c r="NA1" i="72"/>
  <c r="MZ1" i="72"/>
  <c r="MY1" i="72"/>
  <c r="MX1" i="72"/>
  <c r="MW1" i="72"/>
  <c r="MV1" i="72"/>
  <c r="MU1" i="72"/>
  <c r="MT1" i="72"/>
  <c r="MS1" i="72"/>
  <c r="MR1" i="72"/>
  <c r="MQ1" i="72"/>
  <c r="MP1" i="72"/>
  <c r="MO1" i="72"/>
  <c r="MN1" i="72"/>
  <c r="MM1" i="72"/>
  <c r="ML1" i="72"/>
  <c r="MK1" i="72"/>
  <c r="MJ1" i="72"/>
  <c r="MI1" i="72"/>
  <c r="MH1" i="72"/>
  <c r="MG1" i="72"/>
  <c r="MF1" i="72"/>
  <c r="ME1" i="72"/>
  <c r="MD1" i="72"/>
  <c r="MC1" i="72"/>
  <c r="MB1" i="72"/>
  <c r="MA1" i="72"/>
  <c r="LZ1" i="72"/>
  <c r="LY1" i="72"/>
  <c r="LX1" i="72"/>
  <c r="LW1" i="72"/>
  <c r="LV1" i="72"/>
  <c r="LU1" i="72"/>
  <c r="LT1" i="72"/>
  <c r="LS1" i="72"/>
  <c r="LR1" i="72"/>
  <c r="LQ1" i="72"/>
  <c r="LP1" i="72"/>
  <c r="LO1" i="72"/>
  <c r="LN1" i="72"/>
  <c r="LM1" i="72"/>
  <c r="LL1" i="72"/>
  <c r="LK1" i="72"/>
  <c r="LJ1" i="72"/>
  <c r="LI1" i="72"/>
  <c r="LH1" i="72"/>
  <c r="LG1" i="72"/>
  <c r="LF1" i="72"/>
  <c r="LE1" i="72"/>
  <c r="LD1" i="72"/>
  <c r="LC1" i="72"/>
  <c r="LB1" i="72"/>
  <c r="LA1" i="72"/>
  <c r="KZ1" i="72"/>
  <c r="KY1" i="72"/>
  <c r="KX1" i="72"/>
  <c r="KW1" i="72"/>
  <c r="KV1" i="72"/>
  <c r="KU1" i="72"/>
  <c r="KT1" i="72"/>
  <c r="KS1" i="72"/>
  <c r="KR1" i="72"/>
  <c r="KQ1" i="72"/>
  <c r="KP1" i="72"/>
  <c r="KO1" i="72"/>
  <c r="KN1" i="72"/>
  <c r="KM1" i="72"/>
  <c r="KL1" i="72"/>
  <c r="KK1" i="72"/>
  <c r="KJ1" i="72"/>
  <c r="KI1" i="72"/>
  <c r="KH1" i="72"/>
  <c r="KG1" i="72"/>
  <c r="KF1" i="72"/>
  <c r="KE1" i="72"/>
  <c r="KD1" i="72"/>
  <c r="KC1" i="72"/>
  <c r="KB1" i="72"/>
  <c r="KA1" i="72"/>
  <c r="JZ1" i="72"/>
  <c r="JY1" i="72"/>
  <c r="JX1" i="72"/>
  <c r="JW1" i="72"/>
  <c r="JV1" i="72"/>
  <c r="JU1" i="72"/>
  <c r="JT1" i="72"/>
  <c r="JS1" i="72"/>
  <c r="JR1" i="72"/>
  <c r="JQ1" i="72"/>
  <c r="JP1" i="72"/>
  <c r="JO1" i="72"/>
  <c r="JN1" i="72"/>
  <c r="JM1" i="72"/>
  <c r="JL1" i="72"/>
  <c r="JK1" i="72"/>
  <c r="JJ1" i="72"/>
  <c r="JI1" i="72"/>
  <c r="JH1" i="72"/>
  <c r="JG1" i="72"/>
  <c r="JF1" i="72"/>
  <c r="JE1" i="72"/>
  <c r="JD1" i="72"/>
  <c r="JC1" i="72"/>
  <c r="JB1" i="72"/>
  <c r="JA1" i="72"/>
  <c r="IZ1" i="72"/>
  <c r="IY1" i="72"/>
  <c r="IX1" i="72"/>
  <c r="IW1" i="72"/>
  <c r="IV1" i="72"/>
  <c r="IU1" i="72"/>
  <c r="IT1" i="72"/>
  <c r="IS1" i="72"/>
  <c r="IR1" i="72"/>
  <c r="IQ1" i="72"/>
  <c r="IP1" i="72"/>
  <c r="IO1" i="72"/>
  <c r="IN1" i="72"/>
  <c r="IM1" i="72"/>
  <c r="IL1" i="72"/>
  <c r="IK1" i="72"/>
  <c r="IJ1" i="72"/>
  <c r="II1" i="72"/>
  <c r="IH1" i="72"/>
  <c r="IG1" i="72"/>
  <c r="IF1" i="72"/>
  <c r="IE1" i="72"/>
  <c r="ID1" i="72"/>
  <c r="IC1" i="72"/>
  <c r="IB1" i="72"/>
  <c r="IA1" i="72"/>
  <c r="HZ1" i="72"/>
  <c r="HY1" i="72"/>
  <c r="HX1" i="72"/>
  <c r="HW1" i="72"/>
  <c r="HV1" i="72"/>
  <c r="HU1" i="72"/>
  <c r="HT1" i="72"/>
  <c r="HS1" i="72"/>
  <c r="HR1" i="72"/>
  <c r="HQ1" i="72"/>
  <c r="HP1" i="72"/>
  <c r="HO1" i="72"/>
  <c r="HN1" i="72"/>
  <c r="HM1" i="72"/>
  <c r="HL1" i="72"/>
  <c r="HK1" i="72"/>
  <c r="HJ1" i="72"/>
  <c r="HI1" i="72"/>
  <c r="HH1" i="72"/>
  <c r="HG1" i="72"/>
  <c r="HF1" i="72"/>
  <c r="HE1" i="72"/>
  <c r="HD1" i="72"/>
  <c r="HC1" i="72"/>
  <c r="HB1" i="72"/>
  <c r="HA1" i="72"/>
  <c r="GZ1" i="72"/>
  <c r="GY1" i="72"/>
  <c r="GX1" i="72"/>
  <c r="GW1" i="72"/>
  <c r="GV1" i="72"/>
  <c r="GU1" i="72"/>
  <c r="GT1" i="72"/>
  <c r="GS1" i="72"/>
  <c r="GR1" i="72"/>
  <c r="GQ1" i="72"/>
  <c r="GP1" i="72"/>
  <c r="GO1" i="72"/>
  <c r="GN1" i="72"/>
  <c r="GM1" i="72"/>
  <c r="GL1" i="72"/>
  <c r="GK1" i="72"/>
  <c r="GJ1" i="72"/>
  <c r="GI1" i="72"/>
  <c r="GH1" i="72"/>
  <c r="GG1" i="72"/>
  <c r="GF1" i="72"/>
  <c r="GE1" i="72"/>
  <c r="GD1" i="72"/>
  <c r="GC1" i="72"/>
  <c r="GB1" i="72"/>
  <c r="GA1" i="72"/>
  <c r="FZ1" i="72"/>
  <c r="FY1" i="72"/>
  <c r="FX1" i="72"/>
  <c r="FW1" i="72"/>
  <c r="FV1" i="72"/>
  <c r="FU1" i="72"/>
  <c r="FT1" i="72"/>
  <c r="FS1" i="72"/>
  <c r="FR1" i="72"/>
  <c r="FQ1" i="72"/>
  <c r="FP1" i="72"/>
  <c r="FO1" i="72"/>
  <c r="FN1" i="72"/>
  <c r="FM1" i="72"/>
  <c r="FL1" i="72"/>
  <c r="FK1" i="72"/>
  <c r="FJ1" i="72"/>
  <c r="FI1" i="72"/>
  <c r="FH1" i="72"/>
  <c r="FG1" i="72"/>
  <c r="FF1" i="72"/>
  <c r="FE1" i="72"/>
  <c r="FD1" i="72"/>
  <c r="FC1" i="72"/>
  <c r="FB1" i="72"/>
  <c r="FA1" i="72"/>
  <c r="EZ1" i="72"/>
  <c r="EY1" i="72"/>
  <c r="EX1" i="72"/>
  <c r="EW1" i="72"/>
  <c r="EV1" i="72"/>
  <c r="EU1" i="72"/>
  <c r="ET1" i="72"/>
  <c r="ES1" i="72"/>
  <c r="ER1" i="72"/>
  <c r="EQ1" i="72"/>
  <c r="EP1" i="72"/>
  <c r="EO1" i="72"/>
  <c r="EN1" i="72"/>
  <c r="EM1" i="72"/>
  <c r="EL1" i="72"/>
  <c r="EK1" i="72"/>
  <c r="EJ1" i="72"/>
  <c r="EI1" i="72"/>
  <c r="EH1" i="72"/>
  <c r="EG1" i="72"/>
  <c r="EF1" i="72"/>
  <c r="EE1" i="72"/>
  <c r="ED1" i="72"/>
  <c r="EC1" i="72"/>
  <c r="EB1" i="72"/>
  <c r="EA1" i="72"/>
  <c r="DZ1" i="72"/>
  <c r="DY1" i="72"/>
  <c r="DX1" i="72"/>
  <c r="DW1" i="72"/>
  <c r="DV1" i="72"/>
  <c r="DU1" i="72"/>
  <c r="DT1" i="72"/>
  <c r="DS1" i="72"/>
  <c r="DR1" i="72"/>
  <c r="DQ1" i="72"/>
  <c r="DP1" i="72"/>
  <c r="DO1" i="72"/>
  <c r="DN1" i="72"/>
  <c r="DM1" i="72"/>
  <c r="DL1" i="72"/>
  <c r="DK1" i="72"/>
  <c r="DJ1" i="72"/>
  <c r="DI1" i="72"/>
  <c r="DH1" i="72"/>
  <c r="DG1" i="72"/>
  <c r="DF1" i="72"/>
  <c r="DE1" i="72"/>
  <c r="DD1" i="72"/>
  <c r="DC1" i="72"/>
  <c r="DB1" i="72"/>
  <c r="DA1" i="72"/>
  <c r="CZ1" i="72"/>
  <c r="CY1" i="72"/>
  <c r="CX1" i="72"/>
  <c r="CW1" i="72"/>
  <c r="CV1" i="72"/>
  <c r="CU1" i="72"/>
  <c r="CT1" i="72"/>
  <c r="CS1" i="72"/>
  <c r="CR1" i="72"/>
  <c r="CQ1" i="72"/>
  <c r="CP1" i="72"/>
  <c r="CO1" i="72"/>
  <c r="CN1" i="72"/>
  <c r="CM1" i="72"/>
  <c r="CL1" i="72"/>
  <c r="CK1" i="72"/>
  <c r="CJ1" i="72"/>
  <c r="CI1" i="72"/>
  <c r="CH1" i="72"/>
  <c r="CG1" i="72"/>
  <c r="CF1" i="72"/>
  <c r="CE1" i="72"/>
  <c r="CD1" i="72"/>
  <c r="CC1" i="72"/>
  <c r="CB1" i="72"/>
  <c r="CA1" i="72"/>
  <c r="BZ1" i="72"/>
  <c r="BY1" i="72"/>
  <c r="BX1" i="72"/>
  <c r="BW1" i="72"/>
  <c r="BV1" i="72"/>
  <c r="BU1" i="72"/>
  <c r="BT1" i="72"/>
  <c r="BS1" i="72"/>
  <c r="BR1" i="72"/>
  <c r="BQ1" i="72"/>
  <c r="BP1" i="72"/>
  <c r="BO1" i="72"/>
  <c r="BN1" i="72"/>
  <c r="BM1" i="72"/>
  <c r="BL1" i="72"/>
  <c r="BK1" i="72"/>
  <c r="BJ1" i="72"/>
  <c r="BI1" i="72"/>
  <c r="BH1" i="72"/>
  <c r="BG1" i="72"/>
  <c r="BF1" i="72"/>
  <c r="BE1" i="72"/>
  <c r="BD1" i="72"/>
  <c r="BC1" i="72"/>
  <c r="BB1" i="72"/>
  <c r="BA1" i="72"/>
  <c r="AZ1" i="72"/>
  <c r="AY1" i="72"/>
  <c r="AX1" i="72"/>
  <c r="AW1" i="72"/>
  <c r="AV1" i="72"/>
  <c r="AU1" i="72"/>
  <c r="AT1" i="72"/>
  <c r="AS1" i="72"/>
  <c r="AR1" i="72"/>
  <c r="AQ1" i="72"/>
  <c r="AP1" i="72"/>
  <c r="AO1" i="72"/>
  <c r="AN1" i="72"/>
  <c r="AM1" i="72"/>
  <c r="AL1" i="72"/>
  <c r="AK1" i="72"/>
  <c r="AJ1" i="72"/>
  <c r="AI1" i="72"/>
  <c r="AH1" i="72"/>
  <c r="AG1" i="72"/>
  <c r="AF1" i="72"/>
  <c r="AE1" i="72"/>
  <c r="AD1" i="72"/>
  <c r="AC1" i="72"/>
  <c r="AB1" i="72"/>
  <c r="AA1" i="72"/>
  <c r="Z1" i="72"/>
  <c r="Y1" i="72"/>
  <c r="X1" i="72"/>
  <c r="W1" i="72"/>
  <c r="V1" i="72"/>
  <c r="U1" i="72"/>
  <c r="T1" i="72"/>
  <c r="S1" i="72"/>
  <c r="R1" i="72"/>
  <c r="Q1" i="72"/>
  <c r="P1" i="72"/>
  <c r="O1" i="72"/>
  <c r="N1" i="72"/>
  <c r="M1" i="72"/>
  <c r="A1" i="72"/>
  <c r="B5" i="71"/>
  <c r="B6" i="71"/>
  <c r="B7" i="71"/>
  <c r="B8" i="71"/>
  <c r="B9" i="71"/>
  <c r="B10" i="71"/>
  <c r="B11" i="71"/>
  <c r="B12" i="71"/>
  <c r="B13" i="71"/>
  <c r="B14" i="71"/>
  <c r="B15" i="71"/>
  <c r="B16" i="71"/>
  <c r="B17" i="71"/>
  <c r="B18" i="71"/>
  <c r="B19" i="71"/>
  <c r="B20" i="71"/>
  <c r="B21" i="71"/>
  <c r="B22" i="71"/>
  <c r="B23" i="71"/>
  <c r="B24" i="71"/>
  <c r="B25" i="71"/>
  <c r="B26" i="71"/>
  <c r="B27" i="71"/>
  <c r="B28" i="71"/>
  <c r="B29" i="71"/>
  <c r="B30" i="71"/>
  <c r="B31" i="71"/>
  <c r="B32" i="71"/>
  <c r="B33" i="71"/>
  <c r="B34" i="71"/>
  <c r="B35" i="71"/>
  <c r="B36" i="71"/>
  <c r="B37" i="71"/>
  <c r="B38" i="71"/>
  <c r="B39" i="71"/>
  <c r="B40" i="71"/>
  <c r="B41" i="71"/>
  <c r="B42" i="71"/>
  <c r="B43" i="71"/>
  <c r="B44" i="71"/>
  <c r="B45" i="71"/>
  <c r="B46" i="71"/>
  <c r="B47" i="71"/>
  <c r="B48" i="71"/>
  <c r="B49" i="71"/>
  <c r="B50" i="71"/>
  <c r="B51" i="71"/>
  <c r="B52" i="71"/>
  <c r="B53" i="71"/>
  <c r="B54" i="71"/>
  <c r="B55" i="71"/>
  <c r="B56" i="71"/>
  <c r="B57" i="71"/>
  <c r="B58" i="71"/>
  <c r="B59" i="71"/>
  <c r="B60" i="71"/>
  <c r="B61" i="71"/>
  <c r="B62" i="71"/>
  <c r="B63" i="71"/>
  <c r="B64" i="71"/>
  <c r="B65" i="71"/>
  <c r="B66" i="71"/>
  <c r="B67" i="71"/>
  <c r="B68" i="71"/>
  <c r="B69" i="71"/>
  <c r="B70" i="71"/>
  <c r="B71" i="71"/>
  <c r="B72" i="71"/>
  <c r="B73" i="71"/>
  <c r="B74" i="71"/>
  <c r="B75" i="71"/>
  <c r="B76" i="71"/>
  <c r="B77" i="71"/>
  <c r="B78" i="71"/>
  <c r="B79" i="71"/>
  <c r="B80" i="71"/>
  <c r="B81" i="71"/>
  <c r="B82" i="71"/>
  <c r="B83" i="71"/>
  <c r="B84" i="71"/>
  <c r="B85" i="71"/>
  <c r="B86" i="71"/>
  <c r="B87" i="71"/>
  <c r="B88" i="71"/>
  <c r="B89" i="71"/>
  <c r="B90" i="71"/>
  <c r="B91" i="71"/>
  <c r="B92" i="71"/>
  <c r="B93" i="71"/>
  <c r="B94" i="71"/>
  <c r="B95" i="71"/>
  <c r="B96" i="71"/>
  <c r="B97" i="71"/>
  <c r="B98" i="71"/>
  <c r="B99" i="71"/>
  <c r="B100" i="71"/>
  <c r="B101" i="71"/>
  <c r="B102" i="71"/>
  <c r="B103" i="71"/>
  <c r="B104" i="71"/>
  <c r="B105" i="71"/>
  <c r="B106" i="71"/>
  <c r="B107" i="71"/>
  <c r="B108" i="71"/>
  <c r="B109" i="71"/>
  <c r="B110" i="71"/>
  <c r="B111" i="71"/>
  <c r="B112" i="71"/>
  <c r="B113" i="71"/>
  <c r="B114" i="71"/>
  <c r="B115" i="71"/>
  <c r="B116" i="71"/>
  <c r="B117" i="71"/>
  <c r="B118" i="71"/>
  <c r="B119" i="71"/>
  <c r="B120" i="71"/>
  <c r="B121" i="71"/>
  <c r="B122" i="71"/>
  <c r="B123" i="71"/>
  <c r="B124" i="71"/>
  <c r="B125" i="71"/>
  <c r="B126" i="71"/>
  <c r="B127" i="71"/>
  <c r="B128" i="71"/>
  <c r="B129" i="71"/>
  <c r="B130" i="71"/>
  <c r="B131" i="71"/>
  <c r="B132" i="71"/>
  <c r="B133" i="71"/>
  <c r="B134" i="71"/>
  <c r="B135" i="71"/>
  <c r="B136" i="71"/>
  <c r="B137" i="71"/>
  <c r="B138" i="71"/>
  <c r="B139" i="71"/>
  <c r="B140" i="71"/>
  <c r="B141" i="71"/>
  <c r="B142" i="71"/>
  <c r="B143" i="71"/>
  <c r="B144" i="71"/>
  <c r="B145" i="71"/>
  <c r="B146" i="71"/>
  <c r="B147" i="71"/>
  <c r="B148" i="71"/>
  <c r="B149" i="71"/>
  <c r="B150" i="71"/>
  <c r="B151" i="71"/>
  <c r="B152" i="71"/>
  <c r="B153" i="71"/>
  <c r="B154" i="71"/>
  <c r="B155" i="71"/>
  <c r="B156" i="71"/>
  <c r="B157" i="71"/>
  <c r="B158" i="71"/>
  <c r="B159" i="71"/>
  <c r="B160" i="71"/>
  <c r="B161" i="71"/>
  <c r="B162" i="71"/>
  <c r="B163" i="71"/>
  <c r="B164" i="71"/>
  <c r="B165" i="71"/>
  <c r="B166" i="71"/>
  <c r="B167" i="71"/>
  <c r="B168" i="71"/>
  <c r="B169" i="71"/>
  <c r="B170" i="71"/>
  <c r="B171" i="71"/>
  <c r="B172" i="71"/>
  <c r="B173" i="71"/>
  <c r="B174" i="71"/>
  <c r="B175" i="71"/>
  <c r="B176" i="71"/>
  <c r="B177" i="71"/>
  <c r="B178" i="71"/>
  <c r="B179" i="71"/>
  <c r="B180" i="71"/>
  <c r="B181" i="71"/>
  <c r="B182" i="71"/>
  <c r="B183" i="71"/>
  <c r="B184" i="71"/>
  <c r="B185" i="71"/>
  <c r="B186" i="71"/>
  <c r="B187" i="71"/>
  <c r="B188" i="71"/>
  <c r="B189" i="71"/>
  <c r="B190" i="71"/>
  <c r="B191" i="71"/>
  <c r="B192" i="71"/>
  <c r="B193" i="71"/>
  <c r="B194" i="71"/>
  <c r="B195" i="71"/>
  <c r="B196" i="71"/>
  <c r="B197" i="71"/>
  <c r="B198" i="71"/>
  <c r="B199" i="71"/>
  <c r="B200" i="71"/>
  <c r="B201" i="71"/>
  <c r="B202" i="71"/>
  <c r="B203" i="71"/>
  <c r="B204" i="71"/>
  <c r="B205" i="71"/>
  <c r="B206" i="71"/>
  <c r="B207" i="71"/>
  <c r="B208" i="71"/>
  <c r="B209" i="71"/>
  <c r="B210" i="71"/>
  <c r="B211" i="71"/>
  <c r="B212" i="71"/>
  <c r="B213" i="71"/>
  <c r="B214" i="71"/>
  <c r="B215" i="71"/>
  <c r="B216" i="71"/>
  <c r="B217" i="71"/>
  <c r="B218" i="71"/>
  <c r="B219" i="71"/>
  <c r="B220" i="71"/>
  <c r="B221" i="71"/>
  <c r="B222" i="71"/>
  <c r="B223" i="71"/>
  <c r="B224" i="71"/>
  <c r="B225" i="71"/>
  <c r="B226" i="71"/>
  <c r="B227" i="71"/>
  <c r="B228" i="71"/>
  <c r="B229" i="71"/>
  <c r="B230" i="71"/>
  <c r="B231" i="71"/>
  <c r="B232" i="71"/>
  <c r="B233" i="71"/>
  <c r="B234" i="71"/>
  <c r="B235" i="71"/>
  <c r="B236" i="71"/>
  <c r="B237" i="71"/>
  <c r="B238" i="71"/>
  <c r="B239" i="71"/>
  <c r="B240" i="71"/>
  <c r="B241" i="71"/>
  <c r="B242" i="71"/>
  <c r="B243" i="71"/>
  <c r="B244" i="71"/>
  <c r="B245" i="71"/>
  <c r="B246" i="71"/>
  <c r="B247" i="71"/>
  <c r="B248" i="71"/>
  <c r="B249" i="71"/>
  <c r="B250" i="71"/>
  <c r="B251" i="71"/>
  <c r="B252" i="71"/>
  <c r="B253" i="71"/>
  <c r="B254" i="71"/>
  <c r="B255" i="71"/>
  <c r="B256" i="71"/>
  <c r="B257" i="71"/>
  <c r="B258" i="71"/>
  <c r="B259" i="71"/>
  <c r="B260" i="71"/>
  <c r="B261" i="71"/>
  <c r="B262" i="71"/>
  <c r="B263" i="71"/>
  <c r="B264" i="71"/>
  <c r="B265" i="71"/>
  <c r="B266" i="71"/>
  <c r="B267" i="71"/>
  <c r="B268" i="71"/>
  <c r="B269" i="71"/>
  <c r="B270" i="71"/>
  <c r="B271" i="71"/>
  <c r="B272" i="71"/>
  <c r="B273" i="71"/>
  <c r="B274" i="71"/>
  <c r="B275" i="71"/>
  <c r="B276" i="71"/>
  <c r="B277" i="71"/>
  <c r="B278" i="71"/>
  <c r="B279" i="71"/>
  <c r="B280" i="71"/>
  <c r="B281" i="71"/>
  <c r="B282" i="71"/>
  <c r="B283" i="71"/>
  <c r="B284" i="71"/>
  <c r="B285" i="71"/>
  <c r="B286" i="71"/>
  <c r="B287" i="71"/>
  <c r="B288" i="71"/>
  <c r="B289" i="71"/>
  <c r="B290" i="71"/>
  <c r="B291" i="71"/>
  <c r="B292" i="71"/>
  <c r="B293" i="71"/>
  <c r="B294" i="71"/>
  <c r="B295" i="71"/>
  <c r="B296" i="71"/>
  <c r="B297" i="71"/>
  <c r="B298" i="71"/>
  <c r="B299" i="71"/>
  <c r="B300" i="71"/>
  <c r="B301" i="71"/>
  <c r="B302" i="71"/>
  <c r="B303" i="71"/>
  <c r="B304" i="71"/>
  <c r="B305" i="71"/>
  <c r="B306" i="71"/>
  <c r="B307" i="71"/>
  <c r="B308" i="71"/>
  <c r="B309" i="71"/>
  <c r="B310" i="71"/>
  <c r="B311" i="71"/>
  <c r="B312" i="71"/>
  <c r="B313" i="71"/>
  <c r="B314" i="71"/>
  <c r="B315" i="71"/>
  <c r="B316" i="71"/>
  <c r="B317" i="71"/>
  <c r="B318" i="71"/>
  <c r="B319" i="71"/>
  <c r="B320" i="71"/>
  <c r="B321" i="71"/>
  <c r="B322" i="71"/>
  <c r="B323" i="71"/>
  <c r="B324" i="71"/>
  <c r="B325" i="71"/>
  <c r="B326" i="71"/>
  <c r="B327" i="71"/>
  <c r="B328" i="71"/>
  <c r="B329" i="71"/>
  <c r="B330" i="71"/>
  <c r="B331" i="71"/>
  <c r="B332" i="71"/>
  <c r="B333" i="71"/>
  <c r="B334" i="71"/>
  <c r="B335" i="71"/>
  <c r="B336" i="71"/>
  <c r="B337" i="71"/>
  <c r="B338" i="71"/>
  <c r="B339" i="71"/>
  <c r="B340" i="71"/>
  <c r="B341" i="71"/>
  <c r="B342" i="71"/>
  <c r="B343" i="71"/>
  <c r="B344" i="71"/>
  <c r="B345" i="71"/>
  <c r="B346" i="71"/>
  <c r="B347" i="71"/>
  <c r="B348" i="71"/>
  <c r="B349" i="71"/>
  <c r="B350" i="71"/>
  <c r="B351" i="71"/>
  <c r="B352" i="71"/>
  <c r="B353" i="71"/>
  <c r="B354" i="71"/>
  <c r="B355" i="71"/>
  <c r="B356" i="71"/>
  <c r="B357" i="71"/>
  <c r="B358" i="71"/>
  <c r="B359" i="71"/>
  <c r="B360" i="71"/>
  <c r="B361" i="71"/>
  <c r="B362" i="71"/>
  <c r="B363" i="71"/>
  <c r="B364" i="71"/>
  <c r="B365" i="71"/>
  <c r="B366" i="71"/>
  <c r="B367" i="71"/>
  <c r="B368" i="71"/>
  <c r="B369" i="71"/>
  <c r="B370" i="71"/>
  <c r="B371" i="71"/>
  <c r="B372" i="71"/>
  <c r="B373" i="71"/>
  <c r="B374" i="71"/>
  <c r="B375" i="71"/>
  <c r="B376" i="71"/>
  <c r="B377" i="71"/>
  <c r="B378" i="71"/>
  <c r="B379" i="71"/>
  <c r="B380" i="71"/>
  <c r="B381" i="71"/>
  <c r="B382" i="71"/>
  <c r="B383" i="71"/>
  <c r="B384" i="71"/>
  <c r="B385" i="71"/>
  <c r="B386" i="71"/>
  <c r="B387" i="71"/>
  <c r="B388" i="71"/>
  <c r="B389" i="71"/>
  <c r="B390" i="71"/>
  <c r="B391" i="71"/>
  <c r="B392" i="71"/>
  <c r="B393" i="71"/>
  <c r="B394" i="71"/>
  <c r="B395" i="71"/>
  <c r="B396" i="71"/>
  <c r="B397" i="71"/>
  <c r="B398" i="71"/>
  <c r="B399" i="71"/>
  <c r="B400" i="71"/>
  <c r="B401" i="71"/>
  <c r="B402" i="71"/>
  <c r="B403" i="71"/>
  <c r="B404" i="71"/>
  <c r="B405" i="71"/>
  <c r="B406" i="71"/>
  <c r="B407" i="71"/>
  <c r="B408" i="71"/>
  <c r="B409" i="71"/>
  <c r="B410" i="71"/>
  <c r="B411" i="71"/>
  <c r="B412" i="71"/>
  <c r="B413" i="71"/>
  <c r="B414" i="71"/>
  <c r="B415" i="71"/>
  <c r="B416" i="71"/>
  <c r="B417" i="71"/>
  <c r="B418" i="71"/>
  <c r="B419" i="71"/>
  <c r="B420" i="71"/>
  <c r="B421" i="71"/>
  <c r="B422" i="71"/>
  <c r="B423" i="71"/>
  <c r="B424" i="71"/>
  <c r="B425" i="71"/>
  <c r="B426" i="71"/>
  <c r="B427" i="71"/>
  <c r="B428" i="71"/>
  <c r="B429" i="71"/>
  <c r="B430" i="71"/>
  <c r="B431" i="71"/>
  <c r="B432" i="71"/>
  <c r="B433" i="71"/>
  <c r="B434" i="71"/>
  <c r="B435" i="71"/>
  <c r="B436" i="71"/>
  <c r="B437" i="71"/>
  <c r="B438" i="71"/>
  <c r="B439" i="71"/>
  <c r="B440" i="71"/>
  <c r="B441" i="71"/>
  <c r="B442" i="71"/>
  <c r="B443" i="71"/>
  <c r="B444" i="71"/>
  <c r="B445" i="71"/>
  <c r="B446" i="71"/>
  <c r="B447" i="71"/>
  <c r="B448" i="71"/>
  <c r="B449" i="71"/>
  <c r="B450" i="71"/>
  <c r="B451" i="71"/>
  <c r="B452" i="71"/>
  <c r="B453" i="71"/>
  <c r="B454" i="71"/>
  <c r="B455" i="71"/>
  <c r="B456" i="71"/>
  <c r="B457" i="71"/>
  <c r="B458" i="71"/>
  <c r="B459" i="71"/>
  <c r="B460" i="71"/>
  <c r="B461" i="71"/>
  <c r="B462" i="71"/>
  <c r="B463" i="71"/>
  <c r="B464" i="71"/>
  <c r="B465" i="71"/>
  <c r="B466" i="71"/>
  <c r="B467" i="71"/>
  <c r="B468" i="71"/>
  <c r="B469" i="71"/>
  <c r="B470" i="71"/>
  <c r="B471" i="71"/>
  <c r="B472" i="71"/>
  <c r="B473" i="71"/>
  <c r="B474" i="71"/>
  <c r="B475" i="71"/>
  <c r="B476" i="71"/>
  <c r="B477" i="71"/>
  <c r="B478" i="71"/>
  <c r="B479" i="71"/>
  <c r="B480" i="71"/>
  <c r="B481" i="71"/>
  <c r="B482" i="71"/>
  <c r="B483" i="71"/>
  <c r="B484" i="71"/>
  <c r="B485" i="71"/>
  <c r="B486" i="71"/>
  <c r="B487" i="71"/>
  <c r="B488" i="71"/>
  <c r="B489" i="71"/>
  <c r="B490" i="71"/>
  <c r="B491" i="71"/>
  <c r="B492" i="71"/>
  <c r="B493" i="71"/>
  <c r="B494" i="71"/>
  <c r="B495" i="71"/>
  <c r="B496" i="71"/>
  <c r="B497" i="71"/>
  <c r="B498" i="71"/>
  <c r="B499" i="71"/>
  <c r="B500" i="71"/>
  <c r="B501" i="71"/>
  <c r="B502" i="71"/>
  <c r="B503" i="71"/>
  <c r="B504" i="71"/>
  <c r="B505" i="71"/>
  <c r="B506" i="71"/>
  <c r="B507" i="71"/>
  <c r="B508" i="71"/>
  <c r="B509" i="71"/>
  <c r="B510" i="71"/>
  <c r="B511" i="71"/>
  <c r="B512" i="71"/>
  <c r="B513" i="71"/>
  <c r="B514" i="71"/>
  <c r="B515" i="71"/>
  <c r="B516" i="71"/>
  <c r="B517" i="71"/>
  <c r="B518" i="71"/>
  <c r="B519" i="71"/>
  <c r="B520" i="71"/>
  <c r="B521" i="71"/>
  <c r="B522" i="71"/>
  <c r="B523" i="71"/>
  <c r="B524" i="71"/>
  <c r="B525" i="71"/>
  <c r="B526" i="71"/>
  <c r="B527" i="71"/>
  <c r="B528" i="71"/>
  <c r="B529" i="71"/>
  <c r="B530" i="71"/>
  <c r="B531" i="71"/>
  <c r="B532" i="71"/>
  <c r="B533" i="71"/>
  <c r="B534" i="71"/>
  <c r="B535" i="71"/>
  <c r="B536" i="71"/>
  <c r="B537" i="71"/>
  <c r="B538" i="71"/>
  <c r="B539" i="71"/>
  <c r="B540" i="71"/>
  <c r="B541" i="71"/>
  <c r="B542" i="71"/>
  <c r="B543" i="71"/>
  <c r="B544" i="71"/>
  <c r="B545" i="71"/>
  <c r="B546" i="71"/>
  <c r="B547" i="71"/>
  <c r="B548" i="71"/>
  <c r="B549" i="71"/>
  <c r="B550" i="71"/>
  <c r="B551" i="71"/>
  <c r="B552" i="71"/>
  <c r="B553" i="71"/>
  <c r="B554" i="71"/>
  <c r="B555" i="71"/>
  <c r="B556" i="71"/>
  <c r="B557" i="71"/>
  <c r="B558" i="71"/>
  <c r="B559" i="71"/>
  <c r="B560" i="71"/>
  <c r="B561" i="71"/>
  <c r="B562" i="71"/>
  <c r="B563" i="71"/>
  <c r="B564" i="71"/>
  <c r="B565" i="71"/>
  <c r="B566" i="71"/>
  <c r="B567" i="71"/>
  <c r="B568" i="71"/>
  <c r="B569" i="71"/>
  <c r="B570" i="71"/>
  <c r="B571" i="71"/>
  <c r="B572" i="71"/>
  <c r="B573" i="71"/>
  <c r="B574" i="71"/>
  <c r="B575" i="71"/>
  <c r="B576" i="71"/>
  <c r="B577" i="71"/>
  <c r="B578" i="71"/>
  <c r="B579" i="71"/>
  <c r="B580" i="71"/>
  <c r="B581" i="71"/>
  <c r="B582" i="71"/>
  <c r="B583" i="71"/>
  <c r="B584" i="71"/>
  <c r="B585" i="71"/>
  <c r="B586" i="71"/>
  <c r="B587" i="71"/>
  <c r="B588" i="71"/>
  <c r="B589" i="71"/>
  <c r="B590" i="71"/>
  <c r="B591" i="71"/>
  <c r="B592" i="71"/>
  <c r="B593" i="71"/>
  <c r="B594" i="71"/>
  <c r="B595" i="71"/>
  <c r="B596" i="71"/>
  <c r="B597" i="71"/>
  <c r="B598" i="71"/>
  <c r="B599" i="71"/>
  <c r="B600" i="71"/>
  <c r="B601" i="71"/>
  <c r="B602" i="71"/>
  <c r="B603" i="71"/>
  <c r="B604" i="71"/>
  <c r="B605" i="71"/>
  <c r="B606" i="71"/>
  <c r="B607" i="71"/>
  <c r="B608" i="71"/>
  <c r="B609" i="71"/>
  <c r="B610" i="71"/>
  <c r="B611" i="71"/>
  <c r="B612" i="71"/>
  <c r="B613" i="71"/>
  <c r="B614" i="71"/>
  <c r="B615" i="71"/>
  <c r="B616" i="71"/>
  <c r="B617" i="71"/>
  <c r="B618" i="71"/>
  <c r="B619" i="71"/>
  <c r="B620" i="71"/>
  <c r="B621" i="71"/>
  <c r="B622" i="71"/>
  <c r="B623" i="71"/>
  <c r="B624" i="71"/>
  <c r="B625" i="71"/>
  <c r="B626" i="71"/>
  <c r="B627" i="71"/>
  <c r="B628" i="71"/>
  <c r="B629" i="71"/>
  <c r="B630" i="71"/>
  <c r="B631" i="71"/>
  <c r="B632" i="71"/>
  <c r="B633" i="71"/>
  <c r="B634" i="71"/>
  <c r="B635" i="71"/>
  <c r="B636" i="71"/>
  <c r="B637" i="71"/>
  <c r="B638" i="71"/>
  <c r="B639" i="71"/>
  <c r="B640" i="71"/>
  <c r="B641" i="71"/>
  <c r="B642" i="71"/>
  <c r="B643" i="71"/>
  <c r="B644" i="71"/>
  <c r="B645" i="71"/>
  <c r="B646" i="71"/>
  <c r="B647" i="71"/>
  <c r="B648" i="71"/>
  <c r="B649" i="71"/>
  <c r="B650" i="71"/>
  <c r="B4" i="71"/>
  <c r="L650" i="71"/>
  <c r="K650" i="71"/>
  <c r="L649" i="71"/>
  <c r="K649" i="71"/>
  <c r="L648" i="71"/>
  <c r="K648" i="71"/>
  <c r="L647" i="71"/>
  <c r="K647" i="71"/>
  <c r="L646" i="71"/>
  <c r="K646" i="71"/>
  <c r="L645" i="71"/>
  <c r="K645" i="71"/>
  <c r="L644" i="71"/>
  <c r="K644" i="71"/>
  <c r="L643" i="71"/>
  <c r="K643" i="71"/>
  <c r="L642" i="71"/>
  <c r="K642" i="71"/>
  <c r="L641" i="71"/>
  <c r="K641" i="71"/>
  <c r="L640" i="71"/>
  <c r="K640" i="71"/>
  <c r="L639" i="71"/>
  <c r="K639" i="71"/>
  <c r="L638" i="71"/>
  <c r="K638" i="71"/>
  <c r="L637" i="71"/>
  <c r="K637" i="71"/>
  <c r="L636" i="71"/>
  <c r="K636" i="71"/>
  <c r="L635" i="71"/>
  <c r="K635" i="71"/>
  <c r="L634" i="71"/>
  <c r="K634" i="71"/>
  <c r="L633" i="71"/>
  <c r="K633" i="71"/>
  <c r="L632" i="71"/>
  <c r="K632" i="71"/>
  <c r="L631" i="71"/>
  <c r="K631" i="71"/>
  <c r="L630" i="71"/>
  <c r="K630" i="71"/>
  <c r="L629" i="71"/>
  <c r="K629" i="71"/>
  <c r="L628" i="71"/>
  <c r="K628" i="71"/>
  <c r="L627" i="71"/>
  <c r="K627" i="71"/>
  <c r="L626" i="71"/>
  <c r="K626" i="71"/>
  <c r="L625" i="71"/>
  <c r="K625" i="71"/>
  <c r="L624" i="71"/>
  <c r="K624" i="71"/>
  <c r="L623" i="71"/>
  <c r="K623" i="71"/>
  <c r="L622" i="71"/>
  <c r="K622" i="71"/>
  <c r="L621" i="71"/>
  <c r="K621" i="71"/>
  <c r="L620" i="71"/>
  <c r="K620" i="71"/>
  <c r="L619" i="71"/>
  <c r="K619" i="71"/>
  <c r="L618" i="71"/>
  <c r="K618" i="71"/>
  <c r="L617" i="71"/>
  <c r="K617" i="71"/>
  <c r="L616" i="71"/>
  <c r="K616" i="71"/>
  <c r="L615" i="71"/>
  <c r="K615" i="71"/>
  <c r="L614" i="71"/>
  <c r="K614" i="71"/>
  <c r="L613" i="71"/>
  <c r="K613" i="71"/>
  <c r="L612" i="71"/>
  <c r="K612" i="71"/>
  <c r="L611" i="71"/>
  <c r="K611" i="71"/>
  <c r="L610" i="71"/>
  <c r="K610" i="71"/>
  <c r="L609" i="71"/>
  <c r="K609" i="71"/>
  <c r="L608" i="71"/>
  <c r="K608" i="71"/>
  <c r="L607" i="71"/>
  <c r="K607" i="71"/>
  <c r="L606" i="71"/>
  <c r="K606" i="71"/>
  <c r="L605" i="71"/>
  <c r="K605" i="71"/>
  <c r="L604" i="71"/>
  <c r="K604" i="71"/>
  <c r="L603" i="71"/>
  <c r="K603" i="71"/>
  <c r="L602" i="71"/>
  <c r="K602" i="71"/>
  <c r="L601" i="71"/>
  <c r="K601" i="71"/>
  <c r="L600" i="71"/>
  <c r="K600" i="71"/>
  <c r="L599" i="71"/>
  <c r="K599" i="71"/>
  <c r="L598" i="71"/>
  <c r="K598" i="71"/>
  <c r="L597" i="71"/>
  <c r="K597" i="71"/>
  <c r="L596" i="71"/>
  <c r="K596" i="71"/>
  <c r="L595" i="71"/>
  <c r="K595" i="71"/>
  <c r="L594" i="71"/>
  <c r="K594" i="71"/>
  <c r="L593" i="71"/>
  <c r="K593" i="71"/>
  <c r="L592" i="71"/>
  <c r="K592" i="71"/>
  <c r="L591" i="71"/>
  <c r="K591" i="71"/>
  <c r="L590" i="71"/>
  <c r="K590" i="71"/>
  <c r="L589" i="71"/>
  <c r="K589" i="71"/>
  <c r="L588" i="71"/>
  <c r="K588" i="71"/>
  <c r="L587" i="71"/>
  <c r="K587" i="71"/>
  <c r="L586" i="71"/>
  <c r="K586" i="71"/>
  <c r="L585" i="71"/>
  <c r="K585" i="71"/>
  <c r="L584" i="71"/>
  <c r="K584" i="71"/>
  <c r="L583" i="71"/>
  <c r="K583" i="71"/>
  <c r="L582" i="71"/>
  <c r="K582" i="71"/>
  <c r="L581" i="71"/>
  <c r="K581" i="71"/>
  <c r="L580" i="71"/>
  <c r="K580" i="71"/>
  <c r="L579" i="71"/>
  <c r="K579" i="71"/>
  <c r="L578" i="71"/>
  <c r="K578" i="71"/>
  <c r="L577" i="71"/>
  <c r="K577" i="71"/>
  <c r="L576" i="71"/>
  <c r="K576" i="71"/>
  <c r="L575" i="71"/>
  <c r="K575" i="71"/>
  <c r="L574" i="71"/>
  <c r="K574" i="71"/>
  <c r="L573" i="71"/>
  <c r="K573" i="71"/>
  <c r="L572" i="71"/>
  <c r="K572" i="71"/>
  <c r="L571" i="71"/>
  <c r="K571" i="71"/>
  <c r="L570" i="71"/>
  <c r="K570" i="71"/>
  <c r="L569" i="71"/>
  <c r="K569" i="71"/>
  <c r="L568" i="71"/>
  <c r="K568" i="71"/>
  <c r="L567" i="71"/>
  <c r="K567" i="71"/>
  <c r="L566" i="71"/>
  <c r="K566" i="71"/>
  <c r="L565" i="71"/>
  <c r="K565" i="71"/>
  <c r="L564" i="71"/>
  <c r="K564" i="71"/>
  <c r="L563" i="71"/>
  <c r="K563" i="71"/>
  <c r="L562" i="71"/>
  <c r="K562" i="71"/>
  <c r="L561" i="71"/>
  <c r="K561" i="71"/>
  <c r="L560" i="71"/>
  <c r="K560" i="71"/>
  <c r="L559" i="71"/>
  <c r="K559" i="71"/>
  <c r="L558" i="71"/>
  <c r="K558" i="71"/>
  <c r="L557" i="71"/>
  <c r="K557" i="71"/>
  <c r="L556" i="71"/>
  <c r="K556" i="71"/>
  <c r="L555" i="71"/>
  <c r="K555" i="71"/>
  <c r="L554" i="71"/>
  <c r="K554" i="71"/>
  <c r="L553" i="71"/>
  <c r="K553" i="71"/>
  <c r="L552" i="71"/>
  <c r="K552" i="71"/>
  <c r="L551" i="71"/>
  <c r="K551" i="71"/>
  <c r="L550" i="71"/>
  <c r="K550" i="71"/>
  <c r="L549" i="71"/>
  <c r="K549" i="71"/>
  <c r="L548" i="71"/>
  <c r="K548" i="71"/>
  <c r="L547" i="71"/>
  <c r="K547" i="71"/>
  <c r="L546" i="71"/>
  <c r="K546" i="71"/>
  <c r="L545" i="71"/>
  <c r="K545" i="71"/>
  <c r="L544" i="71"/>
  <c r="K544" i="71"/>
  <c r="L543" i="71"/>
  <c r="K543" i="71"/>
  <c r="L542" i="71"/>
  <c r="K542" i="71"/>
  <c r="L541" i="71"/>
  <c r="K541" i="71"/>
  <c r="L540" i="71"/>
  <c r="K540" i="71"/>
  <c r="L539" i="71"/>
  <c r="K539" i="71"/>
  <c r="L538" i="71"/>
  <c r="K538" i="71"/>
  <c r="L537" i="71"/>
  <c r="K537" i="71"/>
  <c r="L536" i="71"/>
  <c r="K536" i="71"/>
  <c r="L535" i="71"/>
  <c r="K535" i="71"/>
  <c r="L534" i="71"/>
  <c r="K534" i="71"/>
  <c r="L533" i="71"/>
  <c r="K533" i="71"/>
  <c r="L532" i="71"/>
  <c r="K532" i="71"/>
  <c r="L531" i="71"/>
  <c r="K531" i="71"/>
  <c r="L530" i="71"/>
  <c r="K530" i="71"/>
  <c r="L529" i="71"/>
  <c r="K529" i="71"/>
  <c r="L528" i="71"/>
  <c r="K528" i="71"/>
  <c r="L527" i="71"/>
  <c r="K527" i="71"/>
  <c r="L526" i="71"/>
  <c r="K526" i="71"/>
  <c r="L525" i="71"/>
  <c r="K525" i="71"/>
  <c r="L524" i="71"/>
  <c r="K524" i="71"/>
  <c r="L523" i="71"/>
  <c r="K523" i="71"/>
  <c r="L522" i="71"/>
  <c r="K522" i="71"/>
  <c r="L521" i="71"/>
  <c r="K521" i="71"/>
  <c r="L520" i="71"/>
  <c r="K520" i="71"/>
  <c r="L519" i="71"/>
  <c r="K519" i="71"/>
  <c r="L518" i="71"/>
  <c r="K518" i="71"/>
  <c r="L517" i="71"/>
  <c r="K517" i="71"/>
  <c r="L516" i="71"/>
  <c r="K516" i="71"/>
  <c r="L515" i="71"/>
  <c r="K515" i="71"/>
  <c r="L514" i="71"/>
  <c r="K514" i="71"/>
  <c r="L513" i="71"/>
  <c r="K513" i="71"/>
  <c r="L512" i="71"/>
  <c r="K512" i="71"/>
  <c r="L511" i="71"/>
  <c r="K511" i="71"/>
  <c r="L510" i="71"/>
  <c r="K510" i="71"/>
  <c r="L509" i="71"/>
  <c r="K509" i="71"/>
  <c r="L508" i="71"/>
  <c r="K508" i="71"/>
  <c r="L507" i="71"/>
  <c r="K507" i="71"/>
  <c r="L506" i="71"/>
  <c r="K506" i="71"/>
  <c r="L505" i="71"/>
  <c r="K505" i="71"/>
  <c r="L504" i="71"/>
  <c r="K504" i="71"/>
  <c r="L503" i="71"/>
  <c r="K503" i="71"/>
  <c r="L502" i="71"/>
  <c r="K502" i="71"/>
  <c r="L501" i="71"/>
  <c r="K501" i="71"/>
  <c r="L500" i="71"/>
  <c r="K500" i="71"/>
  <c r="L499" i="71"/>
  <c r="K499" i="71"/>
  <c r="L498" i="71"/>
  <c r="K498" i="71"/>
  <c r="L497" i="71"/>
  <c r="K497" i="71"/>
  <c r="L496" i="71"/>
  <c r="K496" i="71"/>
  <c r="L495" i="71"/>
  <c r="K495" i="71"/>
  <c r="L494" i="71"/>
  <c r="K494" i="71"/>
  <c r="L493" i="71"/>
  <c r="K493" i="71"/>
  <c r="L492" i="71"/>
  <c r="K492" i="71"/>
  <c r="L491" i="71"/>
  <c r="K491" i="71"/>
  <c r="L490" i="71"/>
  <c r="K490" i="71"/>
  <c r="L489" i="71"/>
  <c r="K489" i="71"/>
  <c r="L488" i="71"/>
  <c r="K488" i="71"/>
  <c r="L487" i="71"/>
  <c r="K487" i="71"/>
  <c r="L486" i="71"/>
  <c r="K486" i="71"/>
  <c r="L485" i="71"/>
  <c r="K485" i="71"/>
  <c r="L484" i="71"/>
  <c r="K484" i="71"/>
  <c r="L483" i="71"/>
  <c r="K483" i="71"/>
  <c r="L482" i="71"/>
  <c r="K482" i="71"/>
  <c r="L481" i="71"/>
  <c r="K481" i="71"/>
  <c r="L480" i="71"/>
  <c r="K480" i="71"/>
  <c r="L479" i="71"/>
  <c r="K479" i="71"/>
  <c r="L478" i="71"/>
  <c r="K478" i="71"/>
  <c r="L477" i="71"/>
  <c r="K477" i="71"/>
  <c r="L476" i="71"/>
  <c r="K476" i="71"/>
  <c r="L475" i="71"/>
  <c r="K475" i="71"/>
  <c r="L474" i="71"/>
  <c r="K474" i="71"/>
  <c r="L473" i="71"/>
  <c r="K473" i="71"/>
  <c r="L472" i="71"/>
  <c r="K472" i="71"/>
  <c r="L471" i="71"/>
  <c r="K471" i="71"/>
  <c r="L470" i="71"/>
  <c r="K470" i="71"/>
  <c r="L469" i="71"/>
  <c r="K469" i="71"/>
  <c r="L468" i="71"/>
  <c r="K468" i="71"/>
  <c r="L467" i="71"/>
  <c r="K467" i="71"/>
  <c r="L466" i="71"/>
  <c r="K466" i="71"/>
  <c r="L465" i="71"/>
  <c r="K465" i="71"/>
  <c r="L464" i="71"/>
  <c r="K464" i="71"/>
  <c r="L463" i="71"/>
  <c r="K463" i="71"/>
  <c r="L462" i="71"/>
  <c r="K462" i="71"/>
  <c r="L461" i="71"/>
  <c r="K461" i="71"/>
  <c r="L460" i="71"/>
  <c r="K460" i="71"/>
  <c r="L459" i="71"/>
  <c r="K459" i="71"/>
  <c r="L458" i="71"/>
  <c r="K458" i="71"/>
  <c r="L457" i="71"/>
  <c r="K457" i="71"/>
  <c r="L456" i="71"/>
  <c r="K456" i="71"/>
  <c r="L455" i="71"/>
  <c r="K455" i="71"/>
  <c r="L454" i="71"/>
  <c r="K454" i="71"/>
  <c r="L453" i="71"/>
  <c r="K453" i="71"/>
  <c r="L452" i="71"/>
  <c r="K452" i="71"/>
  <c r="L451" i="71"/>
  <c r="K451" i="71"/>
  <c r="L450" i="71"/>
  <c r="K450" i="71"/>
  <c r="L449" i="71"/>
  <c r="K449" i="71"/>
  <c r="L448" i="71"/>
  <c r="K448" i="71"/>
  <c r="L447" i="71"/>
  <c r="K447" i="71"/>
  <c r="L446" i="71"/>
  <c r="K446" i="71"/>
  <c r="L445" i="71"/>
  <c r="K445" i="71"/>
  <c r="L444" i="71"/>
  <c r="K444" i="71"/>
  <c r="L443" i="71"/>
  <c r="K443" i="71"/>
  <c r="L442" i="71"/>
  <c r="K442" i="71"/>
  <c r="L441" i="71"/>
  <c r="K441" i="71"/>
  <c r="L440" i="71"/>
  <c r="K440" i="71"/>
  <c r="L439" i="71"/>
  <c r="K439" i="71"/>
  <c r="L438" i="71"/>
  <c r="K438" i="71"/>
  <c r="L437" i="71"/>
  <c r="K437" i="71"/>
  <c r="L436" i="71"/>
  <c r="K436" i="71"/>
  <c r="L435" i="71"/>
  <c r="K435" i="71"/>
  <c r="L434" i="71"/>
  <c r="K434" i="71"/>
  <c r="L433" i="71"/>
  <c r="K433" i="71"/>
  <c r="L432" i="71"/>
  <c r="K432" i="71"/>
  <c r="L431" i="71"/>
  <c r="K431" i="71"/>
  <c r="L430" i="71"/>
  <c r="K430" i="71"/>
  <c r="L429" i="71"/>
  <c r="K429" i="71"/>
  <c r="L428" i="71"/>
  <c r="K428" i="71"/>
  <c r="L427" i="71"/>
  <c r="K427" i="71"/>
  <c r="L426" i="71"/>
  <c r="K426" i="71"/>
  <c r="L425" i="71"/>
  <c r="K425" i="71"/>
  <c r="L424" i="71"/>
  <c r="K424" i="71"/>
  <c r="L423" i="71"/>
  <c r="K423" i="71"/>
  <c r="L422" i="71"/>
  <c r="K422" i="71"/>
  <c r="L421" i="71"/>
  <c r="K421" i="71"/>
  <c r="L420" i="71"/>
  <c r="K420" i="71"/>
  <c r="L419" i="71"/>
  <c r="K419" i="71"/>
  <c r="L418" i="71"/>
  <c r="K418" i="71"/>
  <c r="L417" i="71"/>
  <c r="K417" i="71"/>
  <c r="L416" i="71"/>
  <c r="K416" i="71"/>
  <c r="L415" i="71"/>
  <c r="K415" i="71"/>
  <c r="L414" i="71"/>
  <c r="K414" i="71"/>
  <c r="L413" i="71"/>
  <c r="K413" i="71"/>
  <c r="L412" i="71"/>
  <c r="K412" i="71"/>
  <c r="L411" i="71"/>
  <c r="K411" i="71"/>
  <c r="L410" i="71"/>
  <c r="K410" i="71"/>
  <c r="L409" i="71"/>
  <c r="K409" i="71"/>
  <c r="L408" i="71"/>
  <c r="K408" i="71"/>
  <c r="L407" i="71"/>
  <c r="K407" i="71"/>
  <c r="L406" i="71"/>
  <c r="K406" i="71"/>
  <c r="L405" i="71"/>
  <c r="K405" i="71"/>
  <c r="L404" i="71"/>
  <c r="K404" i="71"/>
  <c r="L403" i="71"/>
  <c r="K403" i="71"/>
  <c r="L402" i="71"/>
  <c r="K402" i="71"/>
  <c r="L401" i="71"/>
  <c r="K401" i="71"/>
  <c r="L400" i="71"/>
  <c r="K400" i="71"/>
  <c r="L399" i="71"/>
  <c r="K399" i="71"/>
  <c r="L398" i="71"/>
  <c r="K398" i="71"/>
  <c r="L397" i="71"/>
  <c r="K397" i="71"/>
  <c r="L396" i="71"/>
  <c r="K396" i="71"/>
  <c r="L395" i="71"/>
  <c r="K395" i="71"/>
  <c r="L394" i="71"/>
  <c r="K394" i="71"/>
  <c r="L393" i="71"/>
  <c r="K393" i="71"/>
  <c r="L392" i="71"/>
  <c r="K392" i="71"/>
  <c r="L391" i="71"/>
  <c r="K391" i="71"/>
  <c r="L390" i="71"/>
  <c r="K390" i="71"/>
  <c r="L389" i="71"/>
  <c r="K389" i="71"/>
  <c r="L388" i="71"/>
  <c r="K388" i="71"/>
  <c r="L387" i="71"/>
  <c r="K387" i="71"/>
  <c r="L386" i="71"/>
  <c r="K386" i="71"/>
  <c r="L385" i="71"/>
  <c r="K385" i="71"/>
  <c r="L384" i="71"/>
  <c r="K384" i="71"/>
  <c r="L383" i="71"/>
  <c r="K383" i="71"/>
  <c r="L382" i="71"/>
  <c r="K382" i="71"/>
  <c r="L381" i="71"/>
  <c r="K381" i="71"/>
  <c r="L380" i="71"/>
  <c r="K380" i="71"/>
  <c r="L379" i="71"/>
  <c r="K379" i="71"/>
  <c r="L378" i="71"/>
  <c r="K378" i="71"/>
  <c r="L377" i="71"/>
  <c r="K377" i="71"/>
  <c r="L376" i="71"/>
  <c r="K376" i="71"/>
  <c r="L375" i="71"/>
  <c r="K375" i="71"/>
  <c r="L374" i="71"/>
  <c r="K374" i="71"/>
  <c r="L373" i="71"/>
  <c r="K373" i="71"/>
  <c r="L372" i="71"/>
  <c r="K372" i="71"/>
  <c r="L371" i="71"/>
  <c r="K371" i="71"/>
  <c r="L370" i="71"/>
  <c r="K370" i="71"/>
  <c r="L369" i="71"/>
  <c r="K369" i="71"/>
  <c r="L368" i="71"/>
  <c r="K368" i="71"/>
  <c r="L367" i="71"/>
  <c r="K367" i="71"/>
  <c r="L366" i="71"/>
  <c r="K366" i="71"/>
  <c r="L365" i="71"/>
  <c r="K365" i="71"/>
  <c r="L364" i="71"/>
  <c r="K364" i="71"/>
  <c r="L363" i="71"/>
  <c r="K363" i="71"/>
  <c r="L362" i="71"/>
  <c r="K362" i="71"/>
  <c r="L361" i="71"/>
  <c r="K361" i="71"/>
  <c r="L360" i="71"/>
  <c r="K360" i="71"/>
  <c r="L359" i="71"/>
  <c r="K359" i="71"/>
  <c r="L358" i="71"/>
  <c r="K358" i="71"/>
  <c r="L357" i="71"/>
  <c r="K357" i="71"/>
  <c r="L356" i="71"/>
  <c r="K356" i="71"/>
  <c r="L355" i="71"/>
  <c r="K355" i="71"/>
  <c r="L354" i="71"/>
  <c r="K354" i="71"/>
  <c r="L353" i="71"/>
  <c r="K353" i="71"/>
  <c r="L352" i="71"/>
  <c r="K352" i="71"/>
  <c r="L351" i="71"/>
  <c r="K351" i="71"/>
  <c r="L350" i="71"/>
  <c r="K350" i="71"/>
  <c r="L349" i="71"/>
  <c r="K349" i="71"/>
  <c r="L348" i="71"/>
  <c r="K348" i="71"/>
  <c r="L347" i="71"/>
  <c r="K347" i="71"/>
  <c r="L346" i="71"/>
  <c r="K346" i="71"/>
  <c r="L345" i="71"/>
  <c r="K345" i="71"/>
  <c r="L344" i="71"/>
  <c r="K344" i="71"/>
  <c r="L343" i="71"/>
  <c r="K343" i="71"/>
  <c r="L342" i="71"/>
  <c r="K342" i="71"/>
  <c r="L341" i="71"/>
  <c r="K341" i="71"/>
  <c r="L340" i="71"/>
  <c r="K340" i="71"/>
  <c r="L339" i="71"/>
  <c r="K339" i="71"/>
  <c r="L338" i="71"/>
  <c r="K338" i="71"/>
  <c r="L337" i="71"/>
  <c r="K337" i="71"/>
  <c r="L336" i="71"/>
  <c r="K336" i="71"/>
  <c r="L335" i="71"/>
  <c r="K335" i="71"/>
  <c r="L334" i="71"/>
  <c r="K334" i="71"/>
  <c r="L333" i="71"/>
  <c r="K333" i="71"/>
  <c r="L332" i="71"/>
  <c r="K332" i="71"/>
  <c r="L331" i="71"/>
  <c r="K331" i="71"/>
  <c r="L330" i="71"/>
  <c r="K330" i="71"/>
  <c r="L329" i="71"/>
  <c r="K329" i="71"/>
  <c r="L328" i="71"/>
  <c r="K328" i="71"/>
  <c r="L327" i="71"/>
  <c r="K327" i="71"/>
  <c r="L326" i="71"/>
  <c r="K326" i="71"/>
  <c r="L325" i="71"/>
  <c r="K325" i="71"/>
  <c r="L324" i="71"/>
  <c r="K324" i="71"/>
  <c r="L323" i="71"/>
  <c r="K323" i="71"/>
  <c r="L322" i="71"/>
  <c r="K322" i="71"/>
  <c r="L321" i="71"/>
  <c r="K321" i="71"/>
  <c r="L320" i="71"/>
  <c r="K320" i="71"/>
  <c r="L319" i="71"/>
  <c r="K319" i="71"/>
  <c r="L318" i="71"/>
  <c r="K318" i="71"/>
  <c r="L317" i="71"/>
  <c r="K317" i="71"/>
  <c r="L316" i="71"/>
  <c r="K316" i="71"/>
  <c r="L315" i="71"/>
  <c r="K315" i="71"/>
  <c r="L314" i="71"/>
  <c r="K314" i="71"/>
  <c r="L313" i="71"/>
  <c r="K313" i="71"/>
  <c r="L312" i="71"/>
  <c r="K312" i="71"/>
  <c r="L311" i="71"/>
  <c r="K311" i="71"/>
  <c r="L310" i="71"/>
  <c r="K310" i="71"/>
  <c r="L309" i="71"/>
  <c r="K309" i="71"/>
  <c r="L308" i="71"/>
  <c r="K308" i="71"/>
  <c r="L307" i="71"/>
  <c r="K307" i="71"/>
  <c r="L306" i="71"/>
  <c r="K306" i="71"/>
  <c r="L305" i="71"/>
  <c r="K305" i="71"/>
  <c r="L304" i="71"/>
  <c r="K304" i="71"/>
  <c r="L303" i="71"/>
  <c r="K303" i="71"/>
  <c r="L302" i="71"/>
  <c r="K302" i="71"/>
  <c r="L301" i="71"/>
  <c r="K301" i="71"/>
  <c r="L300" i="71"/>
  <c r="K300" i="71"/>
  <c r="L299" i="71"/>
  <c r="K299" i="71"/>
  <c r="L298" i="71"/>
  <c r="K298" i="71"/>
  <c r="L297" i="71"/>
  <c r="K297" i="71"/>
  <c r="L296" i="71"/>
  <c r="K296" i="71"/>
  <c r="L295" i="71"/>
  <c r="K295" i="71"/>
  <c r="L294" i="71"/>
  <c r="K294" i="71"/>
  <c r="L293" i="71"/>
  <c r="K293" i="71"/>
  <c r="L292" i="71"/>
  <c r="K292" i="71"/>
  <c r="L291" i="71"/>
  <c r="K291" i="71"/>
  <c r="L290" i="71"/>
  <c r="K290" i="71"/>
  <c r="L289" i="71"/>
  <c r="K289" i="71"/>
  <c r="L288" i="71"/>
  <c r="K288" i="71"/>
  <c r="L287" i="71"/>
  <c r="K287" i="71"/>
  <c r="L286" i="71"/>
  <c r="K286" i="71"/>
  <c r="L285" i="71"/>
  <c r="K285" i="71"/>
  <c r="L284" i="71"/>
  <c r="K284" i="71"/>
  <c r="L283" i="71"/>
  <c r="K283" i="71"/>
  <c r="L282" i="71"/>
  <c r="K282" i="71"/>
  <c r="L281" i="71"/>
  <c r="K281" i="71"/>
  <c r="L280" i="71"/>
  <c r="K280" i="71"/>
  <c r="L279" i="71"/>
  <c r="K279" i="71"/>
  <c r="L278" i="71"/>
  <c r="K278" i="71"/>
  <c r="L277" i="71"/>
  <c r="K277" i="71"/>
  <c r="L276" i="71"/>
  <c r="K276" i="71"/>
  <c r="L275" i="71"/>
  <c r="K275" i="71"/>
  <c r="L274" i="71"/>
  <c r="K274" i="71"/>
  <c r="L273" i="71"/>
  <c r="K273" i="71"/>
  <c r="L272" i="71"/>
  <c r="K272" i="71"/>
  <c r="L271" i="71"/>
  <c r="K271" i="71"/>
  <c r="L270" i="71"/>
  <c r="K270" i="71"/>
  <c r="L269" i="71"/>
  <c r="K269" i="71"/>
  <c r="L268" i="71"/>
  <c r="K268" i="71"/>
  <c r="L267" i="71"/>
  <c r="K267" i="71"/>
  <c r="L266" i="71"/>
  <c r="K266" i="71"/>
  <c r="L265" i="71"/>
  <c r="K265" i="71"/>
  <c r="L264" i="71"/>
  <c r="K264" i="71"/>
  <c r="L263" i="71"/>
  <c r="K263" i="71"/>
  <c r="L262" i="71"/>
  <c r="K262" i="71"/>
  <c r="L261" i="71"/>
  <c r="K261" i="71"/>
  <c r="L260" i="71"/>
  <c r="K260" i="71"/>
  <c r="L259" i="71"/>
  <c r="K259" i="71"/>
  <c r="L258" i="71"/>
  <c r="K258" i="71"/>
  <c r="L257" i="71"/>
  <c r="K257" i="71"/>
  <c r="L256" i="71"/>
  <c r="K256" i="71"/>
  <c r="L255" i="71"/>
  <c r="K255" i="71"/>
  <c r="L254" i="71"/>
  <c r="K254" i="71"/>
  <c r="L253" i="71"/>
  <c r="K253" i="71"/>
  <c r="L252" i="71"/>
  <c r="K252" i="71"/>
  <c r="L251" i="71"/>
  <c r="K251" i="71"/>
  <c r="L250" i="71"/>
  <c r="K250" i="71"/>
  <c r="L249" i="71"/>
  <c r="K249" i="71"/>
  <c r="L248" i="71"/>
  <c r="K248" i="71"/>
  <c r="L247" i="71"/>
  <c r="K247" i="71"/>
  <c r="L246" i="71"/>
  <c r="K246" i="71"/>
  <c r="L245" i="71"/>
  <c r="K245" i="71"/>
  <c r="L244" i="71"/>
  <c r="K244" i="71"/>
  <c r="L243" i="71"/>
  <c r="K243" i="71"/>
  <c r="L242" i="71"/>
  <c r="K242" i="71"/>
  <c r="L241" i="71"/>
  <c r="K241" i="71"/>
  <c r="L240" i="71"/>
  <c r="K240" i="71"/>
  <c r="L239" i="71"/>
  <c r="K239" i="71"/>
  <c r="L238" i="71"/>
  <c r="K238" i="71"/>
  <c r="L237" i="71"/>
  <c r="K237" i="71"/>
  <c r="L236" i="71"/>
  <c r="K236" i="71"/>
  <c r="L235" i="71"/>
  <c r="K235" i="71"/>
  <c r="L234" i="71"/>
  <c r="K234" i="71"/>
  <c r="L233" i="71"/>
  <c r="K233" i="71"/>
  <c r="L232" i="71"/>
  <c r="K232" i="71"/>
  <c r="L231" i="71"/>
  <c r="K231" i="71"/>
  <c r="L230" i="71"/>
  <c r="K230" i="71"/>
  <c r="L229" i="71"/>
  <c r="K229" i="71"/>
  <c r="L228" i="71"/>
  <c r="K228" i="71"/>
  <c r="L227" i="71"/>
  <c r="K227" i="71"/>
  <c r="L226" i="71"/>
  <c r="K226" i="71"/>
  <c r="L225" i="71"/>
  <c r="K225" i="71"/>
  <c r="L224" i="71"/>
  <c r="K224" i="71"/>
  <c r="L223" i="71"/>
  <c r="K223" i="71"/>
  <c r="L222" i="71"/>
  <c r="K222" i="71"/>
  <c r="L221" i="71"/>
  <c r="K221" i="71"/>
  <c r="L220" i="71"/>
  <c r="K220" i="71"/>
  <c r="L219" i="71"/>
  <c r="K219" i="71"/>
  <c r="L218" i="71"/>
  <c r="K218" i="71"/>
  <c r="L217" i="71"/>
  <c r="K217" i="71"/>
  <c r="L216" i="71"/>
  <c r="K216" i="71"/>
  <c r="L215" i="71"/>
  <c r="K215" i="71"/>
  <c r="L214" i="71"/>
  <c r="K214" i="71"/>
  <c r="L213" i="71"/>
  <c r="K213" i="71"/>
  <c r="L212" i="71"/>
  <c r="K212" i="71"/>
  <c r="L211" i="71"/>
  <c r="K211" i="71"/>
  <c r="L210" i="71"/>
  <c r="K210" i="71"/>
  <c r="L209" i="71"/>
  <c r="K209" i="71"/>
  <c r="L208" i="71"/>
  <c r="K208" i="71"/>
  <c r="L207" i="71"/>
  <c r="K207" i="71"/>
  <c r="L206" i="71"/>
  <c r="K206" i="71"/>
  <c r="L205" i="71"/>
  <c r="K205" i="71"/>
  <c r="L204" i="71"/>
  <c r="K204" i="71"/>
  <c r="L203" i="71"/>
  <c r="K203" i="71"/>
  <c r="L202" i="71"/>
  <c r="K202" i="71"/>
  <c r="L201" i="71"/>
  <c r="K201" i="71"/>
  <c r="L200" i="71"/>
  <c r="K200" i="71"/>
  <c r="L199" i="71"/>
  <c r="K199" i="71"/>
  <c r="L198" i="71"/>
  <c r="K198" i="71"/>
  <c r="L197" i="71"/>
  <c r="K197" i="71"/>
  <c r="L196" i="71"/>
  <c r="K196" i="71"/>
  <c r="L195" i="71"/>
  <c r="K195" i="71"/>
  <c r="L194" i="71"/>
  <c r="K194" i="71"/>
  <c r="L193" i="71"/>
  <c r="K193" i="71"/>
  <c r="L192" i="71"/>
  <c r="K192" i="71"/>
  <c r="L191" i="71"/>
  <c r="K191" i="71"/>
  <c r="L190" i="71"/>
  <c r="K190" i="71"/>
  <c r="L189" i="71"/>
  <c r="K189" i="71"/>
  <c r="L188" i="71"/>
  <c r="K188" i="71"/>
  <c r="L187" i="71"/>
  <c r="K187" i="71"/>
  <c r="L186" i="71"/>
  <c r="K186" i="71"/>
  <c r="L185" i="71"/>
  <c r="K185" i="71"/>
  <c r="L184" i="71"/>
  <c r="K184" i="71"/>
  <c r="L183" i="71"/>
  <c r="K183" i="71"/>
  <c r="L182" i="71"/>
  <c r="K182" i="71"/>
  <c r="L181" i="71"/>
  <c r="K181" i="71"/>
  <c r="L180" i="71"/>
  <c r="K180" i="71"/>
  <c r="L179" i="71"/>
  <c r="K179" i="71"/>
  <c r="L178" i="71"/>
  <c r="K178" i="71"/>
  <c r="L177" i="71"/>
  <c r="K177" i="71"/>
  <c r="L176" i="71"/>
  <c r="K176" i="71"/>
  <c r="L175" i="71"/>
  <c r="K175" i="71"/>
  <c r="L174" i="71"/>
  <c r="K174" i="71"/>
  <c r="L173" i="71"/>
  <c r="K173" i="71"/>
  <c r="L172" i="71"/>
  <c r="K172" i="71"/>
  <c r="L171" i="71"/>
  <c r="K171" i="71"/>
  <c r="L170" i="71"/>
  <c r="K170" i="71"/>
  <c r="L169" i="71"/>
  <c r="K169" i="71"/>
  <c r="L168" i="71"/>
  <c r="K168" i="71"/>
  <c r="L167" i="71"/>
  <c r="K167" i="71"/>
  <c r="L166" i="71"/>
  <c r="K166" i="71"/>
  <c r="L165" i="71"/>
  <c r="K165" i="71"/>
  <c r="L164" i="71"/>
  <c r="K164" i="71"/>
  <c r="L163" i="71"/>
  <c r="K163" i="71"/>
  <c r="L162" i="71"/>
  <c r="K162" i="71"/>
  <c r="L161" i="71"/>
  <c r="K161" i="71"/>
  <c r="L160" i="71"/>
  <c r="K160" i="71"/>
  <c r="L159" i="71"/>
  <c r="K159" i="71"/>
  <c r="L158" i="71"/>
  <c r="K158" i="71"/>
  <c r="L157" i="71"/>
  <c r="K157" i="71"/>
  <c r="L156" i="71"/>
  <c r="K156" i="71"/>
  <c r="L155" i="71"/>
  <c r="K155" i="71"/>
  <c r="L154" i="71"/>
  <c r="K154" i="71"/>
  <c r="L153" i="71"/>
  <c r="K153" i="71"/>
  <c r="L152" i="71"/>
  <c r="K152" i="71"/>
  <c r="L151" i="71"/>
  <c r="K151" i="71"/>
  <c r="L150" i="71"/>
  <c r="K150" i="71"/>
  <c r="L149" i="71"/>
  <c r="K149" i="71"/>
  <c r="L148" i="71"/>
  <c r="K148" i="71"/>
  <c r="L147" i="71"/>
  <c r="K147" i="71"/>
  <c r="L146" i="71"/>
  <c r="K146" i="71"/>
  <c r="L145" i="71"/>
  <c r="K145" i="71"/>
  <c r="L144" i="71"/>
  <c r="K144" i="71"/>
  <c r="L143" i="71"/>
  <c r="K143" i="71"/>
  <c r="L142" i="71"/>
  <c r="K142" i="71"/>
  <c r="L141" i="71"/>
  <c r="K141" i="71"/>
  <c r="L140" i="71"/>
  <c r="K140" i="71"/>
  <c r="L139" i="71"/>
  <c r="K139" i="71"/>
  <c r="L138" i="71"/>
  <c r="K138" i="71"/>
  <c r="L137" i="71"/>
  <c r="K137" i="71"/>
  <c r="L136" i="71"/>
  <c r="K136" i="71"/>
  <c r="L135" i="71"/>
  <c r="K135" i="71"/>
  <c r="L134" i="71"/>
  <c r="K134" i="71"/>
  <c r="L133" i="71"/>
  <c r="K133" i="71"/>
  <c r="L132" i="71"/>
  <c r="K132" i="71"/>
  <c r="L131" i="71"/>
  <c r="K131" i="71"/>
  <c r="L130" i="71"/>
  <c r="K130" i="71"/>
  <c r="L129" i="71"/>
  <c r="K129" i="71"/>
  <c r="L128" i="71"/>
  <c r="K128" i="71"/>
  <c r="L127" i="71"/>
  <c r="K127" i="71"/>
  <c r="L126" i="71"/>
  <c r="K126" i="71"/>
  <c r="L125" i="71"/>
  <c r="K125" i="71"/>
  <c r="L124" i="71"/>
  <c r="K124" i="71"/>
  <c r="L123" i="71"/>
  <c r="K123" i="71"/>
  <c r="L122" i="71"/>
  <c r="K122" i="71"/>
  <c r="L121" i="71"/>
  <c r="K121" i="71"/>
  <c r="L120" i="71"/>
  <c r="K120" i="71"/>
  <c r="L119" i="71"/>
  <c r="K119" i="71"/>
  <c r="L118" i="71"/>
  <c r="K118" i="71"/>
  <c r="L117" i="71"/>
  <c r="K117" i="71"/>
  <c r="L116" i="71"/>
  <c r="K116" i="71"/>
  <c r="L115" i="71"/>
  <c r="K115" i="71"/>
  <c r="L114" i="71"/>
  <c r="K114" i="71"/>
  <c r="L113" i="71"/>
  <c r="K113" i="71"/>
  <c r="L112" i="71"/>
  <c r="K112" i="71"/>
  <c r="L111" i="71"/>
  <c r="K111" i="71"/>
  <c r="L110" i="71"/>
  <c r="K110" i="71"/>
  <c r="L109" i="71"/>
  <c r="K109" i="71"/>
  <c r="L108" i="71"/>
  <c r="K108" i="71"/>
  <c r="L107" i="71"/>
  <c r="K107" i="71"/>
  <c r="L106" i="71"/>
  <c r="K106" i="71"/>
  <c r="L105" i="71"/>
  <c r="K105" i="71"/>
  <c r="L104" i="71"/>
  <c r="K104" i="71"/>
  <c r="L103" i="71"/>
  <c r="K103" i="71"/>
  <c r="L102" i="71"/>
  <c r="K102" i="71"/>
  <c r="L101" i="71"/>
  <c r="K101" i="71"/>
  <c r="L100" i="71"/>
  <c r="K100" i="71"/>
  <c r="L99" i="71"/>
  <c r="K99" i="71"/>
  <c r="L98" i="71"/>
  <c r="K98" i="71"/>
  <c r="L97" i="71"/>
  <c r="K97" i="71"/>
  <c r="L96" i="71"/>
  <c r="K96" i="71"/>
  <c r="L95" i="71"/>
  <c r="K95" i="71"/>
  <c r="L94" i="71"/>
  <c r="K94" i="71"/>
  <c r="L93" i="71"/>
  <c r="K93" i="71"/>
  <c r="L92" i="71"/>
  <c r="K92" i="71"/>
  <c r="L91" i="71"/>
  <c r="K91" i="71"/>
  <c r="L90" i="71"/>
  <c r="K90" i="71"/>
  <c r="L89" i="71"/>
  <c r="K89" i="71"/>
  <c r="L88" i="71"/>
  <c r="K88" i="71"/>
  <c r="L87" i="71"/>
  <c r="K87" i="71"/>
  <c r="L86" i="71"/>
  <c r="K86" i="71"/>
  <c r="L85" i="71"/>
  <c r="K85" i="71"/>
  <c r="L84" i="71"/>
  <c r="K84" i="71"/>
  <c r="L83" i="71"/>
  <c r="K83" i="71"/>
  <c r="L82" i="71"/>
  <c r="K82" i="71"/>
  <c r="L81" i="71"/>
  <c r="K81" i="71"/>
  <c r="L80" i="71"/>
  <c r="K80" i="71"/>
  <c r="L79" i="71"/>
  <c r="K79" i="71"/>
  <c r="L78" i="71"/>
  <c r="K78" i="71"/>
  <c r="L77" i="71"/>
  <c r="K77" i="71"/>
  <c r="L76" i="71"/>
  <c r="K76" i="71"/>
  <c r="L75" i="71"/>
  <c r="K75" i="71"/>
  <c r="L74" i="71"/>
  <c r="K74" i="71"/>
  <c r="L73" i="71"/>
  <c r="K73" i="71"/>
  <c r="L72" i="71"/>
  <c r="K72" i="71"/>
  <c r="L71" i="71"/>
  <c r="K71" i="71"/>
  <c r="L70" i="71"/>
  <c r="K70" i="71"/>
  <c r="L69" i="71"/>
  <c r="K69" i="71"/>
  <c r="L68" i="71"/>
  <c r="K68" i="71"/>
  <c r="L67" i="71"/>
  <c r="K67" i="71"/>
  <c r="L66" i="71"/>
  <c r="K66" i="71"/>
  <c r="L65" i="71"/>
  <c r="K65" i="71"/>
  <c r="L64" i="71"/>
  <c r="K64" i="71"/>
  <c r="L63" i="71"/>
  <c r="K63" i="71"/>
  <c r="L62" i="71"/>
  <c r="K62" i="71"/>
  <c r="L61" i="71"/>
  <c r="K61" i="71"/>
  <c r="L60" i="71"/>
  <c r="K60" i="71"/>
  <c r="L59" i="71"/>
  <c r="K59" i="71"/>
  <c r="L58" i="71"/>
  <c r="K58" i="71"/>
  <c r="L57" i="71"/>
  <c r="K57" i="71"/>
  <c r="L56" i="71"/>
  <c r="K56" i="71"/>
  <c r="L55" i="71"/>
  <c r="K55" i="71"/>
  <c r="L54" i="71"/>
  <c r="K54" i="71"/>
  <c r="L53" i="71"/>
  <c r="K53" i="71"/>
  <c r="L52" i="71"/>
  <c r="K52" i="71"/>
  <c r="L51" i="71"/>
  <c r="K51" i="71"/>
  <c r="L50" i="71"/>
  <c r="K50" i="71"/>
  <c r="L49" i="71"/>
  <c r="K49" i="71"/>
  <c r="L48" i="71"/>
  <c r="K48" i="71"/>
  <c r="L47" i="71"/>
  <c r="K47" i="71"/>
  <c r="L46" i="71"/>
  <c r="K46" i="71"/>
  <c r="L45" i="71"/>
  <c r="K45" i="71"/>
  <c r="L44" i="71"/>
  <c r="K44" i="71"/>
  <c r="L43" i="71"/>
  <c r="K43" i="71"/>
  <c r="L42" i="71"/>
  <c r="K42" i="71"/>
  <c r="L41" i="71"/>
  <c r="K41" i="71"/>
  <c r="L40" i="71"/>
  <c r="K40" i="71"/>
  <c r="L39" i="71"/>
  <c r="K39" i="71"/>
  <c r="L38" i="71"/>
  <c r="K38" i="71"/>
  <c r="L37" i="71"/>
  <c r="K37" i="71"/>
  <c r="L36" i="71"/>
  <c r="K36" i="71"/>
  <c r="L35" i="71"/>
  <c r="K35" i="71"/>
  <c r="L34" i="71"/>
  <c r="K34" i="71"/>
  <c r="L33" i="71"/>
  <c r="K33" i="71"/>
  <c r="L32" i="71"/>
  <c r="K32" i="71"/>
  <c r="L31" i="71"/>
  <c r="K31" i="71"/>
  <c r="L30" i="71"/>
  <c r="K30" i="71"/>
  <c r="L29" i="71"/>
  <c r="K29" i="71"/>
  <c r="L28" i="71"/>
  <c r="K28" i="71"/>
  <c r="L27" i="71"/>
  <c r="K27" i="71"/>
  <c r="L26" i="71"/>
  <c r="K26" i="71"/>
  <c r="L25" i="71"/>
  <c r="K25" i="71"/>
  <c r="L24" i="71"/>
  <c r="K24" i="71"/>
  <c r="L23" i="71"/>
  <c r="K23" i="71"/>
  <c r="L22" i="71"/>
  <c r="K22" i="71"/>
  <c r="L21" i="71"/>
  <c r="K21" i="71"/>
  <c r="L20" i="71"/>
  <c r="K20" i="71"/>
  <c r="L19" i="71"/>
  <c r="K19" i="71"/>
  <c r="AIU18" i="71"/>
  <c r="L18" i="71"/>
  <c r="K18" i="71"/>
  <c r="L17" i="71"/>
  <c r="K17" i="71"/>
  <c r="L16" i="71"/>
  <c r="K16" i="71"/>
  <c r="L15" i="71"/>
  <c r="K15" i="71"/>
  <c r="L14" i="71"/>
  <c r="K14" i="71"/>
  <c r="L13" i="71"/>
  <c r="K13" i="71"/>
  <c r="L12" i="71"/>
  <c r="K12" i="71"/>
  <c r="L11" i="71"/>
  <c r="K11" i="71"/>
  <c r="L10" i="71"/>
  <c r="K10" i="71"/>
  <c r="K9" i="71"/>
  <c r="L9" i="71" s="1"/>
  <c r="K8" i="71"/>
  <c r="L8" i="71" s="1"/>
  <c r="L7" i="71"/>
  <c r="K7" i="71"/>
  <c r="K6" i="71"/>
  <c r="L6" i="71" s="1"/>
  <c r="K5" i="71"/>
  <c r="L5" i="71" s="1"/>
  <c r="K4" i="71"/>
  <c r="L4" i="71" s="1"/>
  <c r="NM1" i="71"/>
  <c r="NL1" i="71"/>
  <c r="NK1" i="71"/>
  <c r="NJ1" i="71"/>
  <c r="NI1" i="71"/>
  <c r="NH1" i="71"/>
  <c r="NG1" i="71"/>
  <c r="NF1" i="71"/>
  <c r="NE1" i="71"/>
  <c r="ND1" i="71"/>
  <c r="NC1" i="71"/>
  <c r="NB1" i="71"/>
  <c r="NA1" i="71"/>
  <c r="MZ1" i="71"/>
  <c r="MY1" i="71"/>
  <c r="MX1" i="71"/>
  <c r="MW1" i="71"/>
  <c r="MV1" i="71"/>
  <c r="MU1" i="71"/>
  <c r="MT1" i="71"/>
  <c r="MS1" i="71"/>
  <c r="MR1" i="71"/>
  <c r="MQ1" i="71"/>
  <c r="MP1" i="71"/>
  <c r="MO1" i="71"/>
  <c r="MN1" i="71"/>
  <c r="MM1" i="71"/>
  <c r="ML1" i="71"/>
  <c r="MK1" i="71"/>
  <c r="MJ1" i="71"/>
  <c r="MI1" i="71"/>
  <c r="MH1" i="71"/>
  <c r="MG1" i="71"/>
  <c r="MF1" i="71"/>
  <c r="ME1" i="71"/>
  <c r="MD1" i="71"/>
  <c r="MC1" i="71"/>
  <c r="MB1" i="71"/>
  <c r="MA1" i="71"/>
  <c r="LZ1" i="71"/>
  <c r="LY1" i="71"/>
  <c r="LX1" i="71"/>
  <c r="LW1" i="71"/>
  <c r="LV1" i="71"/>
  <c r="LU1" i="71"/>
  <c r="LT1" i="71"/>
  <c r="LS1" i="71"/>
  <c r="LR1" i="71"/>
  <c r="LQ1" i="71"/>
  <c r="LP1" i="71"/>
  <c r="LO1" i="71"/>
  <c r="LN1" i="71"/>
  <c r="LM1" i="71"/>
  <c r="LL1" i="71"/>
  <c r="LK1" i="71"/>
  <c r="LJ1" i="71"/>
  <c r="LI1" i="71"/>
  <c r="LH1" i="71"/>
  <c r="LG1" i="71"/>
  <c r="LF1" i="71"/>
  <c r="LE1" i="71"/>
  <c r="LD1" i="71"/>
  <c r="LC1" i="71"/>
  <c r="LB1" i="71"/>
  <c r="LA1" i="71"/>
  <c r="KZ1" i="71"/>
  <c r="KY1" i="71"/>
  <c r="KX1" i="71"/>
  <c r="KW1" i="71"/>
  <c r="KV1" i="71"/>
  <c r="KU1" i="71"/>
  <c r="KT1" i="71"/>
  <c r="KS1" i="71"/>
  <c r="KR1" i="71"/>
  <c r="KQ1" i="71"/>
  <c r="KP1" i="71"/>
  <c r="KO1" i="71"/>
  <c r="KN1" i="71"/>
  <c r="KM1" i="71"/>
  <c r="KL1" i="71"/>
  <c r="KK1" i="71"/>
  <c r="KJ1" i="71"/>
  <c r="KI1" i="71"/>
  <c r="KH1" i="71"/>
  <c r="KG1" i="71"/>
  <c r="KF1" i="71"/>
  <c r="KE1" i="71"/>
  <c r="KD1" i="71"/>
  <c r="KC1" i="71"/>
  <c r="KB1" i="71"/>
  <c r="KA1" i="71"/>
  <c r="JZ1" i="71"/>
  <c r="JY1" i="71"/>
  <c r="JX1" i="71"/>
  <c r="JW1" i="71"/>
  <c r="JV1" i="71"/>
  <c r="JU1" i="71"/>
  <c r="JT1" i="71"/>
  <c r="JS1" i="71"/>
  <c r="JR1" i="71"/>
  <c r="JQ1" i="71"/>
  <c r="JP1" i="71"/>
  <c r="JO1" i="71"/>
  <c r="JN1" i="71"/>
  <c r="JM1" i="71"/>
  <c r="JL1" i="71"/>
  <c r="JK1" i="71"/>
  <c r="JJ1" i="71"/>
  <c r="JI1" i="71"/>
  <c r="JH1" i="71"/>
  <c r="JG1" i="71"/>
  <c r="JF1" i="71"/>
  <c r="JE1" i="71"/>
  <c r="JD1" i="71"/>
  <c r="JC1" i="71"/>
  <c r="JB1" i="71"/>
  <c r="JA1" i="71"/>
  <c r="IZ1" i="71"/>
  <c r="IY1" i="71"/>
  <c r="IX1" i="71"/>
  <c r="IW1" i="71"/>
  <c r="IV1" i="71"/>
  <c r="IU1" i="71"/>
  <c r="IT1" i="71"/>
  <c r="IS1" i="71"/>
  <c r="IR1" i="71"/>
  <c r="IQ1" i="71"/>
  <c r="IP1" i="71"/>
  <c r="IO1" i="71"/>
  <c r="IN1" i="71"/>
  <c r="IM1" i="71"/>
  <c r="IL1" i="71"/>
  <c r="IK1" i="71"/>
  <c r="IJ1" i="71"/>
  <c r="II1" i="71"/>
  <c r="IH1" i="71"/>
  <c r="IG1" i="71"/>
  <c r="IF1" i="71"/>
  <c r="IE1" i="71"/>
  <c r="ID1" i="71"/>
  <c r="IC1" i="71"/>
  <c r="IB1" i="71"/>
  <c r="IA1" i="71"/>
  <c r="HZ1" i="71"/>
  <c r="HY1" i="71"/>
  <c r="HX1" i="71"/>
  <c r="HW1" i="71"/>
  <c r="HV1" i="71"/>
  <c r="HU1" i="71"/>
  <c r="HT1" i="71"/>
  <c r="HS1" i="71"/>
  <c r="HR1" i="71"/>
  <c r="HQ1" i="71"/>
  <c r="HP1" i="71"/>
  <c r="HO1" i="71"/>
  <c r="HN1" i="71"/>
  <c r="HM1" i="71"/>
  <c r="HL1" i="71"/>
  <c r="HK1" i="71"/>
  <c r="HJ1" i="71"/>
  <c r="HI1" i="71"/>
  <c r="HH1" i="71"/>
  <c r="HG1" i="71"/>
  <c r="HF1" i="71"/>
  <c r="HE1" i="71"/>
  <c r="HD1" i="71"/>
  <c r="HC1" i="71"/>
  <c r="HB1" i="71"/>
  <c r="HA1" i="71"/>
  <c r="GZ1" i="71"/>
  <c r="GY1" i="71"/>
  <c r="GX1" i="71"/>
  <c r="GW1" i="71"/>
  <c r="GV1" i="71"/>
  <c r="GU1" i="71"/>
  <c r="GT1" i="71"/>
  <c r="GS1" i="71"/>
  <c r="GR1" i="71"/>
  <c r="GQ1" i="71"/>
  <c r="GP1" i="71"/>
  <c r="GO1" i="71"/>
  <c r="GN1" i="71"/>
  <c r="GM1" i="71"/>
  <c r="GL1" i="71"/>
  <c r="GK1" i="71"/>
  <c r="GJ1" i="71"/>
  <c r="GI1" i="71"/>
  <c r="GH1" i="71"/>
  <c r="GG1" i="71"/>
  <c r="GF1" i="71"/>
  <c r="GE1" i="71"/>
  <c r="GD1" i="71"/>
  <c r="GC1" i="71"/>
  <c r="GB1" i="71"/>
  <c r="GA1" i="71"/>
  <c r="FZ1" i="71"/>
  <c r="FY1" i="71"/>
  <c r="FX1" i="71"/>
  <c r="FW1" i="71"/>
  <c r="FV1" i="71"/>
  <c r="FU1" i="71"/>
  <c r="FT1" i="71"/>
  <c r="FS1" i="71"/>
  <c r="FR1" i="71"/>
  <c r="FQ1" i="71"/>
  <c r="FP1" i="71"/>
  <c r="FO1" i="71"/>
  <c r="FN1" i="71"/>
  <c r="FM1" i="71"/>
  <c r="FL1" i="71"/>
  <c r="FK1" i="71"/>
  <c r="FJ1" i="71"/>
  <c r="FI1" i="71"/>
  <c r="FH1" i="71"/>
  <c r="FG1" i="71"/>
  <c r="FF1" i="71"/>
  <c r="FE1" i="71"/>
  <c r="FD1" i="71"/>
  <c r="FC1" i="71"/>
  <c r="FB1" i="71"/>
  <c r="FA1" i="71"/>
  <c r="EZ1" i="71"/>
  <c r="EY1" i="71"/>
  <c r="EX1" i="71"/>
  <c r="EW1" i="71"/>
  <c r="EV1" i="71"/>
  <c r="EU1" i="71"/>
  <c r="ET1" i="71"/>
  <c r="ES1" i="71"/>
  <c r="ER1" i="71"/>
  <c r="EQ1" i="71"/>
  <c r="EP1" i="71"/>
  <c r="EO1" i="71"/>
  <c r="EN1" i="71"/>
  <c r="EM1" i="71"/>
  <c r="EL1" i="71"/>
  <c r="EK1" i="71"/>
  <c r="EJ1" i="71"/>
  <c r="EI1" i="71"/>
  <c r="EH1" i="71"/>
  <c r="EG1" i="71"/>
  <c r="EF1" i="71"/>
  <c r="EE1" i="71"/>
  <c r="ED1" i="71"/>
  <c r="EC1" i="71"/>
  <c r="EB1" i="71"/>
  <c r="EA1" i="71"/>
  <c r="DZ1" i="71"/>
  <c r="DY1" i="71"/>
  <c r="DX1" i="71"/>
  <c r="DW1" i="71"/>
  <c r="DV1" i="71"/>
  <c r="DU1" i="71"/>
  <c r="DT1" i="71"/>
  <c r="DS1" i="71"/>
  <c r="DR1" i="71"/>
  <c r="DQ1" i="71"/>
  <c r="DP1" i="71"/>
  <c r="DO1" i="71"/>
  <c r="DN1" i="71"/>
  <c r="DM1" i="71"/>
  <c r="DL1" i="71"/>
  <c r="DK1" i="71"/>
  <c r="DJ1" i="71"/>
  <c r="DI1" i="71"/>
  <c r="DH1" i="71"/>
  <c r="DG1" i="71"/>
  <c r="DF1" i="71"/>
  <c r="DE1" i="71"/>
  <c r="DD1" i="71"/>
  <c r="DC1" i="71"/>
  <c r="DB1" i="71"/>
  <c r="DA1" i="71"/>
  <c r="CZ1" i="71"/>
  <c r="CY1" i="71"/>
  <c r="CX1" i="71"/>
  <c r="CW1" i="71"/>
  <c r="CV1" i="71"/>
  <c r="CU1" i="71"/>
  <c r="CT1" i="71"/>
  <c r="CS1" i="71"/>
  <c r="CR1" i="71"/>
  <c r="CQ1" i="71"/>
  <c r="CP1" i="71"/>
  <c r="CO1" i="71"/>
  <c r="CN1" i="71"/>
  <c r="CM1" i="71"/>
  <c r="CL1" i="71"/>
  <c r="CK1" i="71"/>
  <c r="CJ1" i="71"/>
  <c r="CI1" i="71"/>
  <c r="CH1" i="71"/>
  <c r="CG1" i="71"/>
  <c r="CF1" i="71"/>
  <c r="CE1" i="71"/>
  <c r="CD1" i="71"/>
  <c r="CC1" i="71"/>
  <c r="CB1" i="71"/>
  <c r="CA1" i="71"/>
  <c r="BZ1" i="71"/>
  <c r="BY1" i="71"/>
  <c r="BX1" i="71"/>
  <c r="BW1" i="71"/>
  <c r="BV1" i="71"/>
  <c r="BU1" i="71"/>
  <c r="BT1" i="71"/>
  <c r="BS1" i="71"/>
  <c r="BR1" i="71"/>
  <c r="BQ1" i="71"/>
  <c r="BP1" i="71"/>
  <c r="BO1" i="71"/>
  <c r="BN1" i="71"/>
  <c r="BM1" i="71"/>
  <c r="BL1" i="71"/>
  <c r="BK1" i="71"/>
  <c r="BJ1" i="71"/>
  <c r="BI1" i="71"/>
  <c r="BH1" i="71"/>
  <c r="BG1" i="71"/>
  <c r="BF1" i="71"/>
  <c r="BE1" i="71"/>
  <c r="BD1" i="71"/>
  <c r="BC1" i="71"/>
  <c r="BB1" i="71"/>
  <c r="BA1" i="71"/>
  <c r="AZ1" i="71"/>
  <c r="AY1" i="71"/>
  <c r="AX1" i="71"/>
  <c r="AW1" i="71"/>
  <c r="AV1" i="71"/>
  <c r="AU1" i="71"/>
  <c r="AT1" i="71"/>
  <c r="AS1" i="71"/>
  <c r="AR1" i="71"/>
  <c r="AQ1" i="71"/>
  <c r="AP1" i="71"/>
  <c r="AO1" i="71"/>
  <c r="AN1" i="71"/>
  <c r="AM1" i="71"/>
  <c r="AL1" i="71"/>
  <c r="AK1" i="71"/>
  <c r="AJ1" i="71"/>
  <c r="AI1" i="71"/>
  <c r="AH1" i="71"/>
  <c r="AG1" i="71"/>
  <c r="AF1" i="71"/>
  <c r="AE1" i="71"/>
  <c r="AD1" i="71"/>
  <c r="AC1" i="71"/>
  <c r="AB1" i="71"/>
  <c r="AA1" i="71"/>
  <c r="Z1" i="71"/>
  <c r="Y1" i="71"/>
  <c r="X1" i="71"/>
  <c r="W1" i="71"/>
  <c r="V1" i="71"/>
  <c r="U1" i="71"/>
  <c r="T1" i="71"/>
  <c r="S1" i="71"/>
  <c r="R1" i="71"/>
  <c r="Q1" i="71"/>
  <c r="P1" i="71"/>
  <c r="O1" i="71"/>
  <c r="N1" i="71"/>
  <c r="M1" i="71"/>
  <c r="A1" i="71"/>
  <c r="B5" i="70"/>
  <c r="B6" i="70"/>
  <c r="B7" i="70"/>
  <c r="B8" i="70"/>
  <c r="B9" i="70"/>
  <c r="B10" i="70"/>
  <c r="B11" i="70"/>
  <c r="B12" i="70"/>
  <c r="B13" i="70"/>
  <c r="B14" i="70"/>
  <c r="B15" i="70"/>
  <c r="B16" i="70"/>
  <c r="B17" i="70"/>
  <c r="B18" i="70"/>
  <c r="B19" i="70"/>
  <c r="B20" i="70"/>
  <c r="B21" i="70"/>
  <c r="B22" i="70"/>
  <c r="B23" i="70"/>
  <c r="B24" i="70"/>
  <c r="B25" i="70"/>
  <c r="B26" i="70"/>
  <c r="B27" i="70"/>
  <c r="B28" i="70"/>
  <c r="B29" i="70"/>
  <c r="B30" i="70"/>
  <c r="B31" i="70"/>
  <c r="B32" i="70"/>
  <c r="B33" i="70"/>
  <c r="B34" i="70"/>
  <c r="B35" i="70"/>
  <c r="B36" i="70"/>
  <c r="B37" i="70"/>
  <c r="B38" i="70"/>
  <c r="B39" i="70"/>
  <c r="B40" i="70"/>
  <c r="B41" i="70"/>
  <c r="B42" i="70"/>
  <c r="B43" i="70"/>
  <c r="B44" i="70"/>
  <c r="B45" i="70"/>
  <c r="B46" i="70"/>
  <c r="B47" i="70"/>
  <c r="B48" i="70"/>
  <c r="B49" i="70"/>
  <c r="B50" i="70"/>
  <c r="B51" i="70"/>
  <c r="B52" i="70"/>
  <c r="B53" i="70"/>
  <c r="B54" i="70"/>
  <c r="B55" i="70"/>
  <c r="B56" i="70"/>
  <c r="B57" i="70"/>
  <c r="B58" i="70"/>
  <c r="B59" i="70"/>
  <c r="B60" i="70"/>
  <c r="B61" i="70"/>
  <c r="B62" i="70"/>
  <c r="B63" i="70"/>
  <c r="B64" i="70"/>
  <c r="B65" i="70"/>
  <c r="B66" i="70"/>
  <c r="B67" i="70"/>
  <c r="B68" i="70"/>
  <c r="B69" i="70"/>
  <c r="B70" i="70"/>
  <c r="B71" i="70"/>
  <c r="B72" i="70"/>
  <c r="B73" i="70"/>
  <c r="B74" i="70"/>
  <c r="B75" i="70"/>
  <c r="B76" i="70"/>
  <c r="B77" i="70"/>
  <c r="B78" i="70"/>
  <c r="B79" i="70"/>
  <c r="B80" i="70"/>
  <c r="B81" i="70"/>
  <c r="B82" i="70"/>
  <c r="B83" i="70"/>
  <c r="B84" i="70"/>
  <c r="B85" i="70"/>
  <c r="B86" i="70"/>
  <c r="B87" i="70"/>
  <c r="B88" i="70"/>
  <c r="B89" i="70"/>
  <c r="B90" i="70"/>
  <c r="B91" i="70"/>
  <c r="B92" i="70"/>
  <c r="B93" i="70"/>
  <c r="B94" i="70"/>
  <c r="B95" i="70"/>
  <c r="B96" i="70"/>
  <c r="B97" i="70"/>
  <c r="B98" i="70"/>
  <c r="B99" i="70"/>
  <c r="B100" i="70"/>
  <c r="B101" i="70"/>
  <c r="B102" i="70"/>
  <c r="B103" i="70"/>
  <c r="B104" i="70"/>
  <c r="B105" i="70"/>
  <c r="B106" i="70"/>
  <c r="B107" i="70"/>
  <c r="B108" i="70"/>
  <c r="B109" i="70"/>
  <c r="B110" i="70"/>
  <c r="B111" i="70"/>
  <c r="B112" i="70"/>
  <c r="B113" i="70"/>
  <c r="B114" i="70"/>
  <c r="B115" i="70"/>
  <c r="B116" i="70"/>
  <c r="B117" i="70"/>
  <c r="B118" i="70"/>
  <c r="B119" i="70"/>
  <c r="B120" i="70"/>
  <c r="B121" i="70"/>
  <c r="B122" i="70"/>
  <c r="B123" i="70"/>
  <c r="B124" i="70"/>
  <c r="B125" i="70"/>
  <c r="B126" i="70"/>
  <c r="B127" i="70"/>
  <c r="B128" i="70"/>
  <c r="B129" i="70"/>
  <c r="B130" i="70"/>
  <c r="B131" i="70"/>
  <c r="B132" i="70"/>
  <c r="B133" i="70"/>
  <c r="B134" i="70"/>
  <c r="B135" i="70"/>
  <c r="B136" i="70"/>
  <c r="B137" i="70"/>
  <c r="B138" i="70"/>
  <c r="B139" i="70"/>
  <c r="B140" i="70"/>
  <c r="B141" i="70"/>
  <c r="B142" i="70"/>
  <c r="B143" i="70"/>
  <c r="B144" i="70"/>
  <c r="B145" i="70"/>
  <c r="B146" i="70"/>
  <c r="B147" i="70"/>
  <c r="B148" i="70"/>
  <c r="B149" i="70"/>
  <c r="B150" i="70"/>
  <c r="B151" i="70"/>
  <c r="B152" i="70"/>
  <c r="B153" i="70"/>
  <c r="B154" i="70"/>
  <c r="B155" i="70"/>
  <c r="B156" i="70"/>
  <c r="B157" i="70"/>
  <c r="B158" i="70"/>
  <c r="B159" i="70"/>
  <c r="B160" i="70"/>
  <c r="B161" i="70"/>
  <c r="B162" i="70"/>
  <c r="B163" i="70"/>
  <c r="B164" i="70"/>
  <c r="B165" i="70"/>
  <c r="B166" i="70"/>
  <c r="B167" i="70"/>
  <c r="B168" i="70"/>
  <c r="B169" i="70"/>
  <c r="B170" i="70"/>
  <c r="B171" i="70"/>
  <c r="B172" i="70"/>
  <c r="B173" i="70"/>
  <c r="B174" i="70"/>
  <c r="B175" i="70"/>
  <c r="B176" i="70"/>
  <c r="B177" i="70"/>
  <c r="B178" i="70"/>
  <c r="B179" i="70"/>
  <c r="B180" i="70"/>
  <c r="B181" i="70"/>
  <c r="B182" i="70"/>
  <c r="B183" i="70"/>
  <c r="B184" i="70"/>
  <c r="B185" i="70"/>
  <c r="B186" i="70"/>
  <c r="B187" i="70"/>
  <c r="B188" i="70"/>
  <c r="B189" i="70"/>
  <c r="B190" i="70"/>
  <c r="B191" i="70"/>
  <c r="B192" i="70"/>
  <c r="B193" i="70"/>
  <c r="B194" i="70"/>
  <c r="B195" i="70"/>
  <c r="B196" i="70"/>
  <c r="B197" i="70"/>
  <c r="B198" i="70"/>
  <c r="B199" i="70"/>
  <c r="B200" i="70"/>
  <c r="B201" i="70"/>
  <c r="B202" i="70"/>
  <c r="B203" i="70"/>
  <c r="B204" i="70"/>
  <c r="B205" i="70"/>
  <c r="B206" i="70"/>
  <c r="B207" i="70"/>
  <c r="B208" i="70"/>
  <c r="B209" i="70"/>
  <c r="B210" i="70"/>
  <c r="B211" i="70"/>
  <c r="B212" i="70"/>
  <c r="B213" i="70"/>
  <c r="B214" i="70"/>
  <c r="B215" i="70"/>
  <c r="B216" i="70"/>
  <c r="B217" i="70"/>
  <c r="B218" i="70"/>
  <c r="B219" i="70"/>
  <c r="B220" i="70"/>
  <c r="B221" i="70"/>
  <c r="B222" i="70"/>
  <c r="B223" i="70"/>
  <c r="B224" i="70"/>
  <c r="B225" i="70"/>
  <c r="B226" i="70"/>
  <c r="B227" i="70"/>
  <c r="B228" i="70"/>
  <c r="B229" i="70"/>
  <c r="B230" i="70"/>
  <c r="B231" i="70"/>
  <c r="B232" i="70"/>
  <c r="B233" i="70"/>
  <c r="B234" i="70"/>
  <c r="B235" i="70"/>
  <c r="B236" i="70"/>
  <c r="B237" i="70"/>
  <c r="B238" i="70"/>
  <c r="B239" i="70"/>
  <c r="B240" i="70"/>
  <c r="B241" i="70"/>
  <c r="B242" i="70"/>
  <c r="B243" i="70"/>
  <c r="B244" i="70"/>
  <c r="B245" i="70"/>
  <c r="B246" i="70"/>
  <c r="B247" i="70"/>
  <c r="B248" i="70"/>
  <c r="B249" i="70"/>
  <c r="B250" i="70"/>
  <c r="B251" i="70"/>
  <c r="B252" i="70"/>
  <c r="B253" i="70"/>
  <c r="B254" i="70"/>
  <c r="B255" i="70"/>
  <c r="B256" i="70"/>
  <c r="B257" i="70"/>
  <c r="B258" i="70"/>
  <c r="B259" i="70"/>
  <c r="B260" i="70"/>
  <c r="B261" i="70"/>
  <c r="B262" i="70"/>
  <c r="B263" i="70"/>
  <c r="B264" i="70"/>
  <c r="B265" i="70"/>
  <c r="B266" i="70"/>
  <c r="B267" i="70"/>
  <c r="B268" i="70"/>
  <c r="B269" i="70"/>
  <c r="B270" i="70"/>
  <c r="B271" i="70"/>
  <c r="B272" i="70"/>
  <c r="B273" i="70"/>
  <c r="B274" i="70"/>
  <c r="B275" i="70"/>
  <c r="B276" i="70"/>
  <c r="B277" i="70"/>
  <c r="B278" i="70"/>
  <c r="B279" i="70"/>
  <c r="B280" i="70"/>
  <c r="B281" i="70"/>
  <c r="B282" i="70"/>
  <c r="B283" i="70"/>
  <c r="B284" i="70"/>
  <c r="B285" i="70"/>
  <c r="B286" i="70"/>
  <c r="B287" i="70"/>
  <c r="B288" i="70"/>
  <c r="B289" i="70"/>
  <c r="B290" i="70"/>
  <c r="B291" i="70"/>
  <c r="B292" i="70"/>
  <c r="B293" i="70"/>
  <c r="B294" i="70"/>
  <c r="B295" i="70"/>
  <c r="B296" i="70"/>
  <c r="B297" i="70"/>
  <c r="B298" i="70"/>
  <c r="B299" i="70"/>
  <c r="B300" i="70"/>
  <c r="B301" i="70"/>
  <c r="B302" i="70"/>
  <c r="B303" i="70"/>
  <c r="B304" i="70"/>
  <c r="B305" i="70"/>
  <c r="B306" i="70"/>
  <c r="B307" i="70"/>
  <c r="B308" i="70"/>
  <c r="B309" i="70"/>
  <c r="B310" i="70"/>
  <c r="B311" i="70"/>
  <c r="B312" i="70"/>
  <c r="B313" i="70"/>
  <c r="B314" i="70"/>
  <c r="B315" i="70"/>
  <c r="B316" i="70"/>
  <c r="B317" i="70"/>
  <c r="B318" i="70"/>
  <c r="B319" i="70"/>
  <c r="B320" i="70"/>
  <c r="B321" i="70"/>
  <c r="B322" i="70"/>
  <c r="B323" i="70"/>
  <c r="B324" i="70"/>
  <c r="B325" i="70"/>
  <c r="B326" i="70"/>
  <c r="B327" i="70"/>
  <c r="B328" i="70"/>
  <c r="B329" i="70"/>
  <c r="B330" i="70"/>
  <c r="B331" i="70"/>
  <c r="B332" i="70"/>
  <c r="B333" i="70"/>
  <c r="B334" i="70"/>
  <c r="B335" i="70"/>
  <c r="B336" i="70"/>
  <c r="B337" i="70"/>
  <c r="B338" i="70"/>
  <c r="B339" i="70"/>
  <c r="B340" i="70"/>
  <c r="B341" i="70"/>
  <c r="B342" i="70"/>
  <c r="B343" i="70"/>
  <c r="B344" i="70"/>
  <c r="B345" i="70"/>
  <c r="B346" i="70"/>
  <c r="B347" i="70"/>
  <c r="B348" i="70"/>
  <c r="B349" i="70"/>
  <c r="B350" i="70"/>
  <c r="B351" i="70"/>
  <c r="B352" i="70"/>
  <c r="B353" i="70"/>
  <c r="B354" i="70"/>
  <c r="B355" i="70"/>
  <c r="B356" i="70"/>
  <c r="B357" i="70"/>
  <c r="B358" i="70"/>
  <c r="B359" i="70"/>
  <c r="B360" i="70"/>
  <c r="B361" i="70"/>
  <c r="B362" i="70"/>
  <c r="B363" i="70"/>
  <c r="B364" i="70"/>
  <c r="B365" i="70"/>
  <c r="B366" i="70"/>
  <c r="B367" i="70"/>
  <c r="B368" i="70"/>
  <c r="B369" i="70"/>
  <c r="B370" i="70"/>
  <c r="B371" i="70"/>
  <c r="B372" i="70"/>
  <c r="B373" i="70"/>
  <c r="B374" i="70"/>
  <c r="B375" i="70"/>
  <c r="B376" i="70"/>
  <c r="B377" i="70"/>
  <c r="B378" i="70"/>
  <c r="B379" i="70"/>
  <c r="B380" i="70"/>
  <c r="B381" i="70"/>
  <c r="B382" i="70"/>
  <c r="B383" i="70"/>
  <c r="B384" i="70"/>
  <c r="B385" i="70"/>
  <c r="B386" i="70"/>
  <c r="B387" i="70"/>
  <c r="B388" i="70"/>
  <c r="B389" i="70"/>
  <c r="B390" i="70"/>
  <c r="B391" i="70"/>
  <c r="B392" i="70"/>
  <c r="B393" i="70"/>
  <c r="B394" i="70"/>
  <c r="B395" i="70"/>
  <c r="B396" i="70"/>
  <c r="B397" i="70"/>
  <c r="B398" i="70"/>
  <c r="B399" i="70"/>
  <c r="B400" i="70"/>
  <c r="B401" i="70"/>
  <c r="B402" i="70"/>
  <c r="B403" i="70"/>
  <c r="B404" i="70"/>
  <c r="B405" i="70"/>
  <c r="B406" i="70"/>
  <c r="B407" i="70"/>
  <c r="B408" i="70"/>
  <c r="B409" i="70"/>
  <c r="B410" i="70"/>
  <c r="B411" i="70"/>
  <c r="B412" i="70"/>
  <c r="B413" i="70"/>
  <c r="B414" i="70"/>
  <c r="B415" i="70"/>
  <c r="B416" i="70"/>
  <c r="B417" i="70"/>
  <c r="B418" i="70"/>
  <c r="B419" i="70"/>
  <c r="B420" i="70"/>
  <c r="B421" i="70"/>
  <c r="B422" i="70"/>
  <c r="B423" i="70"/>
  <c r="B424" i="70"/>
  <c r="B425" i="70"/>
  <c r="B426" i="70"/>
  <c r="B427" i="70"/>
  <c r="B428" i="70"/>
  <c r="B429" i="70"/>
  <c r="B430" i="70"/>
  <c r="B431" i="70"/>
  <c r="B432" i="70"/>
  <c r="B433" i="70"/>
  <c r="B434" i="70"/>
  <c r="B435" i="70"/>
  <c r="B436" i="70"/>
  <c r="B437" i="70"/>
  <c r="B438" i="70"/>
  <c r="B439" i="70"/>
  <c r="B440" i="70"/>
  <c r="B441" i="70"/>
  <c r="B442" i="70"/>
  <c r="B443" i="70"/>
  <c r="B444" i="70"/>
  <c r="B445" i="70"/>
  <c r="B446" i="70"/>
  <c r="B447" i="70"/>
  <c r="B448" i="70"/>
  <c r="B449" i="70"/>
  <c r="B450" i="70"/>
  <c r="B451" i="70"/>
  <c r="B452" i="70"/>
  <c r="B453" i="70"/>
  <c r="B454" i="70"/>
  <c r="B455" i="70"/>
  <c r="B456" i="70"/>
  <c r="B457" i="70"/>
  <c r="B458" i="70"/>
  <c r="B459" i="70"/>
  <c r="B460" i="70"/>
  <c r="B461" i="70"/>
  <c r="B462" i="70"/>
  <c r="B463" i="70"/>
  <c r="B464" i="70"/>
  <c r="B465" i="70"/>
  <c r="B466" i="70"/>
  <c r="B467" i="70"/>
  <c r="B468" i="70"/>
  <c r="B469" i="70"/>
  <c r="B470" i="70"/>
  <c r="B471" i="70"/>
  <c r="B472" i="70"/>
  <c r="B473" i="70"/>
  <c r="B474" i="70"/>
  <c r="B475" i="70"/>
  <c r="B476" i="70"/>
  <c r="B477" i="70"/>
  <c r="B478" i="70"/>
  <c r="B479" i="70"/>
  <c r="B480" i="70"/>
  <c r="B481" i="70"/>
  <c r="B482" i="70"/>
  <c r="B483" i="70"/>
  <c r="B484" i="70"/>
  <c r="B485" i="70"/>
  <c r="B486" i="70"/>
  <c r="B487" i="70"/>
  <c r="B488" i="70"/>
  <c r="B489" i="70"/>
  <c r="B490" i="70"/>
  <c r="B491" i="70"/>
  <c r="B492" i="70"/>
  <c r="B493" i="70"/>
  <c r="B494" i="70"/>
  <c r="B495" i="70"/>
  <c r="B496" i="70"/>
  <c r="B497" i="70"/>
  <c r="B498" i="70"/>
  <c r="B499" i="70"/>
  <c r="B500" i="70"/>
  <c r="B501" i="70"/>
  <c r="B502" i="70"/>
  <c r="B503" i="70"/>
  <c r="B504" i="70"/>
  <c r="B505" i="70"/>
  <c r="B506" i="70"/>
  <c r="B507" i="70"/>
  <c r="B508" i="70"/>
  <c r="B509" i="70"/>
  <c r="B510" i="70"/>
  <c r="B511" i="70"/>
  <c r="B512" i="70"/>
  <c r="B513" i="70"/>
  <c r="B514" i="70"/>
  <c r="B515" i="70"/>
  <c r="B516" i="70"/>
  <c r="B517" i="70"/>
  <c r="B518" i="70"/>
  <c r="B519" i="70"/>
  <c r="B520" i="70"/>
  <c r="B521" i="70"/>
  <c r="B522" i="70"/>
  <c r="B523" i="70"/>
  <c r="B524" i="70"/>
  <c r="B525" i="70"/>
  <c r="B526" i="70"/>
  <c r="B527" i="70"/>
  <c r="B528" i="70"/>
  <c r="B529" i="70"/>
  <c r="B530" i="70"/>
  <c r="B531" i="70"/>
  <c r="B532" i="70"/>
  <c r="B533" i="70"/>
  <c r="B534" i="70"/>
  <c r="B535" i="70"/>
  <c r="B536" i="70"/>
  <c r="B537" i="70"/>
  <c r="B538" i="70"/>
  <c r="B539" i="70"/>
  <c r="B540" i="70"/>
  <c r="B541" i="70"/>
  <c r="B542" i="70"/>
  <c r="B543" i="70"/>
  <c r="B544" i="70"/>
  <c r="B545" i="70"/>
  <c r="B546" i="70"/>
  <c r="B547" i="70"/>
  <c r="B548" i="70"/>
  <c r="B549" i="70"/>
  <c r="B550" i="70"/>
  <c r="B551" i="70"/>
  <c r="B552" i="70"/>
  <c r="B553" i="70"/>
  <c r="B554" i="70"/>
  <c r="B555" i="70"/>
  <c r="B556" i="70"/>
  <c r="B557" i="70"/>
  <c r="B558" i="70"/>
  <c r="B559" i="70"/>
  <c r="B560" i="70"/>
  <c r="B561" i="70"/>
  <c r="B562" i="70"/>
  <c r="B563" i="70"/>
  <c r="B564" i="70"/>
  <c r="B565" i="70"/>
  <c r="B566" i="70"/>
  <c r="B567" i="70"/>
  <c r="B568" i="70"/>
  <c r="B569" i="70"/>
  <c r="B570" i="70"/>
  <c r="B571" i="70"/>
  <c r="B572" i="70"/>
  <c r="B573" i="70"/>
  <c r="B574" i="70"/>
  <c r="B575" i="70"/>
  <c r="B576" i="70"/>
  <c r="B577" i="70"/>
  <c r="B578" i="70"/>
  <c r="B579" i="70"/>
  <c r="B580" i="70"/>
  <c r="B581" i="70"/>
  <c r="B582" i="70"/>
  <c r="B583" i="70"/>
  <c r="B584" i="70"/>
  <c r="B585" i="70"/>
  <c r="B586" i="70"/>
  <c r="B587" i="70"/>
  <c r="B588" i="70"/>
  <c r="B589" i="70"/>
  <c r="B590" i="70"/>
  <c r="B591" i="70"/>
  <c r="B592" i="70"/>
  <c r="B593" i="70"/>
  <c r="B594" i="70"/>
  <c r="B595" i="70"/>
  <c r="B596" i="70"/>
  <c r="B597" i="70"/>
  <c r="B598" i="70"/>
  <c r="B599" i="70"/>
  <c r="B600" i="70"/>
  <c r="B601" i="70"/>
  <c r="B602" i="70"/>
  <c r="B603" i="70"/>
  <c r="B604" i="70"/>
  <c r="B605" i="70"/>
  <c r="B606" i="70"/>
  <c r="B607" i="70"/>
  <c r="B608" i="70"/>
  <c r="B609" i="70"/>
  <c r="B610" i="70"/>
  <c r="B611" i="70"/>
  <c r="B612" i="70"/>
  <c r="B613" i="70"/>
  <c r="B614" i="70"/>
  <c r="B615" i="70"/>
  <c r="B616" i="70"/>
  <c r="B617" i="70"/>
  <c r="B618" i="70"/>
  <c r="B619" i="70"/>
  <c r="B620" i="70"/>
  <c r="B621" i="70"/>
  <c r="B622" i="70"/>
  <c r="B623" i="70"/>
  <c r="B624" i="70"/>
  <c r="B625" i="70"/>
  <c r="B626" i="70"/>
  <c r="B627" i="70"/>
  <c r="B628" i="70"/>
  <c r="B629" i="70"/>
  <c r="B630" i="70"/>
  <c r="B631" i="70"/>
  <c r="B632" i="70"/>
  <c r="B633" i="70"/>
  <c r="B634" i="70"/>
  <c r="B635" i="70"/>
  <c r="B636" i="70"/>
  <c r="B637" i="70"/>
  <c r="B638" i="70"/>
  <c r="B639" i="70"/>
  <c r="B640" i="70"/>
  <c r="B641" i="70"/>
  <c r="B642" i="70"/>
  <c r="B643" i="70"/>
  <c r="B644" i="70"/>
  <c r="B645" i="70"/>
  <c r="B646" i="70"/>
  <c r="B647" i="70"/>
  <c r="B648" i="70"/>
  <c r="B649" i="70"/>
  <c r="B650" i="70"/>
  <c r="B4" i="70"/>
  <c r="L650" i="70"/>
  <c r="K650" i="70"/>
  <c r="L649" i="70"/>
  <c r="K649" i="70"/>
  <c r="L648" i="70"/>
  <c r="K648" i="70"/>
  <c r="L647" i="70"/>
  <c r="K647" i="70"/>
  <c r="L646" i="70"/>
  <c r="K646" i="70"/>
  <c r="L645" i="70"/>
  <c r="K645" i="70"/>
  <c r="L644" i="70"/>
  <c r="K644" i="70"/>
  <c r="L643" i="70"/>
  <c r="K643" i="70"/>
  <c r="L642" i="70"/>
  <c r="K642" i="70"/>
  <c r="L641" i="70"/>
  <c r="K641" i="70"/>
  <c r="L640" i="70"/>
  <c r="K640" i="70"/>
  <c r="L639" i="70"/>
  <c r="K639" i="70"/>
  <c r="L638" i="70"/>
  <c r="K638" i="70"/>
  <c r="L637" i="70"/>
  <c r="K637" i="70"/>
  <c r="L636" i="70"/>
  <c r="K636" i="70"/>
  <c r="L635" i="70"/>
  <c r="K635" i="70"/>
  <c r="L634" i="70"/>
  <c r="K634" i="70"/>
  <c r="L633" i="70"/>
  <c r="K633" i="70"/>
  <c r="L632" i="70"/>
  <c r="K632" i="70"/>
  <c r="L631" i="70"/>
  <c r="K631" i="70"/>
  <c r="L630" i="70"/>
  <c r="K630" i="70"/>
  <c r="L629" i="70"/>
  <c r="K629" i="70"/>
  <c r="L628" i="70"/>
  <c r="K628" i="70"/>
  <c r="L627" i="70"/>
  <c r="K627" i="70"/>
  <c r="L626" i="70"/>
  <c r="K626" i="70"/>
  <c r="L625" i="70"/>
  <c r="K625" i="70"/>
  <c r="L624" i="70"/>
  <c r="K624" i="70"/>
  <c r="L623" i="70"/>
  <c r="K623" i="70"/>
  <c r="L622" i="70"/>
  <c r="K622" i="70"/>
  <c r="L621" i="70"/>
  <c r="K621" i="70"/>
  <c r="L620" i="70"/>
  <c r="K620" i="70"/>
  <c r="L619" i="70"/>
  <c r="K619" i="70"/>
  <c r="L618" i="70"/>
  <c r="K618" i="70"/>
  <c r="L617" i="70"/>
  <c r="K617" i="70"/>
  <c r="L616" i="70"/>
  <c r="K616" i="70"/>
  <c r="L615" i="70"/>
  <c r="K615" i="70"/>
  <c r="L614" i="70"/>
  <c r="K614" i="70"/>
  <c r="L613" i="70"/>
  <c r="K613" i="70"/>
  <c r="L612" i="70"/>
  <c r="K612" i="70"/>
  <c r="L611" i="70"/>
  <c r="K611" i="70"/>
  <c r="L610" i="70"/>
  <c r="K610" i="70"/>
  <c r="L609" i="70"/>
  <c r="K609" i="70"/>
  <c r="L608" i="70"/>
  <c r="K608" i="70"/>
  <c r="L607" i="70"/>
  <c r="K607" i="70"/>
  <c r="L606" i="70"/>
  <c r="K606" i="70"/>
  <c r="L605" i="70"/>
  <c r="K605" i="70"/>
  <c r="L604" i="70"/>
  <c r="K604" i="70"/>
  <c r="L603" i="70"/>
  <c r="K603" i="70"/>
  <c r="L602" i="70"/>
  <c r="K602" i="70"/>
  <c r="L601" i="70"/>
  <c r="K601" i="70"/>
  <c r="L600" i="70"/>
  <c r="K600" i="70"/>
  <c r="L599" i="70"/>
  <c r="K599" i="70"/>
  <c r="L598" i="70"/>
  <c r="K598" i="70"/>
  <c r="L597" i="70"/>
  <c r="K597" i="70"/>
  <c r="L596" i="70"/>
  <c r="K596" i="70"/>
  <c r="L595" i="70"/>
  <c r="K595" i="70"/>
  <c r="L594" i="70"/>
  <c r="K594" i="70"/>
  <c r="L593" i="70"/>
  <c r="K593" i="70"/>
  <c r="L592" i="70"/>
  <c r="K592" i="70"/>
  <c r="L591" i="70"/>
  <c r="K591" i="70"/>
  <c r="L590" i="70"/>
  <c r="K590" i="70"/>
  <c r="L589" i="70"/>
  <c r="K589" i="70"/>
  <c r="L588" i="70"/>
  <c r="K588" i="70"/>
  <c r="L587" i="70"/>
  <c r="K587" i="70"/>
  <c r="L586" i="70"/>
  <c r="K586" i="70"/>
  <c r="L585" i="70"/>
  <c r="K585" i="70"/>
  <c r="L584" i="70"/>
  <c r="K584" i="70"/>
  <c r="L583" i="70"/>
  <c r="K583" i="70"/>
  <c r="L582" i="70"/>
  <c r="K582" i="70"/>
  <c r="L581" i="70"/>
  <c r="K581" i="70"/>
  <c r="L580" i="70"/>
  <c r="K580" i="70"/>
  <c r="L579" i="70"/>
  <c r="K579" i="70"/>
  <c r="L578" i="70"/>
  <c r="K578" i="70"/>
  <c r="L577" i="70"/>
  <c r="K577" i="70"/>
  <c r="L576" i="70"/>
  <c r="K576" i="70"/>
  <c r="L575" i="70"/>
  <c r="K575" i="70"/>
  <c r="L574" i="70"/>
  <c r="K574" i="70"/>
  <c r="L573" i="70"/>
  <c r="K573" i="70"/>
  <c r="L572" i="70"/>
  <c r="K572" i="70"/>
  <c r="L571" i="70"/>
  <c r="K571" i="70"/>
  <c r="L570" i="70"/>
  <c r="K570" i="70"/>
  <c r="L569" i="70"/>
  <c r="K569" i="70"/>
  <c r="L568" i="70"/>
  <c r="K568" i="70"/>
  <c r="L567" i="70"/>
  <c r="K567" i="70"/>
  <c r="L566" i="70"/>
  <c r="K566" i="70"/>
  <c r="L565" i="70"/>
  <c r="K565" i="70"/>
  <c r="L564" i="70"/>
  <c r="K564" i="70"/>
  <c r="L563" i="70"/>
  <c r="K563" i="70"/>
  <c r="L562" i="70"/>
  <c r="K562" i="70"/>
  <c r="L561" i="70"/>
  <c r="K561" i="70"/>
  <c r="L560" i="70"/>
  <c r="K560" i="70"/>
  <c r="L559" i="70"/>
  <c r="K559" i="70"/>
  <c r="L558" i="70"/>
  <c r="K558" i="70"/>
  <c r="L557" i="70"/>
  <c r="K557" i="70"/>
  <c r="L556" i="70"/>
  <c r="K556" i="70"/>
  <c r="L555" i="70"/>
  <c r="K555" i="70"/>
  <c r="L554" i="70"/>
  <c r="K554" i="70"/>
  <c r="L553" i="70"/>
  <c r="K553" i="70"/>
  <c r="L552" i="70"/>
  <c r="K552" i="70"/>
  <c r="L551" i="70"/>
  <c r="K551" i="70"/>
  <c r="L550" i="70"/>
  <c r="K550" i="70"/>
  <c r="L549" i="70"/>
  <c r="K549" i="70"/>
  <c r="L548" i="70"/>
  <c r="K548" i="70"/>
  <c r="L547" i="70"/>
  <c r="K547" i="70"/>
  <c r="L546" i="70"/>
  <c r="K546" i="70"/>
  <c r="L545" i="70"/>
  <c r="K545" i="70"/>
  <c r="L544" i="70"/>
  <c r="K544" i="70"/>
  <c r="L543" i="70"/>
  <c r="K543" i="70"/>
  <c r="L542" i="70"/>
  <c r="K542" i="70"/>
  <c r="L541" i="70"/>
  <c r="K541" i="70"/>
  <c r="L540" i="70"/>
  <c r="K540" i="70"/>
  <c r="L539" i="70"/>
  <c r="K539" i="70"/>
  <c r="L538" i="70"/>
  <c r="K538" i="70"/>
  <c r="L537" i="70"/>
  <c r="K537" i="70"/>
  <c r="L536" i="70"/>
  <c r="K536" i="70"/>
  <c r="L535" i="70"/>
  <c r="K535" i="70"/>
  <c r="L534" i="70"/>
  <c r="K534" i="70"/>
  <c r="L533" i="70"/>
  <c r="K533" i="70"/>
  <c r="L532" i="70"/>
  <c r="K532" i="70"/>
  <c r="L531" i="70"/>
  <c r="K531" i="70"/>
  <c r="L530" i="70"/>
  <c r="K530" i="70"/>
  <c r="L529" i="70"/>
  <c r="K529" i="70"/>
  <c r="L528" i="70"/>
  <c r="K528" i="70"/>
  <c r="L527" i="70"/>
  <c r="K527" i="70"/>
  <c r="L526" i="70"/>
  <c r="K526" i="70"/>
  <c r="L525" i="70"/>
  <c r="K525" i="70"/>
  <c r="L524" i="70"/>
  <c r="K524" i="70"/>
  <c r="L523" i="70"/>
  <c r="K523" i="70"/>
  <c r="L522" i="70"/>
  <c r="K522" i="70"/>
  <c r="L521" i="70"/>
  <c r="K521" i="70"/>
  <c r="L520" i="70"/>
  <c r="K520" i="70"/>
  <c r="L519" i="70"/>
  <c r="K519" i="70"/>
  <c r="L518" i="70"/>
  <c r="K518" i="70"/>
  <c r="L517" i="70"/>
  <c r="K517" i="70"/>
  <c r="L516" i="70"/>
  <c r="K516" i="70"/>
  <c r="L515" i="70"/>
  <c r="K515" i="70"/>
  <c r="L514" i="70"/>
  <c r="K514" i="70"/>
  <c r="L513" i="70"/>
  <c r="K513" i="70"/>
  <c r="L512" i="70"/>
  <c r="K512" i="70"/>
  <c r="L511" i="70"/>
  <c r="K511" i="70"/>
  <c r="L510" i="70"/>
  <c r="K510" i="70"/>
  <c r="L509" i="70"/>
  <c r="K509" i="70"/>
  <c r="L508" i="70"/>
  <c r="K508" i="70"/>
  <c r="L507" i="70"/>
  <c r="K507" i="70"/>
  <c r="L506" i="70"/>
  <c r="K506" i="70"/>
  <c r="L505" i="70"/>
  <c r="K505" i="70"/>
  <c r="L504" i="70"/>
  <c r="K504" i="70"/>
  <c r="L503" i="70"/>
  <c r="K503" i="70"/>
  <c r="L502" i="70"/>
  <c r="K502" i="70"/>
  <c r="L501" i="70"/>
  <c r="K501" i="70"/>
  <c r="L500" i="70"/>
  <c r="K500" i="70"/>
  <c r="L499" i="70"/>
  <c r="K499" i="70"/>
  <c r="L498" i="70"/>
  <c r="K498" i="70"/>
  <c r="L497" i="70"/>
  <c r="K497" i="70"/>
  <c r="L496" i="70"/>
  <c r="K496" i="70"/>
  <c r="L495" i="70"/>
  <c r="K495" i="70"/>
  <c r="L494" i="70"/>
  <c r="K494" i="70"/>
  <c r="L493" i="70"/>
  <c r="K493" i="70"/>
  <c r="L492" i="70"/>
  <c r="K492" i="70"/>
  <c r="L491" i="70"/>
  <c r="K491" i="70"/>
  <c r="L490" i="70"/>
  <c r="K490" i="70"/>
  <c r="L489" i="70"/>
  <c r="K489" i="70"/>
  <c r="L488" i="70"/>
  <c r="K488" i="70"/>
  <c r="L487" i="70"/>
  <c r="K487" i="70"/>
  <c r="L486" i="70"/>
  <c r="K486" i="70"/>
  <c r="L485" i="70"/>
  <c r="K485" i="70"/>
  <c r="L484" i="70"/>
  <c r="K484" i="70"/>
  <c r="L483" i="70"/>
  <c r="K483" i="70"/>
  <c r="L482" i="70"/>
  <c r="K482" i="70"/>
  <c r="L481" i="70"/>
  <c r="K481" i="70"/>
  <c r="L480" i="70"/>
  <c r="K480" i="70"/>
  <c r="L479" i="70"/>
  <c r="K479" i="70"/>
  <c r="L478" i="70"/>
  <c r="K478" i="70"/>
  <c r="L477" i="70"/>
  <c r="K477" i="70"/>
  <c r="L476" i="70"/>
  <c r="K476" i="70"/>
  <c r="L475" i="70"/>
  <c r="K475" i="70"/>
  <c r="L474" i="70"/>
  <c r="K474" i="70"/>
  <c r="L473" i="70"/>
  <c r="K473" i="70"/>
  <c r="L472" i="70"/>
  <c r="K472" i="70"/>
  <c r="L471" i="70"/>
  <c r="K471" i="70"/>
  <c r="L470" i="70"/>
  <c r="K470" i="70"/>
  <c r="L469" i="70"/>
  <c r="K469" i="70"/>
  <c r="L468" i="70"/>
  <c r="K468" i="70"/>
  <c r="L467" i="70"/>
  <c r="K467" i="70"/>
  <c r="L466" i="70"/>
  <c r="K466" i="70"/>
  <c r="L465" i="70"/>
  <c r="K465" i="70"/>
  <c r="L464" i="70"/>
  <c r="K464" i="70"/>
  <c r="L463" i="70"/>
  <c r="K463" i="70"/>
  <c r="L462" i="70"/>
  <c r="K462" i="70"/>
  <c r="L461" i="70"/>
  <c r="K461" i="70"/>
  <c r="L460" i="70"/>
  <c r="K460" i="70"/>
  <c r="L459" i="70"/>
  <c r="K459" i="70"/>
  <c r="L458" i="70"/>
  <c r="K458" i="70"/>
  <c r="L457" i="70"/>
  <c r="K457" i="70"/>
  <c r="L456" i="70"/>
  <c r="K456" i="70"/>
  <c r="L455" i="70"/>
  <c r="K455" i="70"/>
  <c r="L454" i="70"/>
  <c r="K454" i="70"/>
  <c r="L453" i="70"/>
  <c r="K453" i="70"/>
  <c r="L452" i="70"/>
  <c r="K452" i="70"/>
  <c r="L451" i="70"/>
  <c r="K451" i="70"/>
  <c r="L450" i="70"/>
  <c r="K450" i="70"/>
  <c r="L449" i="70"/>
  <c r="K449" i="70"/>
  <c r="L448" i="70"/>
  <c r="K448" i="70"/>
  <c r="L447" i="70"/>
  <c r="K447" i="70"/>
  <c r="L446" i="70"/>
  <c r="K446" i="70"/>
  <c r="L445" i="70"/>
  <c r="K445" i="70"/>
  <c r="L444" i="70"/>
  <c r="K444" i="70"/>
  <c r="L443" i="70"/>
  <c r="K443" i="70"/>
  <c r="L442" i="70"/>
  <c r="K442" i="70"/>
  <c r="L441" i="70"/>
  <c r="K441" i="70"/>
  <c r="L440" i="70"/>
  <c r="K440" i="70"/>
  <c r="L439" i="70"/>
  <c r="K439" i="70"/>
  <c r="L438" i="70"/>
  <c r="K438" i="70"/>
  <c r="L437" i="70"/>
  <c r="K437" i="70"/>
  <c r="L436" i="70"/>
  <c r="K436" i="70"/>
  <c r="L435" i="70"/>
  <c r="K435" i="70"/>
  <c r="L434" i="70"/>
  <c r="K434" i="70"/>
  <c r="L433" i="70"/>
  <c r="K433" i="70"/>
  <c r="L432" i="70"/>
  <c r="K432" i="70"/>
  <c r="L431" i="70"/>
  <c r="K431" i="70"/>
  <c r="L430" i="70"/>
  <c r="K430" i="70"/>
  <c r="L429" i="70"/>
  <c r="K429" i="70"/>
  <c r="L428" i="70"/>
  <c r="K428" i="70"/>
  <c r="L427" i="70"/>
  <c r="K427" i="70"/>
  <c r="L426" i="70"/>
  <c r="K426" i="70"/>
  <c r="L425" i="70"/>
  <c r="K425" i="70"/>
  <c r="L424" i="70"/>
  <c r="K424" i="70"/>
  <c r="L423" i="70"/>
  <c r="K423" i="70"/>
  <c r="L422" i="70"/>
  <c r="K422" i="70"/>
  <c r="L421" i="70"/>
  <c r="K421" i="70"/>
  <c r="L420" i="70"/>
  <c r="K420" i="70"/>
  <c r="L419" i="70"/>
  <c r="K419" i="70"/>
  <c r="L418" i="70"/>
  <c r="K418" i="70"/>
  <c r="L417" i="70"/>
  <c r="K417" i="70"/>
  <c r="L416" i="70"/>
  <c r="K416" i="70"/>
  <c r="L415" i="70"/>
  <c r="K415" i="70"/>
  <c r="L414" i="70"/>
  <c r="K414" i="70"/>
  <c r="L413" i="70"/>
  <c r="K413" i="70"/>
  <c r="L412" i="70"/>
  <c r="K412" i="70"/>
  <c r="L411" i="70"/>
  <c r="K411" i="70"/>
  <c r="L410" i="70"/>
  <c r="K410" i="70"/>
  <c r="L409" i="70"/>
  <c r="K409" i="70"/>
  <c r="L408" i="70"/>
  <c r="K408" i="70"/>
  <c r="L407" i="70"/>
  <c r="K407" i="70"/>
  <c r="L406" i="70"/>
  <c r="K406" i="70"/>
  <c r="L405" i="70"/>
  <c r="K405" i="70"/>
  <c r="L404" i="70"/>
  <c r="K404" i="70"/>
  <c r="L403" i="70"/>
  <c r="K403" i="70"/>
  <c r="L402" i="70"/>
  <c r="K402" i="70"/>
  <c r="L401" i="70"/>
  <c r="K401" i="70"/>
  <c r="L400" i="70"/>
  <c r="K400" i="70"/>
  <c r="L399" i="70"/>
  <c r="K399" i="70"/>
  <c r="L398" i="70"/>
  <c r="K398" i="70"/>
  <c r="L397" i="70"/>
  <c r="K397" i="70"/>
  <c r="L396" i="70"/>
  <c r="K396" i="70"/>
  <c r="L395" i="70"/>
  <c r="K395" i="70"/>
  <c r="L394" i="70"/>
  <c r="K394" i="70"/>
  <c r="L393" i="70"/>
  <c r="K393" i="70"/>
  <c r="L392" i="70"/>
  <c r="K392" i="70"/>
  <c r="L391" i="70"/>
  <c r="K391" i="70"/>
  <c r="L390" i="70"/>
  <c r="K390" i="70"/>
  <c r="L389" i="70"/>
  <c r="K389" i="70"/>
  <c r="L388" i="70"/>
  <c r="K388" i="70"/>
  <c r="L387" i="70"/>
  <c r="K387" i="70"/>
  <c r="L386" i="70"/>
  <c r="K386" i="70"/>
  <c r="L385" i="70"/>
  <c r="K385" i="70"/>
  <c r="L384" i="70"/>
  <c r="K384" i="70"/>
  <c r="L383" i="70"/>
  <c r="K383" i="70"/>
  <c r="L382" i="70"/>
  <c r="K382" i="70"/>
  <c r="L381" i="70"/>
  <c r="K381" i="70"/>
  <c r="L380" i="70"/>
  <c r="K380" i="70"/>
  <c r="L379" i="70"/>
  <c r="K379" i="70"/>
  <c r="L378" i="70"/>
  <c r="K378" i="70"/>
  <c r="L377" i="70"/>
  <c r="K377" i="70"/>
  <c r="L376" i="70"/>
  <c r="K376" i="70"/>
  <c r="L375" i="70"/>
  <c r="K375" i="70"/>
  <c r="L374" i="70"/>
  <c r="K374" i="70"/>
  <c r="L373" i="70"/>
  <c r="K373" i="70"/>
  <c r="L372" i="70"/>
  <c r="K372" i="70"/>
  <c r="L371" i="70"/>
  <c r="K371" i="70"/>
  <c r="L370" i="70"/>
  <c r="K370" i="70"/>
  <c r="L369" i="70"/>
  <c r="K369" i="70"/>
  <c r="L368" i="70"/>
  <c r="K368" i="70"/>
  <c r="L367" i="70"/>
  <c r="K367" i="70"/>
  <c r="L366" i="70"/>
  <c r="K366" i="70"/>
  <c r="L365" i="70"/>
  <c r="K365" i="70"/>
  <c r="L364" i="70"/>
  <c r="K364" i="70"/>
  <c r="L363" i="70"/>
  <c r="K363" i="70"/>
  <c r="L362" i="70"/>
  <c r="K362" i="70"/>
  <c r="L361" i="70"/>
  <c r="K361" i="70"/>
  <c r="L360" i="70"/>
  <c r="K360" i="70"/>
  <c r="L359" i="70"/>
  <c r="K359" i="70"/>
  <c r="L358" i="70"/>
  <c r="K358" i="70"/>
  <c r="L357" i="70"/>
  <c r="K357" i="70"/>
  <c r="L356" i="70"/>
  <c r="K356" i="70"/>
  <c r="L355" i="70"/>
  <c r="K355" i="70"/>
  <c r="L354" i="70"/>
  <c r="K354" i="70"/>
  <c r="L353" i="70"/>
  <c r="K353" i="70"/>
  <c r="L352" i="70"/>
  <c r="K352" i="70"/>
  <c r="L351" i="70"/>
  <c r="K351" i="70"/>
  <c r="L350" i="70"/>
  <c r="K350" i="70"/>
  <c r="L349" i="70"/>
  <c r="K349" i="70"/>
  <c r="L348" i="70"/>
  <c r="K348" i="70"/>
  <c r="L347" i="70"/>
  <c r="K347" i="70"/>
  <c r="L346" i="70"/>
  <c r="K346" i="70"/>
  <c r="L345" i="70"/>
  <c r="K345" i="70"/>
  <c r="L344" i="70"/>
  <c r="K344" i="70"/>
  <c r="L343" i="70"/>
  <c r="K343" i="70"/>
  <c r="L342" i="70"/>
  <c r="K342" i="70"/>
  <c r="L341" i="70"/>
  <c r="K341" i="70"/>
  <c r="L340" i="70"/>
  <c r="K340" i="70"/>
  <c r="L339" i="70"/>
  <c r="K339" i="70"/>
  <c r="L338" i="70"/>
  <c r="K338" i="70"/>
  <c r="L337" i="70"/>
  <c r="K337" i="70"/>
  <c r="L336" i="70"/>
  <c r="K336" i="70"/>
  <c r="L335" i="70"/>
  <c r="K335" i="70"/>
  <c r="L334" i="70"/>
  <c r="K334" i="70"/>
  <c r="L333" i="70"/>
  <c r="K333" i="70"/>
  <c r="L332" i="70"/>
  <c r="K332" i="70"/>
  <c r="L331" i="70"/>
  <c r="K331" i="70"/>
  <c r="L330" i="70"/>
  <c r="K330" i="70"/>
  <c r="L329" i="70"/>
  <c r="K329" i="70"/>
  <c r="L328" i="70"/>
  <c r="K328" i="70"/>
  <c r="L327" i="70"/>
  <c r="K327" i="70"/>
  <c r="L326" i="70"/>
  <c r="K326" i="70"/>
  <c r="L325" i="70"/>
  <c r="K325" i="70"/>
  <c r="L324" i="70"/>
  <c r="K324" i="70"/>
  <c r="L323" i="70"/>
  <c r="K323" i="70"/>
  <c r="L322" i="70"/>
  <c r="K322" i="70"/>
  <c r="L321" i="70"/>
  <c r="K321" i="70"/>
  <c r="L320" i="70"/>
  <c r="K320" i="70"/>
  <c r="L319" i="70"/>
  <c r="K319" i="70"/>
  <c r="L318" i="70"/>
  <c r="K318" i="70"/>
  <c r="L317" i="70"/>
  <c r="K317" i="70"/>
  <c r="L316" i="70"/>
  <c r="K316" i="70"/>
  <c r="L315" i="70"/>
  <c r="K315" i="70"/>
  <c r="L314" i="70"/>
  <c r="K314" i="70"/>
  <c r="L313" i="70"/>
  <c r="K313" i="70"/>
  <c r="L312" i="70"/>
  <c r="K312" i="70"/>
  <c r="L311" i="70"/>
  <c r="K311" i="70"/>
  <c r="L310" i="70"/>
  <c r="K310" i="70"/>
  <c r="L309" i="70"/>
  <c r="K309" i="70"/>
  <c r="L308" i="70"/>
  <c r="K308" i="70"/>
  <c r="L307" i="70"/>
  <c r="K307" i="70"/>
  <c r="L306" i="70"/>
  <c r="K306" i="70"/>
  <c r="L305" i="70"/>
  <c r="K305" i="70"/>
  <c r="L304" i="70"/>
  <c r="K304" i="70"/>
  <c r="L303" i="70"/>
  <c r="K303" i="70"/>
  <c r="L302" i="70"/>
  <c r="K302" i="70"/>
  <c r="L301" i="70"/>
  <c r="K301" i="70"/>
  <c r="L300" i="70"/>
  <c r="K300" i="70"/>
  <c r="L299" i="70"/>
  <c r="K299" i="70"/>
  <c r="L298" i="70"/>
  <c r="K298" i="70"/>
  <c r="L297" i="70"/>
  <c r="K297" i="70"/>
  <c r="L296" i="70"/>
  <c r="K296" i="70"/>
  <c r="L295" i="70"/>
  <c r="K295" i="70"/>
  <c r="L294" i="70"/>
  <c r="K294" i="70"/>
  <c r="L293" i="70"/>
  <c r="K293" i="70"/>
  <c r="L292" i="70"/>
  <c r="K292" i="70"/>
  <c r="L291" i="70"/>
  <c r="K291" i="70"/>
  <c r="L290" i="70"/>
  <c r="K290" i="70"/>
  <c r="L289" i="70"/>
  <c r="K289" i="70"/>
  <c r="L288" i="70"/>
  <c r="K288" i="70"/>
  <c r="L287" i="70"/>
  <c r="K287" i="70"/>
  <c r="L286" i="70"/>
  <c r="K286" i="70"/>
  <c r="L285" i="70"/>
  <c r="K285" i="70"/>
  <c r="L284" i="70"/>
  <c r="K284" i="70"/>
  <c r="L283" i="70"/>
  <c r="K283" i="70"/>
  <c r="L282" i="70"/>
  <c r="K282" i="70"/>
  <c r="L281" i="70"/>
  <c r="K281" i="70"/>
  <c r="L280" i="70"/>
  <c r="K280" i="70"/>
  <c r="L279" i="70"/>
  <c r="K279" i="70"/>
  <c r="L278" i="70"/>
  <c r="K278" i="70"/>
  <c r="L277" i="70"/>
  <c r="K277" i="70"/>
  <c r="L276" i="70"/>
  <c r="K276" i="70"/>
  <c r="L275" i="70"/>
  <c r="K275" i="70"/>
  <c r="L274" i="70"/>
  <c r="K274" i="70"/>
  <c r="L273" i="70"/>
  <c r="K273" i="70"/>
  <c r="L272" i="70"/>
  <c r="K272" i="70"/>
  <c r="L271" i="70"/>
  <c r="K271" i="70"/>
  <c r="L270" i="70"/>
  <c r="K270" i="70"/>
  <c r="L269" i="70"/>
  <c r="K269" i="70"/>
  <c r="L268" i="70"/>
  <c r="K268" i="70"/>
  <c r="L267" i="70"/>
  <c r="K267" i="70"/>
  <c r="L266" i="70"/>
  <c r="K266" i="70"/>
  <c r="L265" i="70"/>
  <c r="K265" i="70"/>
  <c r="L264" i="70"/>
  <c r="K264" i="70"/>
  <c r="L263" i="70"/>
  <c r="K263" i="70"/>
  <c r="L262" i="70"/>
  <c r="K262" i="70"/>
  <c r="L261" i="70"/>
  <c r="K261" i="70"/>
  <c r="L260" i="70"/>
  <c r="K260" i="70"/>
  <c r="L259" i="70"/>
  <c r="K259" i="70"/>
  <c r="L258" i="70"/>
  <c r="K258" i="70"/>
  <c r="L257" i="70"/>
  <c r="K257" i="70"/>
  <c r="L256" i="70"/>
  <c r="K256" i="70"/>
  <c r="L255" i="70"/>
  <c r="K255" i="70"/>
  <c r="L254" i="70"/>
  <c r="K254" i="70"/>
  <c r="L253" i="70"/>
  <c r="K253" i="70"/>
  <c r="L252" i="70"/>
  <c r="K252" i="70"/>
  <c r="L251" i="70"/>
  <c r="K251" i="70"/>
  <c r="L250" i="70"/>
  <c r="K250" i="70"/>
  <c r="L249" i="70"/>
  <c r="K249" i="70"/>
  <c r="L248" i="70"/>
  <c r="K248" i="70"/>
  <c r="L247" i="70"/>
  <c r="K247" i="70"/>
  <c r="L246" i="70"/>
  <c r="K246" i="70"/>
  <c r="L245" i="70"/>
  <c r="K245" i="70"/>
  <c r="L244" i="70"/>
  <c r="K244" i="70"/>
  <c r="L243" i="70"/>
  <c r="K243" i="70"/>
  <c r="L242" i="70"/>
  <c r="K242" i="70"/>
  <c r="L241" i="70"/>
  <c r="K241" i="70"/>
  <c r="L240" i="70"/>
  <c r="K240" i="70"/>
  <c r="L239" i="70"/>
  <c r="K239" i="70"/>
  <c r="L238" i="70"/>
  <c r="K238" i="70"/>
  <c r="L237" i="70"/>
  <c r="K237" i="70"/>
  <c r="L236" i="70"/>
  <c r="K236" i="70"/>
  <c r="L235" i="70"/>
  <c r="K235" i="70"/>
  <c r="L234" i="70"/>
  <c r="K234" i="70"/>
  <c r="L233" i="70"/>
  <c r="K233" i="70"/>
  <c r="L232" i="70"/>
  <c r="K232" i="70"/>
  <c r="L231" i="70"/>
  <c r="K231" i="70"/>
  <c r="L230" i="70"/>
  <c r="K230" i="70"/>
  <c r="L229" i="70"/>
  <c r="K229" i="70"/>
  <c r="L228" i="70"/>
  <c r="K228" i="70"/>
  <c r="L227" i="70"/>
  <c r="K227" i="70"/>
  <c r="L226" i="70"/>
  <c r="K226" i="70"/>
  <c r="L225" i="70"/>
  <c r="K225" i="70"/>
  <c r="L224" i="70"/>
  <c r="K224" i="70"/>
  <c r="L223" i="70"/>
  <c r="K223" i="70"/>
  <c r="L222" i="70"/>
  <c r="K222" i="70"/>
  <c r="L221" i="70"/>
  <c r="K221" i="70"/>
  <c r="L220" i="70"/>
  <c r="K220" i="70"/>
  <c r="L219" i="70"/>
  <c r="K219" i="70"/>
  <c r="L218" i="70"/>
  <c r="K218" i="70"/>
  <c r="L217" i="70"/>
  <c r="K217" i="70"/>
  <c r="L216" i="70"/>
  <c r="K216" i="70"/>
  <c r="L215" i="70"/>
  <c r="K215" i="70"/>
  <c r="L214" i="70"/>
  <c r="K214" i="70"/>
  <c r="L213" i="70"/>
  <c r="K213" i="70"/>
  <c r="L212" i="70"/>
  <c r="K212" i="70"/>
  <c r="L211" i="70"/>
  <c r="K211" i="70"/>
  <c r="L210" i="70"/>
  <c r="K210" i="70"/>
  <c r="L209" i="70"/>
  <c r="K209" i="70"/>
  <c r="L208" i="70"/>
  <c r="K208" i="70"/>
  <c r="L207" i="70"/>
  <c r="K207" i="70"/>
  <c r="L206" i="70"/>
  <c r="K206" i="70"/>
  <c r="L205" i="70"/>
  <c r="K205" i="70"/>
  <c r="L204" i="70"/>
  <c r="K204" i="70"/>
  <c r="L203" i="70"/>
  <c r="K203" i="70"/>
  <c r="L202" i="70"/>
  <c r="K202" i="70"/>
  <c r="L201" i="70"/>
  <c r="K201" i="70"/>
  <c r="L200" i="70"/>
  <c r="K200" i="70"/>
  <c r="L199" i="70"/>
  <c r="K199" i="70"/>
  <c r="L198" i="70"/>
  <c r="K198" i="70"/>
  <c r="L197" i="70"/>
  <c r="K197" i="70"/>
  <c r="L196" i="70"/>
  <c r="K196" i="70"/>
  <c r="L195" i="70"/>
  <c r="K195" i="70"/>
  <c r="L194" i="70"/>
  <c r="K194" i="70"/>
  <c r="L193" i="70"/>
  <c r="K193" i="70"/>
  <c r="L192" i="70"/>
  <c r="K192" i="70"/>
  <c r="L191" i="70"/>
  <c r="K191" i="70"/>
  <c r="L190" i="70"/>
  <c r="K190" i="70"/>
  <c r="L189" i="70"/>
  <c r="K189" i="70"/>
  <c r="L188" i="70"/>
  <c r="K188" i="70"/>
  <c r="L187" i="70"/>
  <c r="K187" i="70"/>
  <c r="L186" i="70"/>
  <c r="K186" i="70"/>
  <c r="L185" i="70"/>
  <c r="K185" i="70"/>
  <c r="L184" i="70"/>
  <c r="K184" i="70"/>
  <c r="L183" i="70"/>
  <c r="K183" i="70"/>
  <c r="L182" i="70"/>
  <c r="K182" i="70"/>
  <c r="L181" i="70"/>
  <c r="K181" i="70"/>
  <c r="L180" i="70"/>
  <c r="K180" i="70"/>
  <c r="L179" i="70"/>
  <c r="K179" i="70"/>
  <c r="L178" i="70"/>
  <c r="K178" i="70"/>
  <c r="L177" i="70"/>
  <c r="K177" i="70"/>
  <c r="L176" i="70"/>
  <c r="K176" i="70"/>
  <c r="L175" i="70"/>
  <c r="K175" i="70"/>
  <c r="L174" i="70"/>
  <c r="K174" i="70"/>
  <c r="L173" i="70"/>
  <c r="K173" i="70"/>
  <c r="L172" i="70"/>
  <c r="K172" i="70"/>
  <c r="L171" i="70"/>
  <c r="K171" i="70"/>
  <c r="L170" i="70"/>
  <c r="K170" i="70"/>
  <c r="L169" i="70"/>
  <c r="K169" i="70"/>
  <c r="L168" i="70"/>
  <c r="K168" i="70"/>
  <c r="L167" i="70"/>
  <c r="K167" i="70"/>
  <c r="L166" i="70"/>
  <c r="K166" i="70"/>
  <c r="L165" i="70"/>
  <c r="K165" i="70"/>
  <c r="L164" i="70"/>
  <c r="K164" i="70"/>
  <c r="L163" i="70"/>
  <c r="K163" i="70"/>
  <c r="L162" i="70"/>
  <c r="K162" i="70"/>
  <c r="L161" i="70"/>
  <c r="K161" i="70"/>
  <c r="L160" i="70"/>
  <c r="K160" i="70"/>
  <c r="L159" i="70"/>
  <c r="K159" i="70"/>
  <c r="L158" i="70"/>
  <c r="K158" i="70"/>
  <c r="L157" i="70"/>
  <c r="K157" i="70"/>
  <c r="L156" i="70"/>
  <c r="K156" i="70"/>
  <c r="L155" i="70"/>
  <c r="K155" i="70"/>
  <c r="L154" i="70"/>
  <c r="K154" i="70"/>
  <c r="L153" i="70"/>
  <c r="K153" i="70"/>
  <c r="L152" i="70"/>
  <c r="K152" i="70"/>
  <c r="L151" i="70"/>
  <c r="K151" i="70"/>
  <c r="L150" i="70"/>
  <c r="K150" i="70"/>
  <c r="L149" i="70"/>
  <c r="K149" i="70"/>
  <c r="L148" i="70"/>
  <c r="K148" i="70"/>
  <c r="L147" i="70"/>
  <c r="K147" i="70"/>
  <c r="L146" i="70"/>
  <c r="K146" i="70"/>
  <c r="L145" i="70"/>
  <c r="K145" i="70"/>
  <c r="L144" i="70"/>
  <c r="K144" i="70"/>
  <c r="L143" i="70"/>
  <c r="K143" i="70"/>
  <c r="L142" i="70"/>
  <c r="K142" i="70"/>
  <c r="L141" i="70"/>
  <c r="K141" i="70"/>
  <c r="L140" i="70"/>
  <c r="K140" i="70"/>
  <c r="L139" i="70"/>
  <c r="K139" i="70"/>
  <c r="L138" i="70"/>
  <c r="K138" i="70"/>
  <c r="L137" i="70"/>
  <c r="K137" i="70"/>
  <c r="L136" i="70"/>
  <c r="K136" i="70"/>
  <c r="L135" i="70"/>
  <c r="K135" i="70"/>
  <c r="L134" i="70"/>
  <c r="K134" i="70"/>
  <c r="L133" i="70"/>
  <c r="K133" i="70"/>
  <c r="L132" i="70"/>
  <c r="K132" i="70"/>
  <c r="L131" i="70"/>
  <c r="K131" i="70"/>
  <c r="L130" i="70"/>
  <c r="K130" i="70"/>
  <c r="L129" i="70"/>
  <c r="K129" i="70"/>
  <c r="L128" i="70"/>
  <c r="K128" i="70"/>
  <c r="L127" i="70"/>
  <c r="K127" i="70"/>
  <c r="L126" i="70"/>
  <c r="K126" i="70"/>
  <c r="L125" i="70"/>
  <c r="K125" i="70"/>
  <c r="L124" i="70"/>
  <c r="K124" i="70"/>
  <c r="L123" i="70"/>
  <c r="K123" i="70"/>
  <c r="L122" i="70"/>
  <c r="K122" i="70"/>
  <c r="L121" i="70"/>
  <c r="K121" i="70"/>
  <c r="L120" i="70"/>
  <c r="K120" i="70"/>
  <c r="L119" i="70"/>
  <c r="K119" i="70"/>
  <c r="L118" i="70"/>
  <c r="K118" i="70"/>
  <c r="L117" i="70"/>
  <c r="K117" i="70"/>
  <c r="L116" i="70"/>
  <c r="K116" i="70"/>
  <c r="L115" i="70"/>
  <c r="K115" i="70"/>
  <c r="L114" i="70"/>
  <c r="K114" i="70"/>
  <c r="L113" i="70"/>
  <c r="K113" i="70"/>
  <c r="L112" i="70"/>
  <c r="K112" i="70"/>
  <c r="L111" i="70"/>
  <c r="K111" i="70"/>
  <c r="L110" i="70"/>
  <c r="K110" i="70"/>
  <c r="L109" i="70"/>
  <c r="K109" i="70"/>
  <c r="L108" i="70"/>
  <c r="K108" i="70"/>
  <c r="L107" i="70"/>
  <c r="K107" i="70"/>
  <c r="L106" i="70"/>
  <c r="K106" i="70"/>
  <c r="L105" i="70"/>
  <c r="K105" i="70"/>
  <c r="L104" i="70"/>
  <c r="K104" i="70"/>
  <c r="L103" i="70"/>
  <c r="K103" i="70"/>
  <c r="L102" i="70"/>
  <c r="K102" i="70"/>
  <c r="L101" i="70"/>
  <c r="K101" i="70"/>
  <c r="L100" i="70"/>
  <c r="K100" i="70"/>
  <c r="L99" i="70"/>
  <c r="K99" i="70"/>
  <c r="L98" i="70"/>
  <c r="K98" i="70"/>
  <c r="L97" i="70"/>
  <c r="K97" i="70"/>
  <c r="L96" i="70"/>
  <c r="K96" i="70"/>
  <c r="L95" i="70"/>
  <c r="K95" i="70"/>
  <c r="L94" i="70"/>
  <c r="K94" i="70"/>
  <c r="L93" i="70"/>
  <c r="K93" i="70"/>
  <c r="L92" i="70"/>
  <c r="K92" i="70"/>
  <c r="L91" i="70"/>
  <c r="K91" i="70"/>
  <c r="L90" i="70"/>
  <c r="K90" i="70"/>
  <c r="L89" i="70"/>
  <c r="K89" i="70"/>
  <c r="L88" i="70"/>
  <c r="K88" i="70"/>
  <c r="L87" i="70"/>
  <c r="K87" i="70"/>
  <c r="L86" i="70"/>
  <c r="K86" i="70"/>
  <c r="L85" i="70"/>
  <c r="K85" i="70"/>
  <c r="L84" i="70"/>
  <c r="K84" i="70"/>
  <c r="L83" i="70"/>
  <c r="K83" i="70"/>
  <c r="L82" i="70"/>
  <c r="K82" i="70"/>
  <c r="L81" i="70"/>
  <c r="K81" i="70"/>
  <c r="L80" i="70"/>
  <c r="K80" i="70"/>
  <c r="L79" i="70"/>
  <c r="K79" i="70"/>
  <c r="L78" i="70"/>
  <c r="K78" i="70"/>
  <c r="L77" i="70"/>
  <c r="K77" i="70"/>
  <c r="L76" i="70"/>
  <c r="K76" i="70"/>
  <c r="L75" i="70"/>
  <c r="K75" i="70"/>
  <c r="L74" i="70"/>
  <c r="K74" i="70"/>
  <c r="L73" i="70"/>
  <c r="K73" i="70"/>
  <c r="L72" i="70"/>
  <c r="K72" i="70"/>
  <c r="L71" i="70"/>
  <c r="K71" i="70"/>
  <c r="L70" i="70"/>
  <c r="K70" i="70"/>
  <c r="L69" i="70"/>
  <c r="K69" i="70"/>
  <c r="L68" i="70"/>
  <c r="K68" i="70"/>
  <c r="L67" i="70"/>
  <c r="K67" i="70"/>
  <c r="L66" i="70"/>
  <c r="K66" i="70"/>
  <c r="L65" i="70"/>
  <c r="K65" i="70"/>
  <c r="L64" i="70"/>
  <c r="K64" i="70"/>
  <c r="L63" i="70"/>
  <c r="K63" i="70"/>
  <c r="L62" i="70"/>
  <c r="K62" i="70"/>
  <c r="L61" i="70"/>
  <c r="K61" i="70"/>
  <c r="L60" i="70"/>
  <c r="K60" i="70"/>
  <c r="L59" i="70"/>
  <c r="K59" i="70"/>
  <c r="L58" i="70"/>
  <c r="K58" i="70"/>
  <c r="L57" i="70"/>
  <c r="K57" i="70"/>
  <c r="L56" i="70"/>
  <c r="K56" i="70"/>
  <c r="L55" i="70"/>
  <c r="K55" i="70"/>
  <c r="L54" i="70"/>
  <c r="K54" i="70"/>
  <c r="L53" i="70"/>
  <c r="K53" i="70"/>
  <c r="L52" i="70"/>
  <c r="K52" i="70"/>
  <c r="L51" i="70"/>
  <c r="K51" i="70"/>
  <c r="L50" i="70"/>
  <c r="K50" i="70"/>
  <c r="L49" i="70"/>
  <c r="K49" i="70"/>
  <c r="L48" i="70"/>
  <c r="K48" i="70"/>
  <c r="L47" i="70"/>
  <c r="K47" i="70"/>
  <c r="L46" i="70"/>
  <c r="K46" i="70"/>
  <c r="L45" i="70"/>
  <c r="K45" i="70"/>
  <c r="L44" i="70"/>
  <c r="K44" i="70"/>
  <c r="L43" i="70"/>
  <c r="K43" i="70"/>
  <c r="L42" i="70"/>
  <c r="K42" i="70"/>
  <c r="L41" i="70"/>
  <c r="K41" i="70"/>
  <c r="L40" i="70"/>
  <c r="K40" i="70"/>
  <c r="L39" i="70"/>
  <c r="K39" i="70"/>
  <c r="L38" i="70"/>
  <c r="K38" i="70"/>
  <c r="L37" i="70"/>
  <c r="K37" i="70"/>
  <c r="L36" i="70"/>
  <c r="K36" i="70"/>
  <c r="L35" i="70"/>
  <c r="K35" i="70"/>
  <c r="L34" i="70"/>
  <c r="K34" i="70"/>
  <c r="L33" i="70"/>
  <c r="K33" i="70"/>
  <c r="L32" i="70"/>
  <c r="K32" i="70"/>
  <c r="L31" i="70"/>
  <c r="K31" i="70"/>
  <c r="L30" i="70"/>
  <c r="K30" i="70"/>
  <c r="L29" i="70"/>
  <c r="K29" i="70"/>
  <c r="L28" i="70"/>
  <c r="K28" i="70"/>
  <c r="L27" i="70"/>
  <c r="K27" i="70"/>
  <c r="L26" i="70"/>
  <c r="K26" i="70"/>
  <c r="L25" i="70"/>
  <c r="K25" i="70"/>
  <c r="L24" i="70"/>
  <c r="K24" i="70"/>
  <c r="L23" i="70"/>
  <c r="K23" i="70"/>
  <c r="L22" i="70"/>
  <c r="K22" i="70"/>
  <c r="L21" i="70"/>
  <c r="K21" i="70"/>
  <c r="L20" i="70"/>
  <c r="K20" i="70"/>
  <c r="L19" i="70"/>
  <c r="K19" i="70"/>
  <c r="AIU18" i="70"/>
  <c r="L18" i="70"/>
  <c r="K18" i="70"/>
  <c r="L17" i="70"/>
  <c r="K17" i="70"/>
  <c r="L16" i="70"/>
  <c r="K16" i="70"/>
  <c r="L15" i="70"/>
  <c r="K15" i="70"/>
  <c r="L14" i="70"/>
  <c r="K14" i="70"/>
  <c r="L13" i="70"/>
  <c r="K13" i="70"/>
  <c r="L12" i="70"/>
  <c r="K12" i="70"/>
  <c r="L11" i="70"/>
  <c r="K11" i="70"/>
  <c r="L10" i="70"/>
  <c r="K10" i="70"/>
  <c r="K9" i="70"/>
  <c r="L9" i="70" s="1"/>
  <c r="K8" i="70"/>
  <c r="L8" i="70" s="1"/>
  <c r="K7" i="70"/>
  <c r="L7" i="70" s="1"/>
  <c r="K6" i="70"/>
  <c r="L6" i="70" s="1"/>
  <c r="K5" i="70"/>
  <c r="L5" i="70" s="1"/>
  <c r="K4" i="70"/>
  <c r="L4" i="70" s="1"/>
  <c r="NM1" i="70"/>
  <c r="NL1" i="70"/>
  <c r="NK1" i="70"/>
  <c r="NJ1" i="70"/>
  <c r="NI1" i="70"/>
  <c r="NH1" i="70"/>
  <c r="NG1" i="70"/>
  <c r="NF1" i="70"/>
  <c r="NE1" i="70"/>
  <c r="ND1" i="70"/>
  <c r="NC1" i="70"/>
  <c r="NB1" i="70"/>
  <c r="NA1" i="70"/>
  <c r="MZ1" i="70"/>
  <c r="MY1" i="70"/>
  <c r="MX1" i="70"/>
  <c r="MW1" i="70"/>
  <c r="MV1" i="70"/>
  <c r="MU1" i="70"/>
  <c r="MT1" i="70"/>
  <c r="MS1" i="70"/>
  <c r="MR1" i="70"/>
  <c r="MQ1" i="70"/>
  <c r="MP1" i="70"/>
  <c r="MO1" i="70"/>
  <c r="MN1" i="70"/>
  <c r="MM1" i="70"/>
  <c r="ML1" i="70"/>
  <c r="MK1" i="70"/>
  <c r="MJ1" i="70"/>
  <c r="MI1" i="70"/>
  <c r="MH1" i="70"/>
  <c r="MG1" i="70"/>
  <c r="MF1" i="70"/>
  <c r="ME1" i="70"/>
  <c r="MD1" i="70"/>
  <c r="MC1" i="70"/>
  <c r="MB1" i="70"/>
  <c r="MA1" i="70"/>
  <c r="LZ1" i="70"/>
  <c r="LY1" i="70"/>
  <c r="LX1" i="70"/>
  <c r="LW1" i="70"/>
  <c r="LV1" i="70"/>
  <c r="LU1" i="70"/>
  <c r="LT1" i="70"/>
  <c r="LS1" i="70"/>
  <c r="LR1" i="70"/>
  <c r="LQ1" i="70"/>
  <c r="LP1" i="70"/>
  <c r="LO1" i="70"/>
  <c r="LN1" i="70"/>
  <c r="LM1" i="70"/>
  <c r="LL1" i="70"/>
  <c r="LK1" i="70"/>
  <c r="LJ1" i="70"/>
  <c r="LI1" i="70"/>
  <c r="LH1" i="70"/>
  <c r="LG1" i="70"/>
  <c r="LF1" i="70"/>
  <c r="LE1" i="70"/>
  <c r="LD1" i="70"/>
  <c r="LC1" i="70"/>
  <c r="LB1" i="70"/>
  <c r="LA1" i="70"/>
  <c r="KZ1" i="70"/>
  <c r="KY1" i="70"/>
  <c r="KX1" i="70"/>
  <c r="KW1" i="70"/>
  <c r="KV1" i="70"/>
  <c r="KU1" i="70"/>
  <c r="KT1" i="70"/>
  <c r="KS1" i="70"/>
  <c r="KR1" i="70"/>
  <c r="KQ1" i="70"/>
  <c r="KP1" i="70"/>
  <c r="KO1" i="70"/>
  <c r="KN1" i="70"/>
  <c r="KM1" i="70"/>
  <c r="KL1" i="70"/>
  <c r="KK1" i="70"/>
  <c r="KJ1" i="70"/>
  <c r="KI1" i="70"/>
  <c r="KH1" i="70"/>
  <c r="KG1" i="70"/>
  <c r="KF1" i="70"/>
  <c r="KE1" i="70"/>
  <c r="KD1" i="70"/>
  <c r="KC1" i="70"/>
  <c r="KB1" i="70"/>
  <c r="KA1" i="70"/>
  <c r="JZ1" i="70"/>
  <c r="JY1" i="70"/>
  <c r="JX1" i="70"/>
  <c r="JW1" i="70"/>
  <c r="JV1" i="70"/>
  <c r="JU1" i="70"/>
  <c r="JT1" i="70"/>
  <c r="JS1" i="70"/>
  <c r="JR1" i="70"/>
  <c r="JQ1" i="70"/>
  <c r="JP1" i="70"/>
  <c r="JO1" i="70"/>
  <c r="JN1" i="70"/>
  <c r="JM1" i="70"/>
  <c r="JL1" i="70"/>
  <c r="JK1" i="70"/>
  <c r="JJ1" i="70"/>
  <c r="JI1" i="70"/>
  <c r="JH1" i="70"/>
  <c r="JG1" i="70"/>
  <c r="JF1" i="70"/>
  <c r="JE1" i="70"/>
  <c r="JD1" i="70"/>
  <c r="JC1" i="70"/>
  <c r="JB1" i="70"/>
  <c r="JA1" i="70"/>
  <c r="IZ1" i="70"/>
  <c r="IY1" i="70"/>
  <c r="IX1" i="70"/>
  <c r="IW1" i="70"/>
  <c r="IV1" i="70"/>
  <c r="IU1" i="70"/>
  <c r="IT1" i="70"/>
  <c r="IS1" i="70"/>
  <c r="IR1" i="70"/>
  <c r="IQ1" i="70"/>
  <c r="IP1" i="70"/>
  <c r="IO1" i="70"/>
  <c r="IN1" i="70"/>
  <c r="IM1" i="70"/>
  <c r="IL1" i="70"/>
  <c r="IK1" i="70"/>
  <c r="IJ1" i="70"/>
  <c r="II1" i="70"/>
  <c r="IH1" i="70"/>
  <c r="IG1" i="70"/>
  <c r="IF1" i="70"/>
  <c r="IE1" i="70"/>
  <c r="ID1" i="70"/>
  <c r="IC1" i="70"/>
  <c r="IB1" i="70"/>
  <c r="IA1" i="70"/>
  <c r="HZ1" i="70"/>
  <c r="HY1" i="70"/>
  <c r="HX1" i="70"/>
  <c r="HW1" i="70"/>
  <c r="HV1" i="70"/>
  <c r="HU1" i="70"/>
  <c r="HT1" i="70"/>
  <c r="HS1" i="70"/>
  <c r="HR1" i="70"/>
  <c r="HQ1" i="70"/>
  <c r="HP1" i="70"/>
  <c r="HO1" i="70"/>
  <c r="HN1" i="70"/>
  <c r="HM1" i="70"/>
  <c r="HL1" i="70"/>
  <c r="HK1" i="70"/>
  <c r="HJ1" i="70"/>
  <c r="HI1" i="70"/>
  <c r="HH1" i="70"/>
  <c r="HG1" i="70"/>
  <c r="HF1" i="70"/>
  <c r="HE1" i="70"/>
  <c r="HD1" i="70"/>
  <c r="HC1" i="70"/>
  <c r="HB1" i="70"/>
  <c r="HA1" i="70"/>
  <c r="GZ1" i="70"/>
  <c r="GY1" i="70"/>
  <c r="GX1" i="70"/>
  <c r="GW1" i="70"/>
  <c r="GV1" i="70"/>
  <c r="GU1" i="70"/>
  <c r="GT1" i="70"/>
  <c r="GS1" i="70"/>
  <c r="GR1" i="70"/>
  <c r="GQ1" i="70"/>
  <c r="GP1" i="70"/>
  <c r="GO1" i="70"/>
  <c r="GN1" i="70"/>
  <c r="GM1" i="70"/>
  <c r="GL1" i="70"/>
  <c r="GK1" i="70"/>
  <c r="GJ1" i="70"/>
  <c r="GI1" i="70"/>
  <c r="GH1" i="70"/>
  <c r="GG1" i="70"/>
  <c r="GF1" i="70"/>
  <c r="GE1" i="70"/>
  <c r="GD1" i="70"/>
  <c r="GC1" i="70"/>
  <c r="GB1" i="70"/>
  <c r="GA1" i="70"/>
  <c r="FZ1" i="70"/>
  <c r="FY1" i="70"/>
  <c r="FX1" i="70"/>
  <c r="FW1" i="70"/>
  <c r="FV1" i="70"/>
  <c r="FU1" i="70"/>
  <c r="FT1" i="70"/>
  <c r="FS1" i="70"/>
  <c r="FR1" i="70"/>
  <c r="FQ1" i="70"/>
  <c r="FP1" i="70"/>
  <c r="FO1" i="70"/>
  <c r="FN1" i="70"/>
  <c r="FM1" i="70"/>
  <c r="FL1" i="70"/>
  <c r="FK1" i="70"/>
  <c r="FJ1" i="70"/>
  <c r="FI1" i="70"/>
  <c r="FH1" i="70"/>
  <c r="FG1" i="70"/>
  <c r="FF1" i="70"/>
  <c r="FE1" i="70"/>
  <c r="FD1" i="70"/>
  <c r="FC1" i="70"/>
  <c r="FB1" i="70"/>
  <c r="FA1" i="70"/>
  <c r="EZ1" i="70"/>
  <c r="EY1" i="70"/>
  <c r="EX1" i="70"/>
  <c r="EW1" i="70"/>
  <c r="EV1" i="70"/>
  <c r="EU1" i="70"/>
  <c r="ET1" i="70"/>
  <c r="ES1" i="70"/>
  <c r="ER1" i="70"/>
  <c r="EQ1" i="70"/>
  <c r="EP1" i="70"/>
  <c r="EO1" i="70"/>
  <c r="EN1" i="70"/>
  <c r="EM1" i="70"/>
  <c r="EL1" i="70"/>
  <c r="EK1" i="70"/>
  <c r="EJ1" i="70"/>
  <c r="EI1" i="70"/>
  <c r="EH1" i="70"/>
  <c r="EG1" i="70"/>
  <c r="EF1" i="70"/>
  <c r="EE1" i="70"/>
  <c r="ED1" i="70"/>
  <c r="EC1" i="70"/>
  <c r="EB1" i="70"/>
  <c r="EA1" i="70"/>
  <c r="DZ1" i="70"/>
  <c r="DY1" i="70"/>
  <c r="DX1" i="70"/>
  <c r="DW1" i="70"/>
  <c r="DV1" i="70"/>
  <c r="DU1" i="70"/>
  <c r="DT1" i="70"/>
  <c r="DS1" i="70"/>
  <c r="DR1" i="70"/>
  <c r="DQ1" i="70"/>
  <c r="DP1" i="70"/>
  <c r="DO1" i="70"/>
  <c r="DN1" i="70"/>
  <c r="DM1" i="70"/>
  <c r="DL1" i="70"/>
  <c r="DK1" i="70"/>
  <c r="DJ1" i="70"/>
  <c r="DI1" i="70"/>
  <c r="DH1" i="70"/>
  <c r="DG1" i="70"/>
  <c r="DF1" i="70"/>
  <c r="DE1" i="70"/>
  <c r="DD1" i="70"/>
  <c r="DC1" i="70"/>
  <c r="DB1" i="70"/>
  <c r="DA1" i="70"/>
  <c r="CZ1" i="70"/>
  <c r="CY1" i="70"/>
  <c r="CX1" i="70"/>
  <c r="CW1" i="70"/>
  <c r="CV1" i="70"/>
  <c r="CU1" i="70"/>
  <c r="CT1" i="70"/>
  <c r="CS1" i="70"/>
  <c r="CR1" i="70"/>
  <c r="CQ1" i="70"/>
  <c r="CP1" i="70"/>
  <c r="CO1" i="70"/>
  <c r="CN1" i="70"/>
  <c r="CM1" i="70"/>
  <c r="CL1" i="70"/>
  <c r="CK1" i="70"/>
  <c r="CJ1" i="70"/>
  <c r="CI1" i="70"/>
  <c r="CH1" i="70"/>
  <c r="CG1" i="70"/>
  <c r="CF1" i="70"/>
  <c r="CE1" i="70"/>
  <c r="CD1" i="70"/>
  <c r="CC1" i="70"/>
  <c r="CB1" i="70"/>
  <c r="CA1" i="70"/>
  <c r="BZ1" i="70"/>
  <c r="BY1" i="70"/>
  <c r="BX1" i="70"/>
  <c r="BW1" i="70"/>
  <c r="BV1" i="70"/>
  <c r="BU1" i="70"/>
  <c r="BT1" i="70"/>
  <c r="BS1" i="70"/>
  <c r="BR1" i="70"/>
  <c r="BQ1" i="70"/>
  <c r="BP1" i="70"/>
  <c r="BO1" i="70"/>
  <c r="BN1" i="70"/>
  <c r="BM1" i="70"/>
  <c r="BL1" i="70"/>
  <c r="BK1" i="70"/>
  <c r="BJ1" i="70"/>
  <c r="BI1" i="70"/>
  <c r="BH1" i="70"/>
  <c r="BG1" i="70"/>
  <c r="BF1" i="70"/>
  <c r="BE1" i="70"/>
  <c r="BD1" i="70"/>
  <c r="BC1" i="70"/>
  <c r="BB1" i="70"/>
  <c r="BA1" i="70"/>
  <c r="AZ1" i="70"/>
  <c r="AY1" i="70"/>
  <c r="AX1" i="70"/>
  <c r="AW1" i="70"/>
  <c r="AV1" i="70"/>
  <c r="AU1" i="70"/>
  <c r="AT1" i="70"/>
  <c r="AS1" i="70"/>
  <c r="AR1" i="70"/>
  <c r="AQ1" i="70"/>
  <c r="AP1" i="70"/>
  <c r="AO1" i="70"/>
  <c r="AN1" i="70"/>
  <c r="AM1" i="70"/>
  <c r="AL1" i="70"/>
  <c r="AK1" i="70"/>
  <c r="AJ1" i="70"/>
  <c r="AI1" i="70"/>
  <c r="AH1" i="70"/>
  <c r="AG1" i="70"/>
  <c r="AF1" i="70"/>
  <c r="AE1" i="70"/>
  <c r="AD1" i="70"/>
  <c r="AC1" i="70"/>
  <c r="AB1" i="70"/>
  <c r="AA1" i="70"/>
  <c r="Z1" i="70"/>
  <c r="Y1" i="70"/>
  <c r="X1" i="70"/>
  <c r="W1" i="70"/>
  <c r="V1" i="70"/>
  <c r="U1" i="70"/>
  <c r="T1" i="70"/>
  <c r="S1" i="70"/>
  <c r="R1" i="70"/>
  <c r="Q1" i="70"/>
  <c r="P1" i="70"/>
  <c r="O1" i="70"/>
  <c r="N1" i="70"/>
  <c r="M1" i="70"/>
  <c r="A1" i="70"/>
  <c r="B5" i="69"/>
  <c r="B6" i="69"/>
  <c r="B7" i="69"/>
  <c r="B8" i="69"/>
  <c r="B9" i="69"/>
  <c r="B10" i="69"/>
  <c r="B11" i="69"/>
  <c r="B12" i="69"/>
  <c r="B13" i="69"/>
  <c r="B14" i="69"/>
  <c r="B15" i="69"/>
  <c r="B16" i="69"/>
  <c r="B17" i="69"/>
  <c r="B18" i="69"/>
  <c r="B19" i="69"/>
  <c r="B20" i="69"/>
  <c r="B21" i="69"/>
  <c r="B22" i="69"/>
  <c r="B23" i="69"/>
  <c r="B24" i="69"/>
  <c r="B25" i="69"/>
  <c r="B26" i="69"/>
  <c r="B27" i="69"/>
  <c r="B28" i="69"/>
  <c r="B29" i="69"/>
  <c r="B30" i="69"/>
  <c r="B31" i="69"/>
  <c r="B32" i="69"/>
  <c r="B33" i="69"/>
  <c r="B34" i="69"/>
  <c r="B35" i="69"/>
  <c r="B36" i="69"/>
  <c r="B37" i="69"/>
  <c r="B38" i="69"/>
  <c r="B39" i="69"/>
  <c r="B40" i="69"/>
  <c r="B41" i="69"/>
  <c r="B42" i="69"/>
  <c r="B43" i="69"/>
  <c r="B44" i="69"/>
  <c r="B45" i="69"/>
  <c r="B46" i="69"/>
  <c r="B47" i="69"/>
  <c r="B48" i="69"/>
  <c r="B49" i="69"/>
  <c r="B50" i="69"/>
  <c r="B51" i="69"/>
  <c r="B52" i="69"/>
  <c r="B53" i="69"/>
  <c r="B54" i="69"/>
  <c r="B55" i="69"/>
  <c r="B56" i="69"/>
  <c r="B57" i="69"/>
  <c r="B58" i="69"/>
  <c r="B59" i="69"/>
  <c r="B60" i="69"/>
  <c r="B61" i="69"/>
  <c r="B62" i="69"/>
  <c r="B63" i="69"/>
  <c r="B64" i="69"/>
  <c r="B65" i="69"/>
  <c r="B66" i="69"/>
  <c r="B67" i="69"/>
  <c r="B68" i="69"/>
  <c r="B69" i="69"/>
  <c r="B70" i="69"/>
  <c r="B71" i="69"/>
  <c r="B72" i="69"/>
  <c r="B73" i="69"/>
  <c r="B74" i="69"/>
  <c r="B75" i="69"/>
  <c r="B76" i="69"/>
  <c r="B77" i="69"/>
  <c r="B78" i="69"/>
  <c r="B79" i="69"/>
  <c r="B80" i="69"/>
  <c r="B81" i="69"/>
  <c r="B82" i="69"/>
  <c r="B83" i="69"/>
  <c r="B84" i="69"/>
  <c r="B85" i="69"/>
  <c r="B86" i="69"/>
  <c r="B87" i="69"/>
  <c r="B88" i="69"/>
  <c r="B89" i="69"/>
  <c r="B90" i="69"/>
  <c r="B91" i="69"/>
  <c r="B92" i="69"/>
  <c r="B93" i="69"/>
  <c r="B94" i="69"/>
  <c r="B95" i="69"/>
  <c r="B96" i="69"/>
  <c r="B97" i="69"/>
  <c r="B98" i="69"/>
  <c r="B99" i="69"/>
  <c r="B100" i="69"/>
  <c r="B101" i="69"/>
  <c r="B102" i="69"/>
  <c r="B103" i="69"/>
  <c r="B104" i="69"/>
  <c r="B105" i="69"/>
  <c r="B106" i="69"/>
  <c r="B107" i="69"/>
  <c r="B108" i="69"/>
  <c r="B109" i="69"/>
  <c r="B110" i="69"/>
  <c r="B111" i="69"/>
  <c r="B112" i="69"/>
  <c r="B113" i="69"/>
  <c r="B114" i="69"/>
  <c r="B115" i="69"/>
  <c r="B116" i="69"/>
  <c r="B117" i="69"/>
  <c r="B118" i="69"/>
  <c r="B119" i="69"/>
  <c r="B120" i="69"/>
  <c r="B121" i="69"/>
  <c r="B122" i="69"/>
  <c r="B123" i="69"/>
  <c r="B124" i="69"/>
  <c r="B125" i="69"/>
  <c r="B126" i="69"/>
  <c r="B127" i="69"/>
  <c r="B128" i="69"/>
  <c r="B129" i="69"/>
  <c r="B130" i="69"/>
  <c r="B131" i="69"/>
  <c r="B132" i="69"/>
  <c r="B133" i="69"/>
  <c r="B134" i="69"/>
  <c r="B135" i="69"/>
  <c r="B136" i="69"/>
  <c r="B137" i="69"/>
  <c r="B138" i="69"/>
  <c r="B139" i="69"/>
  <c r="B140" i="69"/>
  <c r="B141" i="69"/>
  <c r="B142" i="69"/>
  <c r="B143" i="69"/>
  <c r="B144" i="69"/>
  <c r="B145" i="69"/>
  <c r="B146" i="69"/>
  <c r="B147" i="69"/>
  <c r="B148" i="69"/>
  <c r="B149" i="69"/>
  <c r="B150" i="69"/>
  <c r="B151" i="69"/>
  <c r="B152" i="69"/>
  <c r="B153" i="69"/>
  <c r="B154" i="69"/>
  <c r="B155" i="69"/>
  <c r="B156" i="69"/>
  <c r="B157" i="69"/>
  <c r="B158" i="69"/>
  <c r="B159" i="69"/>
  <c r="B160" i="69"/>
  <c r="B161" i="69"/>
  <c r="B162" i="69"/>
  <c r="B163" i="69"/>
  <c r="B164" i="69"/>
  <c r="B165" i="69"/>
  <c r="B166" i="69"/>
  <c r="B167" i="69"/>
  <c r="B168" i="69"/>
  <c r="B169" i="69"/>
  <c r="B170" i="69"/>
  <c r="B171" i="69"/>
  <c r="B172" i="69"/>
  <c r="B173" i="69"/>
  <c r="B174" i="69"/>
  <c r="B175" i="69"/>
  <c r="B176" i="69"/>
  <c r="B177" i="69"/>
  <c r="B178" i="69"/>
  <c r="B179" i="69"/>
  <c r="B180" i="69"/>
  <c r="B181" i="69"/>
  <c r="B182" i="69"/>
  <c r="B183" i="69"/>
  <c r="B184" i="69"/>
  <c r="B185" i="69"/>
  <c r="B186" i="69"/>
  <c r="B187" i="69"/>
  <c r="B188" i="69"/>
  <c r="B189" i="69"/>
  <c r="B190" i="69"/>
  <c r="B191" i="69"/>
  <c r="B192" i="69"/>
  <c r="B193" i="69"/>
  <c r="B194" i="69"/>
  <c r="B195" i="69"/>
  <c r="B196" i="69"/>
  <c r="B197" i="69"/>
  <c r="B198" i="69"/>
  <c r="B199" i="69"/>
  <c r="B200" i="69"/>
  <c r="B201" i="69"/>
  <c r="B202" i="69"/>
  <c r="B203" i="69"/>
  <c r="B204" i="69"/>
  <c r="B205" i="69"/>
  <c r="B206" i="69"/>
  <c r="B207" i="69"/>
  <c r="B208" i="69"/>
  <c r="B209" i="69"/>
  <c r="B210" i="69"/>
  <c r="B211" i="69"/>
  <c r="B212" i="69"/>
  <c r="B213" i="69"/>
  <c r="B214" i="69"/>
  <c r="B215" i="69"/>
  <c r="B216" i="69"/>
  <c r="B217" i="69"/>
  <c r="B218" i="69"/>
  <c r="B219" i="69"/>
  <c r="B220" i="69"/>
  <c r="B221" i="69"/>
  <c r="B222" i="69"/>
  <c r="B223" i="69"/>
  <c r="B224" i="69"/>
  <c r="B225" i="69"/>
  <c r="B226" i="69"/>
  <c r="B227" i="69"/>
  <c r="B228" i="69"/>
  <c r="B229" i="69"/>
  <c r="B230" i="69"/>
  <c r="B231" i="69"/>
  <c r="B232" i="69"/>
  <c r="B233" i="69"/>
  <c r="B234" i="69"/>
  <c r="B235" i="69"/>
  <c r="B236" i="69"/>
  <c r="B237" i="69"/>
  <c r="B238" i="69"/>
  <c r="B239" i="69"/>
  <c r="B240" i="69"/>
  <c r="B241" i="69"/>
  <c r="B242" i="69"/>
  <c r="B243" i="69"/>
  <c r="B244" i="69"/>
  <c r="B245" i="69"/>
  <c r="B246" i="69"/>
  <c r="B247" i="69"/>
  <c r="B248" i="69"/>
  <c r="B249" i="69"/>
  <c r="B250" i="69"/>
  <c r="B251" i="69"/>
  <c r="B252" i="69"/>
  <c r="B253" i="69"/>
  <c r="B254" i="69"/>
  <c r="B255" i="69"/>
  <c r="B256" i="69"/>
  <c r="B257" i="69"/>
  <c r="B258" i="69"/>
  <c r="B259" i="69"/>
  <c r="B260" i="69"/>
  <c r="B261" i="69"/>
  <c r="B262" i="69"/>
  <c r="B263" i="69"/>
  <c r="B264" i="69"/>
  <c r="B265" i="69"/>
  <c r="B266" i="69"/>
  <c r="B267" i="69"/>
  <c r="B268" i="69"/>
  <c r="B269" i="69"/>
  <c r="B270" i="69"/>
  <c r="B271" i="69"/>
  <c r="B272" i="69"/>
  <c r="B273" i="69"/>
  <c r="B274" i="69"/>
  <c r="B275" i="69"/>
  <c r="B276" i="69"/>
  <c r="B277" i="69"/>
  <c r="B278" i="69"/>
  <c r="B279" i="69"/>
  <c r="B280" i="69"/>
  <c r="B281" i="69"/>
  <c r="B282" i="69"/>
  <c r="B283" i="69"/>
  <c r="B284" i="69"/>
  <c r="B285" i="69"/>
  <c r="B286" i="69"/>
  <c r="B287" i="69"/>
  <c r="B288" i="69"/>
  <c r="B289" i="69"/>
  <c r="B290" i="69"/>
  <c r="B291" i="69"/>
  <c r="B292" i="69"/>
  <c r="B293" i="69"/>
  <c r="B294" i="69"/>
  <c r="B295" i="69"/>
  <c r="B296" i="69"/>
  <c r="B297" i="69"/>
  <c r="B298" i="69"/>
  <c r="B299" i="69"/>
  <c r="B300" i="69"/>
  <c r="B301" i="69"/>
  <c r="B302" i="69"/>
  <c r="B303" i="69"/>
  <c r="B304" i="69"/>
  <c r="B305" i="69"/>
  <c r="B306" i="69"/>
  <c r="B307" i="69"/>
  <c r="B308" i="69"/>
  <c r="B309" i="69"/>
  <c r="B310" i="69"/>
  <c r="B311" i="69"/>
  <c r="B312" i="69"/>
  <c r="B313" i="69"/>
  <c r="B314" i="69"/>
  <c r="B315" i="69"/>
  <c r="B316" i="69"/>
  <c r="B317" i="69"/>
  <c r="B318" i="69"/>
  <c r="B319" i="69"/>
  <c r="B320" i="69"/>
  <c r="B321" i="69"/>
  <c r="B322" i="69"/>
  <c r="B323" i="69"/>
  <c r="B324" i="69"/>
  <c r="B325" i="69"/>
  <c r="B326" i="69"/>
  <c r="B327" i="69"/>
  <c r="B328" i="69"/>
  <c r="B329" i="69"/>
  <c r="B330" i="69"/>
  <c r="B331" i="69"/>
  <c r="B332" i="69"/>
  <c r="B333" i="69"/>
  <c r="B334" i="69"/>
  <c r="B335" i="69"/>
  <c r="B336" i="69"/>
  <c r="B337" i="69"/>
  <c r="B338" i="69"/>
  <c r="B339" i="69"/>
  <c r="B340" i="69"/>
  <c r="B341" i="69"/>
  <c r="B342" i="69"/>
  <c r="B343" i="69"/>
  <c r="B344" i="69"/>
  <c r="B345" i="69"/>
  <c r="B346" i="69"/>
  <c r="B347" i="69"/>
  <c r="B348" i="69"/>
  <c r="B349" i="69"/>
  <c r="B350" i="69"/>
  <c r="B351" i="69"/>
  <c r="B352" i="69"/>
  <c r="B353" i="69"/>
  <c r="B354" i="69"/>
  <c r="B355" i="69"/>
  <c r="B356" i="69"/>
  <c r="B357" i="69"/>
  <c r="B358" i="69"/>
  <c r="B359" i="69"/>
  <c r="B360" i="69"/>
  <c r="B361" i="69"/>
  <c r="B362" i="69"/>
  <c r="B363" i="69"/>
  <c r="B364" i="69"/>
  <c r="B365" i="69"/>
  <c r="B366" i="69"/>
  <c r="B367" i="69"/>
  <c r="B368" i="69"/>
  <c r="B369" i="69"/>
  <c r="B370" i="69"/>
  <c r="B371" i="69"/>
  <c r="B372" i="69"/>
  <c r="B373" i="69"/>
  <c r="B374" i="69"/>
  <c r="B375" i="69"/>
  <c r="B376" i="69"/>
  <c r="B377" i="69"/>
  <c r="B378" i="69"/>
  <c r="B379" i="69"/>
  <c r="B380" i="69"/>
  <c r="B381" i="69"/>
  <c r="B382" i="69"/>
  <c r="B383" i="69"/>
  <c r="B384" i="69"/>
  <c r="B385" i="69"/>
  <c r="B386" i="69"/>
  <c r="B387" i="69"/>
  <c r="B388" i="69"/>
  <c r="B389" i="69"/>
  <c r="B390" i="69"/>
  <c r="B391" i="69"/>
  <c r="B392" i="69"/>
  <c r="B393" i="69"/>
  <c r="B394" i="69"/>
  <c r="B395" i="69"/>
  <c r="B396" i="69"/>
  <c r="B397" i="69"/>
  <c r="B398" i="69"/>
  <c r="B399" i="69"/>
  <c r="B400" i="69"/>
  <c r="B401" i="69"/>
  <c r="B402" i="69"/>
  <c r="B403" i="69"/>
  <c r="B404" i="69"/>
  <c r="B405" i="69"/>
  <c r="B406" i="69"/>
  <c r="B407" i="69"/>
  <c r="B408" i="69"/>
  <c r="B409" i="69"/>
  <c r="B410" i="69"/>
  <c r="B411" i="69"/>
  <c r="B412" i="69"/>
  <c r="B413" i="69"/>
  <c r="B414" i="69"/>
  <c r="B415" i="69"/>
  <c r="B416" i="69"/>
  <c r="B417" i="69"/>
  <c r="B418" i="69"/>
  <c r="B419" i="69"/>
  <c r="B420" i="69"/>
  <c r="B421" i="69"/>
  <c r="B422" i="69"/>
  <c r="B423" i="69"/>
  <c r="B424" i="69"/>
  <c r="B425" i="69"/>
  <c r="B426" i="69"/>
  <c r="B427" i="69"/>
  <c r="B428" i="69"/>
  <c r="B429" i="69"/>
  <c r="B430" i="69"/>
  <c r="B431" i="69"/>
  <c r="B432" i="69"/>
  <c r="B433" i="69"/>
  <c r="B434" i="69"/>
  <c r="B435" i="69"/>
  <c r="B436" i="69"/>
  <c r="B437" i="69"/>
  <c r="B438" i="69"/>
  <c r="B439" i="69"/>
  <c r="B440" i="69"/>
  <c r="B441" i="69"/>
  <c r="B442" i="69"/>
  <c r="B443" i="69"/>
  <c r="B444" i="69"/>
  <c r="B445" i="69"/>
  <c r="B446" i="69"/>
  <c r="B447" i="69"/>
  <c r="B448" i="69"/>
  <c r="B449" i="69"/>
  <c r="B450" i="69"/>
  <c r="B451" i="69"/>
  <c r="B452" i="69"/>
  <c r="B453" i="69"/>
  <c r="B454" i="69"/>
  <c r="B455" i="69"/>
  <c r="B456" i="69"/>
  <c r="B457" i="69"/>
  <c r="B458" i="69"/>
  <c r="B459" i="69"/>
  <c r="B460" i="69"/>
  <c r="B461" i="69"/>
  <c r="B462" i="69"/>
  <c r="B463" i="69"/>
  <c r="B464" i="69"/>
  <c r="B465" i="69"/>
  <c r="B466" i="69"/>
  <c r="B467" i="69"/>
  <c r="B468" i="69"/>
  <c r="B469" i="69"/>
  <c r="B470" i="69"/>
  <c r="B471" i="69"/>
  <c r="B472" i="69"/>
  <c r="B473" i="69"/>
  <c r="B474" i="69"/>
  <c r="B475" i="69"/>
  <c r="B476" i="69"/>
  <c r="B477" i="69"/>
  <c r="B478" i="69"/>
  <c r="B479" i="69"/>
  <c r="B480" i="69"/>
  <c r="B481" i="69"/>
  <c r="B482" i="69"/>
  <c r="B483" i="69"/>
  <c r="B484" i="69"/>
  <c r="B485" i="69"/>
  <c r="B486" i="69"/>
  <c r="B487" i="69"/>
  <c r="B488" i="69"/>
  <c r="B489" i="69"/>
  <c r="B490" i="69"/>
  <c r="B491" i="69"/>
  <c r="B492" i="69"/>
  <c r="B493" i="69"/>
  <c r="B494" i="69"/>
  <c r="B495" i="69"/>
  <c r="B496" i="69"/>
  <c r="B497" i="69"/>
  <c r="B498" i="69"/>
  <c r="B499" i="69"/>
  <c r="B500" i="69"/>
  <c r="B501" i="69"/>
  <c r="B502" i="69"/>
  <c r="B503" i="69"/>
  <c r="B504" i="69"/>
  <c r="B505" i="69"/>
  <c r="B506" i="69"/>
  <c r="B507" i="69"/>
  <c r="B508" i="69"/>
  <c r="B509" i="69"/>
  <c r="B510" i="69"/>
  <c r="B511" i="69"/>
  <c r="B512" i="69"/>
  <c r="B513" i="69"/>
  <c r="B514" i="69"/>
  <c r="B515" i="69"/>
  <c r="B516" i="69"/>
  <c r="B517" i="69"/>
  <c r="B518" i="69"/>
  <c r="B519" i="69"/>
  <c r="B520" i="69"/>
  <c r="B521" i="69"/>
  <c r="B522" i="69"/>
  <c r="B523" i="69"/>
  <c r="B524" i="69"/>
  <c r="B525" i="69"/>
  <c r="B526" i="69"/>
  <c r="B527" i="69"/>
  <c r="B528" i="69"/>
  <c r="B529" i="69"/>
  <c r="B530" i="69"/>
  <c r="B531" i="69"/>
  <c r="B532" i="69"/>
  <c r="B533" i="69"/>
  <c r="B534" i="69"/>
  <c r="B535" i="69"/>
  <c r="B536" i="69"/>
  <c r="B537" i="69"/>
  <c r="B538" i="69"/>
  <c r="B539" i="69"/>
  <c r="B540" i="69"/>
  <c r="B541" i="69"/>
  <c r="B542" i="69"/>
  <c r="B543" i="69"/>
  <c r="B544" i="69"/>
  <c r="B545" i="69"/>
  <c r="B546" i="69"/>
  <c r="B547" i="69"/>
  <c r="B548" i="69"/>
  <c r="B549" i="69"/>
  <c r="B550" i="69"/>
  <c r="B551" i="69"/>
  <c r="B552" i="69"/>
  <c r="B553" i="69"/>
  <c r="B554" i="69"/>
  <c r="B555" i="69"/>
  <c r="B556" i="69"/>
  <c r="B557" i="69"/>
  <c r="B558" i="69"/>
  <c r="B559" i="69"/>
  <c r="B560" i="69"/>
  <c r="B561" i="69"/>
  <c r="B562" i="69"/>
  <c r="B563" i="69"/>
  <c r="B564" i="69"/>
  <c r="B565" i="69"/>
  <c r="B566" i="69"/>
  <c r="B567" i="69"/>
  <c r="B568" i="69"/>
  <c r="B569" i="69"/>
  <c r="B570" i="69"/>
  <c r="B571" i="69"/>
  <c r="B572" i="69"/>
  <c r="B573" i="69"/>
  <c r="B574" i="69"/>
  <c r="B575" i="69"/>
  <c r="B576" i="69"/>
  <c r="B577" i="69"/>
  <c r="B578" i="69"/>
  <c r="B579" i="69"/>
  <c r="B580" i="69"/>
  <c r="B581" i="69"/>
  <c r="B582" i="69"/>
  <c r="B583" i="69"/>
  <c r="B584" i="69"/>
  <c r="B585" i="69"/>
  <c r="B586" i="69"/>
  <c r="B587" i="69"/>
  <c r="B588" i="69"/>
  <c r="B589" i="69"/>
  <c r="B590" i="69"/>
  <c r="B591" i="69"/>
  <c r="B592" i="69"/>
  <c r="B593" i="69"/>
  <c r="B594" i="69"/>
  <c r="B595" i="69"/>
  <c r="B596" i="69"/>
  <c r="B597" i="69"/>
  <c r="B598" i="69"/>
  <c r="B599" i="69"/>
  <c r="B600" i="69"/>
  <c r="B601" i="69"/>
  <c r="B602" i="69"/>
  <c r="B603" i="69"/>
  <c r="B604" i="69"/>
  <c r="B605" i="69"/>
  <c r="B606" i="69"/>
  <c r="B607" i="69"/>
  <c r="B608" i="69"/>
  <c r="B609" i="69"/>
  <c r="B610" i="69"/>
  <c r="B611" i="69"/>
  <c r="B612" i="69"/>
  <c r="B613" i="69"/>
  <c r="B614" i="69"/>
  <c r="B615" i="69"/>
  <c r="B616" i="69"/>
  <c r="B617" i="69"/>
  <c r="B618" i="69"/>
  <c r="B619" i="69"/>
  <c r="B620" i="69"/>
  <c r="B621" i="69"/>
  <c r="B622" i="69"/>
  <c r="B623" i="69"/>
  <c r="B624" i="69"/>
  <c r="B625" i="69"/>
  <c r="B626" i="69"/>
  <c r="B627" i="69"/>
  <c r="B628" i="69"/>
  <c r="B629" i="69"/>
  <c r="B630" i="69"/>
  <c r="B631" i="69"/>
  <c r="B632" i="69"/>
  <c r="B633" i="69"/>
  <c r="B634" i="69"/>
  <c r="B635" i="69"/>
  <c r="B636" i="69"/>
  <c r="B637" i="69"/>
  <c r="B638" i="69"/>
  <c r="B639" i="69"/>
  <c r="B640" i="69"/>
  <c r="B641" i="69"/>
  <c r="B642" i="69"/>
  <c r="B643" i="69"/>
  <c r="B644" i="69"/>
  <c r="B645" i="69"/>
  <c r="B646" i="69"/>
  <c r="B647" i="69"/>
  <c r="B648" i="69"/>
  <c r="B649" i="69"/>
  <c r="B650" i="69"/>
  <c r="B4" i="69"/>
  <c r="L650" i="69"/>
  <c r="K650" i="69"/>
  <c r="L649" i="69"/>
  <c r="K649" i="69"/>
  <c r="L648" i="69"/>
  <c r="K648" i="69"/>
  <c r="L647" i="69"/>
  <c r="K647" i="69"/>
  <c r="L646" i="69"/>
  <c r="K646" i="69"/>
  <c r="L645" i="69"/>
  <c r="K645" i="69"/>
  <c r="L644" i="69"/>
  <c r="K644" i="69"/>
  <c r="L643" i="69"/>
  <c r="K643" i="69"/>
  <c r="L642" i="69"/>
  <c r="K642" i="69"/>
  <c r="L641" i="69"/>
  <c r="K641" i="69"/>
  <c r="L640" i="69"/>
  <c r="K640" i="69"/>
  <c r="L639" i="69"/>
  <c r="K639" i="69"/>
  <c r="L638" i="69"/>
  <c r="K638" i="69"/>
  <c r="L637" i="69"/>
  <c r="K637" i="69"/>
  <c r="L636" i="69"/>
  <c r="K636" i="69"/>
  <c r="L635" i="69"/>
  <c r="K635" i="69"/>
  <c r="L634" i="69"/>
  <c r="K634" i="69"/>
  <c r="L633" i="69"/>
  <c r="K633" i="69"/>
  <c r="L632" i="69"/>
  <c r="K632" i="69"/>
  <c r="L631" i="69"/>
  <c r="K631" i="69"/>
  <c r="L630" i="69"/>
  <c r="K630" i="69"/>
  <c r="L629" i="69"/>
  <c r="K629" i="69"/>
  <c r="L628" i="69"/>
  <c r="K628" i="69"/>
  <c r="L627" i="69"/>
  <c r="K627" i="69"/>
  <c r="L626" i="69"/>
  <c r="K626" i="69"/>
  <c r="L625" i="69"/>
  <c r="K625" i="69"/>
  <c r="L624" i="69"/>
  <c r="K624" i="69"/>
  <c r="L623" i="69"/>
  <c r="K623" i="69"/>
  <c r="L622" i="69"/>
  <c r="K622" i="69"/>
  <c r="L621" i="69"/>
  <c r="K621" i="69"/>
  <c r="L620" i="69"/>
  <c r="K620" i="69"/>
  <c r="L619" i="69"/>
  <c r="K619" i="69"/>
  <c r="L618" i="69"/>
  <c r="K618" i="69"/>
  <c r="L617" i="69"/>
  <c r="K617" i="69"/>
  <c r="L616" i="69"/>
  <c r="K616" i="69"/>
  <c r="L615" i="69"/>
  <c r="K615" i="69"/>
  <c r="L614" i="69"/>
  <c r="K614" i="69"/>
  <c r="L613" i="69"/>
  <c r="K613" i="69"/>
  <c r="L612" i="69"/>
  <c r="K612" i="69"/>
  <c r="L611" i="69"/>
  <c r="K611" i="69"/>
  <c r="L610" i="69"/>
  <c r="K610" i="69"/>
  <c r="L609" i="69"/>
  <c r="K609" i="69"/>
  <c r="L608" i="69"/>
  <c r="K608" i="69"/>
  <c r="L607" i="69"/>
  <c r="K607" i="69"/>
  <c r="L606" i="69"/>
  <c r="K606" i="69"/>
  <c r="L605" i="69"/>
  <c r="K605" i="69"/>
  <c r="L604" i="69"/>
  <c r="K604" i="69"/>
  <c r="L603" i="69"/>
  <c r="K603" i="69"/>
  <c r="L602" i="69"/>
  <c r="K602" i="69"/>
  <c r="L601" i="69"/>
  <c r="K601" i="69"/>
  <c r="L600" i="69"/>
  <c r="K600" i="69"/>
  <c r="L599" i="69"/>
  <c r="K599" i="69"/>
  <c r="L598" i="69"/>
  <c r="K598" i="69"/>
  <c r="L597" i="69"/>
  <c r="K597" i="69"/>
  <c r="L596" i="69"/>
  <c r="K596" i="69"/>
  <c r="L595" i="69"/>
  <c r="K595" i="69"/>
  <c r="L594" i="69"/>
  <c r="K594" i="69"/>
  <c r="L593" i="69"/>
  <c r="K593" i="69"/>
  <c r="L592" i="69"/>
  <c r="K592" i="69"/>
  <c r="L591" i="69"/>
  <c r="K591" i="69"/>
  <c r="L590" i="69"/>
  <c r="K590" i="69"/>
  <c r="L589" i="69"/>
  <c r="K589" i="69"/>
  <c r="L588" i="69"/>
  <c r="K588" i="69"/>
  <c r="L587" i="69"/>
  <c r="K587" i="69"/>
  <c r="L586" i="69"/>
  <c r="K586" i="69"/>
  <c r="L585" i="69"/>
  <c r="K585" i="69"/>
  <c r="L584" i="69"/>
  <c r="K584" i="69"/>
  <c r="L583" i="69"/>
  <c r="K583" i="69"/>
  <c r="L582" i="69"/>
  <c r="K582" i="69"/>
  <c r="L581" i="69"/>
  <c r="K581" i="69"/>
  <c r="L580" i="69"/>
  <c r="K580" i="69"/>
  <c r="L579" i="69"/>
  <c r="K579" i="69"/>
  <c r="L578" i="69"/>
  <c r="K578" i="69"/>
  <c r="L577" i="69"/>
  <c r="K577" i="69"/>
  <c r="L576" i="69"/>
  <c r="K576" i="69"/>
  <c r="L575" i="69"/>
  <c r="K575" i="69"/>
  <c r="L574" i="69"/>
  <c r="K574" i="69"/>
  <c r="L573" i="69"/>
  <c r="K573" i="69"/>
  <c r="L572" i="69"/>
  <c r="K572" i="69"/>
  <c r="L571" i="69"/>
  <c r="K571" i="69"/>
  <c r="L570" i="69"/>
  <c r="K570" i="69"/>
  <c r="L569" i="69"/>
  <c r="K569" i="69"/>
  <c r="L568" i="69"/>
  <c r="K568" i="69"/>
  <c r="L567" i="69"/>
  <c r="K567" i="69"/>
  <c r="L566" i="69"/>
  <c r="K566" i="69"/>
  <c r="L565" i="69"/>
  <c r="K565" i="69"/>
  <c r="L564" i="69"/>
  <c r="K564" i="69"/>
  <c r="L563" i="69"/>
  <c r="K563" i="69"/>
  <c r="L562" i="69"/>
  <c r="K562" i="69"/>
  <c r="L561" i="69"/>
  <c r="K561" i="69"/>
  <c r="L560" i="69"/>
  <c r="K560" i="69"/>
  <c r="L559" i="69"/>
  <c r="K559" i="69"/>
  <c r="L558" i="69"/>
  <c r="K558" i="69"/>
  <c r="L557" i="69"/>
  <c r="K557" i="69"/>
  <c r="L556" i="69"/>
  <c r="K556" i="69"/>
  <c r="L555" i="69"/>
  <c r="K555" i="69"/>
  <c r="L554" i="69"/>
  <c r="K554" i="69"/>
  <c r="L553" i="69"/>
  <c r="K553" i="69"/>
  <c r="L552" i="69"/>
  <c r="K552" i="69"/>
  <c r="L551" i="69"/>
  <c r="K551" i="69"/>
  <c r="L550" i="69"/>
  <c r="K550" i="69"/>
  <c r="L549" i="69"/>
  <c r="K549" i="69"/>
  <c r="L548" i="69"/>
  <c r="K548" i="69"/>
  <c r="L547" i="69"/>
  <c r="K547" i="69"/>
  <c r="L546" i="69"/>
  <c r="K546" i="69"/>
  <c r="L545" i="69"/>
  <c r="K545" i="69"/>
  <c r="L544" i="69"/>
  <c r="K544" i="69"/>
  <c r="L543" i="69"/>
  <c r="K543" i="69"/>
  <c r="L542" i="69"/>
  <c r="K542" i="69"/>
  <c r="L541" i="69"/>
  <c r="K541" i="69"/>
  <c r="L540" i="69"/>
  <c r="K540" i="69"/>
  <c r="L539" i="69"/>
  <c r="K539" i="69"/>
  <c r="L538" i="69"/>
  <c r="K538" i="69"/>
  <c r="L537" i="69"/>
  <c r="K537" i="69"/>
  <c r="L536" i="69"/>
  <c r="K536" i="69"/>
  <c r="L535" i="69"/>
  <c r="K535" i="69"/>
  <c r="L534" i="69"/>
  <c r="K534" i="69"/>
  <c r="L533" i="69"/>
  <c r="K533" i="69"/>
  <c r="L532" i="69"/>
  <c r="K532" i="69"/>
  <c r="L531" i="69"/>
  <c r="K531" i="69"/>
  <c r="L530" i="69"/>
  <c r="K530" i="69"/>
  <c r="L529" i="69"/>
  <c r="K529" i="69"/>
  <c r="L528" i="69"/>
  <c r="K528" i="69"/>
  <c r="L527" i="69"/>
  <c r="K527" i="69"/>
  <c r="L526" i="69"/>
  <c r="K526" i="69"/>
  <c r="L525" i="69"/>
  <c r="K525" i="69"/>
  <c r="L524" i="69"/>
  <c r="K524" i="69"/>
  <c r="L523" i="69"/>
  <c r="K523" i="69"/>
  <c r="L522" i="69"/>
  <c r="K522" i="69"/>
  <c r="L521" i="69"/>
  <c r="K521" i="69"/>
  <c r="L520" i="69"/>
  <c r="K520" i="69"/>
  <c r="L519" i="69"/>
  <c r="K519" i="69"/>
  <c r="L518" i="69"/>
  <c r="K518" i="69"/>
  <c r="L517" i="69"/>
  <c r="K517" i="69"/>
  <c r="L516" i="69"/>
  <c r="K516" i="69"/>
  <c r="L515" i="69"/>
  <c r="K515" i="69"/>
  <c r="L514" i="69"/>
  <c r="K514" i="69"/>
  <c r="L513" i="69"/>
  <c r="K513" i="69"/>
  <c r="L512" i="69"/>
  <c r="K512" i="69"/>
  <c r="L511" i="69"/>
  <c r="K511" i="69"/>
  <c r="L510" i="69"/>
  <c r="K510" i="69"/>
  <c r="L509" i="69"/>
  <c r="K509" i="69"/>
  <c r="L508" i="69"/>
  <c r="K508" i="69"/>
  <c r="L507" i="69"/>
  <c r="K507" i="69"/>
  <c r="L506" i="69"/>
  <c r="K506" i="69"/>
  <c r="L505" i="69"/>
  <c r="K505" i="69"/>
  <c r="L504" i="69"/>
  <c r="K504" i="69"/>
  <c r="L503" i="69"/>
  <c r="K503" i="69"/>
  <c r="L502" i="69"/>
  <c r="K502" i="69"/>
  <c r="L501" i="69"/>
  <c r="K501" i="69"/>
  <c r="L500" i="69"/>
  <c r="K500" i="69"/>
  <c r="L499" i="69"/>
  <c r="K499" i="69"/>
  <c r="L498" i="69"/>
  <c r="K498" i="69"/>
  <c r="L497" i="69"/>
  <c r="K497" i="69"/>
  <c r="L496" i="69"/>
  <c r="K496" i="69"/>
  <c r="L495" i="69"/>
  <c r="K495" i="69"/>
  <c r="L494" i="69"/>
  <c r="K494" i="69"/>
  <c r="L493" i="69"/>
  <c r="K493" i="69"/>
  <c r="L492" i="69"/>
  <c r="K492" i="69"/>
  <c r="L491" i="69"/>
  <c r="K491" i="69"/>
  <c r="L490" i="69"/>
  <c r="K490" i="69"/>
  <c r="L489" i="69"/>
  <c r="K489" i="69"/>
  <c r="L488" i="69"/>
  <c r="K488" i="69"/>
  <c r="L487" i="69"/>
  <c r="K487" i="69"/>
  <c r="L486" i="69"/>
  <c r="K486" i="69"/>
  <c r="L485" i="69"/>
  <c r="K485" i="69"/>
  <c r="L484" i="69"/>
  <c r="K484" i="69"/>
  <c r="L483" i="69"/>
  <c r="K483" i="69"/>
  <c r="L482" i="69"/>
  <c r="K482" i="69"/>
  <c r="L481" i="69"/>
  <c r="K481" i="69"/>
  <c r="L480" i="69"/>
  <c r="K480" i="69"/>
  <c r="L479" i="69"/>
  <c r="K479" i="69"/>
  <c r="L478" i="69"/>
  <c r="K478" i="69"/>
  <c r="L477" i="69"/>
  <c r="K477" i="69"/>
  <c r="L476" i="69"/>
  <c r="K476" i="69"/>
  <c r="L475" i="69"/>
  <c r="K475" i="69"/>
  <c r="L474" i="69"/>
  <c r="K474" i="69"/>
  <c r="L473" i="69"/>
  <c r="K473" i="69"/>
  <c r="L472" i="69"/>
  <c r="K472" i="69"/>
  <c r="L471" i="69"/>
  <c r="K471" i="69"/>
  <c r="L470" i="69"/>
  <c r="K470" i="69"/>
  <c r="L469" i="69"/>
  <c r="K469" i="69"/>
  <c r="L468" i="69"/>
  <c r="K468" i="69"/>
  <c r="L467" i="69"/>
  <c r="K467" i="69"/>
  <c r="L466" i="69"/>
  <c r="K466" i="69"/>
  <c r="L465" i="69"/>
  <c r="K465" i="69"/>
  <c r="L464" i="69"/>
  <c r="K464" i="69"/>
  <c r="L463" i="69"/>
  <c r="K463" i="69"/>
  <c r="L462" i="69"/>
  <c r="K462" i="69"/>
  <c r="L461" i="69"/>
  <c r="K461" i="69"/>
  <c r="L460" i="69"/>
  <c r="K460" i="69"/>
  <c r="L459" i="69"/>
  <c r="K459" i="69"/>
  <c r="L458" i="69"/>
  <c r="K458" i="69"/>
  <c r="L457" i="69"/>
  <c r="K457" i="69"/>
  <c r="L456" i="69"/>
  <c r="K456" i="69"/>
  <c r="L455" i="69"/>
  <c r="K455" i="69"/>
  <c r="L454" i="69"/>
  <c r="K454" i="69"/>
  <c r="L453" i="69"/>
  <c r="K453" i="69"/>
  <c r="L452" i="69"/>
  <c r="K452" i="69"/>
  <c r="L451" i="69"/>
  <c r="K451" i="69"/>
  <c r="L450" i="69"/>
  <c r="K450" i="69"/>
  <c r="L449" i="69"/>
  <c r="K449" i="69"/>
  <c r="L448" i="69"/>
  <c r="K448" i="69"/>
  <c r="L447" i="69"/>
  <c r="K447" i="69"/>
  <c r="L446" i="69"/>
  <c r="K446" i="69"/>
  <c r="L445" i="69"/>
  <c r="K445" i="69"/>
  <c r="L444" i="69"/>
  <c r="K444" i="69"/>
  <c r="L443" i="69"/>
  <c r="K443" i="69"/>
  <c r="L442" i="69"/>
  <c r="K442" i="69"/>
  <c r="L441" i="69"/>
  <c r="K441" i="69"/>
  <c r="L440" i="69"/>
  <c r="K440" i="69"/>
  <c r="L439" i="69"/>
  <c r="K439" i="69"/>
  <c r="L438" i="69"/>
  <c r="K438" i="69"/>
  <c r="L437" i="69"/>
  <c r="K437" i="69"/>
  <c r="L436" i="69"/>
  <c r="K436" i="69"/>
  <c r="L435" i="69"/>
  <c r="K435" i="69"/>
  <c r="L434" i="69"/>
  <c r="K434" i="69"/>
  <c r="L433" i="69"/>
  <c r="K433" i="69"/>
  <c r="L432" i="69"/>
  <c r="K432" i="69"/>
  <c r="L431" i="69"/>
  <c r="K431" i="69"/>
  <c r="L430" i="69"/>
  <c r="K430" i="69"/>
  <c r="L429" i="69"/>
  <c r="K429" i="69"/>
  <c r="L428" i="69"/>
  <c r="K428" i="69"/>
  <c r="L427" i="69"/>
  <c r="K427" i="69"/>
  <c r="L426" i="69"/>
  <c r="K426" i="69"/>
  <c r="L425" i="69"/>
  <c r="K425" i="69"/>
  <c r="L424" i="69"/>
  <c r="K424" i="69"/>
  <c r="L423" i="69"/>
  <c r="K423" i="69"/>
  <c r="L422" i="69"/>
  <c r="K422" i="69"/>
  <c r="L421" i="69"/>
  <c r="K421" i="69"/>
  <c r="L420" i="69"/>
  <c r="K420" i="69"/>
  <c r="L419" i="69"/>
  <c r="K419" i="69"/>
  <c r="L418" i="69"/>
  <c r="K418" i="69"/>
  <c r="L417" i="69"/>
  <c r="K417" i="69"/>
  <c r="L416" i="69"/>
  <c r="K416" i="69"/>
  <c r="L415" i="69"/>
  <c r="K415" i="69"/>
  <c r="L414" i="69"/>
  <c r="K414" i="69"/>
  <c r="L413" i="69"/>
  <c r="K413" i="69"/>
  <c r="L412" i="69"/>
  <c r="K412" i="69"/>
  <c r="L411" i="69"/>
  <c r="K411" i="69"/>
  <c r="L410" i="69"/>
  <c r="K410" i="69"/>
  <c r="L409" i="69"/>
  <c r="K409" i="69"/>
  <c r="L408" i="69"/>
  <c r="K408" i="69"/>
  <c r="L407" i="69"/>
  <c r="K407" i="69"/>
  <c r="L406" i="69"/>
  <c r="K406" i="69"/>
  <c r="L405" i="69"/>
  <c r="K405" i="69"/>
  <c r="L404" i="69"/>
  <c r="K404" i="69"/>
  <c r="L403" i="69"/>
  <c r="K403" i="69"/>
  <c r="L402" i="69"/>
  <c r="K402" i="69"/>
  <c r="L401" i="69"/>
  <c r="K401" i="69"/>
  <c r="L400" i="69"/>
  <c r="K400" i="69"/>
  <c r="L399" i="69"/>
  <c r="K399" i="69"/>
  <c r="L398" i="69"/>
  <c r="K398" i="69"/>
  <c r="L397" i="69"/>
  <c r="K397" i="69"/>
  <c r="L396" i="69"/>
  <c r="K396" i="69"/>
  <c r="L395" i="69"/>
  <c r="K395" i="69"/>
  <c r="L394" i="69"/>
  <c r="K394" i="69"/>
  <c r="L393" i="69"/>
  <c r="K393" i="69"/>
  <c r="L392" i="69"/>
  <c r="K392" i="69"/>
  <c r="L391" i="69"/>
  <c r="K391" i="69"/>
  <c r="L390" i="69"/>
  <c r="K390" i="69"/>
  <c r="L389" i="69"/>
  <c r="K389" i="69"/>
  <c r="L388" i="69"/>
  <c r="K388" i="69"/>
  <c r="L387" i="69"/>
  <c r="K387" i="69"/>
  <c r="L386" i="69"/>
  <c r="K386" i="69"/>
  <c r="L385" i="69"/>
  <c r="K385" i="69"/>
  <c r="L384" i="69"/>
  <c r="K384" i="69"/>
  <c r="L383" i="69"/>
  <c r="K383" i="69"/>
  <c r="L382" i="69"/>
  <c r="K382" i="69"/>
  <c r="L381" i="69"/>
  <c r="K381" i="69"/>
  <c r="L380" i="69"/>
  <c r="K380" i="69"/>
  <c r="L379" i="69"/>
  <c r="K379" i="69"/>
  <c r="L378" i="69"/>
  <c r="K378" i="69"/>
  <c r="L377" i="69"/>
  <c r="K377" i="69"/>
  <c r="L376" i="69"/>
  <c r="K376" i="69"/>
  <c r="L375" i="69"/>
  <c r="K375" i="69"/>
  <c r="L374" i="69"/>
  <c r="K374" i="69"/>
  <c r="L373" i="69"/>
  <c r="K373" i="69"/>
  <c r="L372" i="69"/>
  <c r="K372" i="69"/>
  <c r="L371" i="69"/>
  <c r="K371" i="69"/>
  <c r="L370" i="69"/>
  <c r="K370" i="69"/>
  <c r="L369" i="69"/>
  <c r="K369" i="69"/>
  <c r="L368" i="69"/>
  <c r="K368" i="69"/>
  <c r="L367" i="69"/>
  <c r="K367" i="69"/>
  <c r="L366" i="69"/>
  <c r="K366" i="69"/>
  <c r="L365" i="69"/>
  <c r="K365" i="69"/>
  <c r="L364" i="69"/>
  <c r="K364" i="69"/>
  <c r="L363" i="69"/>
  <c r="K363" i="69"/>
  <c r="L362" i="69"/>
  <c r="K362" i="69"/>
  <c r="L361" i="69"/>
  <c r="K361" i="69"/>
  <c r="L360" i="69"/>
  <c r="K360" i="69"/>
  <c r="L359" i="69"/>
  <c r="K359" i="69"/>
  <c r="L358" i="69"/>
  <c r="K358" i="69"/>
  <c r="L357" i="69"/>
  <c r="K357" i="69"/>
  <c r="L356" i="69"/>
  <c r="K356" i="69"/>
  <c r="L355" i="69"/>
  <c r="K355" i="69"/>
  <c r="L354" i="69"/>
  <c r="K354" i="69"/>
  <c r="L353" i="69"/>
  <c r="K353" i="69"/>
  <c r="L352" i="69"/>
  <c r="K352" i="69"/>
  <c r="L351" i="69"/>
  <c r="K351" i="69"/>
  <c r="L350" i="69"/>
  <c r="K350" i="69"/>
  <c r="L349" i="69"/>
  <c r="K349" i="69"/>
  <c r="L348" i="69"/>
  <c r="K348" i="69"/>
  <c r="L347" i="69"/>
  <c r="K347" i="69"/>
  <c r="L346" i="69"/>
  <c r="K346" i="69"/>
  <c r="L345" i="69"/>
  <c r="K345" i="69"/>
  <c r="L344" i="69"/>
  <c r="K344" i="69"/>
  <c r="L343" i="69"/>
  <c r="K343" i="69"/>
  <c r="L342" i="69"/>
  <c r="K342" i="69"/>
  <c r="L341" i="69"/>
  <c r="K341" i="69"/>
  <c r="L340" i="69"/>
  <c r="K340" i="69"/>
  <c r="L339" i="69"/>
  <c r="K339" i="69"/>
  <c r="L338" i="69"/>
  <c r="K338" i="69"/>
  <c r="L337" i="69"/>
  <c r="K337" i="69"/>
  <c r="L336" i="69"/>
  <c r="K336" i="69"/>
  <c r="L335" i="69"/>
  <c r="K335" i="69"/>
  <c r="L334" i="69"/>
  <c r="K334" i="69"/>
  <c r="L333" i="69"/>
  <c r="K333" i="69"/>
  <c r="L332" i="69"/>
  <c r="K332" i="69"/>
  <c r="L331" i="69"/>
  <c r="K331" i="69"/>
  <c r="L330" i="69"/>
  <c r="K330" i="69"/>
  <c r="L329" i="69"/>
  <c r="K329" i="69"/>
  <c r="L328" i="69"/>
  <c r="K328" i="69"/>
  <c r="L327" i="69"/>
  <c r="K327" i="69"/>
  <c r="L326" i="69"/>
  <c r="K326" i="69"/>
  <c r="L325" i="69"/>
  <c r="K325" i="69"/>
  <c r="L324" i="69"/>
  <c r="K324" i="69"/>
  <c r="L323" i="69"/>
  <c r="K323" i="69"/>
  <c r="L322" i="69"/>
  <c r="K322" i="69"/>
  <c r="L321" i="69"/>
  <c r="K321" i="69"/>
  <c r="L320" i="69"/>
  <c r="K320" i="69"/>
  <c r="L319" i="69"/>
  <c r="K319" i="69"/>
  <c r="L318" i="69"/>
  <c r="K318" i="69"/>
  <c r="L317" i="69"/>
  <c r="K317" i="69"/>
  <c r="L316" i="69"/>
  <c r="K316" i="69"/>
  <c r="L315" i="69"/>
  <c r="K315" i="69"/>
  <c r="L314" i="69"/>
  <c r="K314" i="69"/>
  <c r="L313" i="69"/>
  <c r="K313" i="69"/>
  <c r="L312" i="69"/>
  <c r="K312" i="69"/>
  <c r="L311" i="69"/>
  <c r="K311" i="69"/>
  <c r="L310" i="69"/>
  <c r="K310" i="69"/>
  <c r="L309" i="69"/>
  <c r="K309" i="69"/>
  <c r="L308" i="69"/>
  <c r="K308" i="69"/>
  <c r="L307" i="69"/>
  <c r="K307" i="69"/>
  <c r="L306" i="69"/>
  <c r="K306" i="69"/>
  <c r="L305" i="69"/>
  <c r="K305" i="69"/>
  <c r="L304" i="69"/>
  <c r="K304" i="69"/>
  <c r="L303" i="69"/>
  <c r="K303" i="69"/>
  <c r="L302" i="69"/>
  <c r="K302" i="69"/>
  <c r="L301" i="69"/>
  <c r="K301" i="69"/>
  <c r="L300" i="69"/>
  <c r="K300" i="69"/>
  <c r="L299" i="69"/>
  <c r="K299" i="69"/>
  <c r="L298" i="69"/>
  <c r="K298" i="69"/>
  <c r="L297" i="69"/>
  <c r="K297" i="69"/>
  <c r="L296" i="69"/>
  <c r="K296" i="69"/>
  <c r="L295" i="69"/>
  <c r="K295" i="69"/>
  <c r="L294" i="69"/>
  <c r="K294" i="69"/>
  <c r="L293" i="69"/>
  <c r="K293" i="69"/>
  <c r="L292" i="69"/>
  <c r="K292" i="69"/>
  <c r="L291" i="69"/>
  <c r="K291" i="69"/>
  <c r="L290" i="69"/>
  <c r="K290" i="69"/>
  <c r="L289" i="69"/>
  <c r="K289" i="69"/>
  <c r="L288" i="69"/>
  <c r="K288" i="69"/>
  <c r="L287" i="69"/>
  <c r="K287" i="69"/>
  <c r="L286" i="69"/>
  <c r="K286" i="69"/>
  <c r="L285" i="69"/>
  <c r="K285" i="69"/>
  <c r="L284" i="69"/>
  <c r="K284" i="69"/>
  <c r="L283" i="69"/>
  <c r="K283" i="69"/>
  <c r="L282" i="69"/>
  <c r="K282" i="69"/>
  <c r="L281" i="69"/>
  <c r="K281" i="69"/>
  <c r="L280" i="69"/>
  <c r="K280" i="69"/>
  <c r="L279" i="69"/>
  <c r="K279" i="69"/>
  <c r="L278" i="69"/>
  <c r="K278" i="69"/>
  <c r="L277" i="69"/>
  <c r="K277" i="69"/>
  <c r="L276" i="69"/>
  <c r="K276" i="69"/>
  <c r="L275" i="69"/>
  <c r="K275" i="69"/>
  <c r="L274" i="69"/>
  <c r="K274" i="69"/>
  <c r="L273" i="69"/>
  <c r="K273" i="69"/>
  <c r="L272" i="69"/>
  <c r="K272" i="69"/>
  <c r="L271" i="69"/>
  <c r="K271" i="69"/>
  <c r="L270" i="69"/>
  <c r="K270" i="69"/>
  <c r="L269" i="69"/>
  <c r="K269" i="69"/>
  <c r="L268" i="69"/>
  <c r="K268" i="69"/>
  <c r="L267" i="69"/>
  <c r="K267" i="69"/>
  <c r="L266" i="69"/>
  <c r="K266" i="69"/>
  <c r="L265" i="69"/>
  <c r="K265" i="69"/>
  <c r="L264" i="69"/>
  <c r="K264" i="69"/>
  <c r="L263" i="69"/>
  <c r="K263" i="69"/>
  <c r="L262" i="69"/>
  <c r="K262" i="69"/>
  <c r="L261" i="69"/>
  <c r="K261" i="69"/>
  <c r="L260" i="69"/>
  <c r="K260" i="69"/>
  <c r="L259" i="69"/>
  <c r="K259" i="69"/>
  <c r="L258" i="69"/>
  <c r="K258" i="69"/>
  <c r="L257" i="69"/>
  <c r="K257" i="69"/>
  <c r="L256" i="69"/>
  <c r="K256" i="69"/>
  <c r="L255" i="69"/>
  <c r="K255" i="69"/>
  <c r="L254" i="69"/>
  <c r="K254" i="69"/>
  <c r="L253" i="69"/>
  <c r="K253" i="69"/>
  <c r="L252" i="69"/>
  <c r="K252" i="69"/>
  <c r="L251" i="69"/>
  <c r="K251" i="69"/>
  <c r="L250" i="69"/>
  <c r="K250" i="69"/>
  <c r="L249" i="69"/>
  <c r="K249" i="69"/>
  <c r="L248" i="69"/>
  <c r="K248" i="69"/>
  <c r="L247" i="69"/>
  <c r="K247" i="69"/>
  <c r="L246" i="69"/>
  <c r="K246" i="69"/>
  <c r="L245" i="69"/>
  <c r="K245" i="69"/>
  <c r="L244" i="69"/>
  <c r="K244" i="69"/>
  <c r="L243" i="69"/>
  <c r="K243" i="69"/>
  <c r="L242" i="69"/>
  <c r="K242" i="69"/>
  <c r="L241" i="69"/>
  <c r="K241" i="69"/>
  <c r="L240" i="69"/>
  <c r="K240" i="69"/>
  <c r="L239" i="69"/>
  <c r="K239" i="69"/>
  <c r="L238" i="69"/>
  <c r="K238" i="69"/>
  <c r="L237" i="69"/>
  <c r="K237" i="69"/>
  <c r="L236" i="69"/>
  <c r="K236" i="69"/>
  <c r="L235" i="69"/>
  <c r="K235" i="69"/>
  <c r="L234" i="69"/>
  <c r="K234" i="69"/>
  <c r="L233" i="69"/>
  <c r="K233" i="69"/>
  <c r="L232" i="69"/>
  <c r="K232" i="69"/>
  <c r="L231" i="69"/>
  <c r="K231" i="69"/>
  <c r="L230" i="69"/>
  <c r="K230" i="69"/>
  <c r="L229" i="69"/>
  <c r="K229" i="69"/>
  <c r="L228" i="69"/>
  <c r="K228" i="69"/>
  <c r="L227" i="69"/>
  <c r="K227" i="69"/>
  <c r="L226" i="69"/>
  <c r="K226" i="69"/>
  <c r="L225" i="69"/>
  <c r="K225" i="69"/>
  <c r="L224" i="69"/>
  <c r="K224" i="69"/>
  <c r="L223" i="69"/>
  <c r="K223" i="69"/>
  <c r="L222" i="69"/>
  <c r="K222" i="69"/>
  <c r="L221" i="69"/>
  <c r="K221" i="69"/>
  <c r="L220" i="69"/>
  <c r="K220" i="69"/>
  <c r="L219" i="69"/>
  <c r="K219" i="69"/>
  <c r="L218" i="69"/>
  <c r="K218" i="69"/>
  <c r="L217" i="69"/>
  <c r="K217" i="69"/>
  <c r="L216" i="69"/>
  <c r="K216" i="69"/>
  <c r="L215" i="69"/>
  <c r="K215" i="69"/>
  <c r="L214" i="69"/>
  <c r="K214" i="69"/>
  <c r="L213" i="69"/>
  <c r="K213" i="69"/>
  <c r="L212" i="69"/>
  <c r="K212" i="69"/>
  <c r="L211" i="69"/>
  <c r="K211" i="69"/>
  <c r="L210" i="69"/>
  <c r="K210" i="69"/>
  <c r="L209" i="69"/>
  <c r="K209" i="69"/>
  <c r="L208" i="69"/>
  <c r="K208" i="69"/>
  <c r="L207" i="69"/>
  <c r="K207" i="69"/>
  <c r="L206" i="69"/>
  <c r="K206" i="69"/>
  <c r="L205" i="69"/>
  <c r="K205" i="69"/>
  <c r="L204" i="69"/>
  <c r="K204" i="69"/>
  <c r="L203" i="69"/>
  <c r="K203" i="69"/>
  <c r="L202" i="69"/>
  <c r="K202" i="69"/>
  <c r="L201" i="69"/>
  <c r="K201" i="69"/>
  <c r="L200" i="69"/>
  <c r="K200" i="69"/>
  <c r="L199" i="69"/>
  <c r="K199" i="69"/>
  <c r="L198" i="69"/>
  <c r="K198" i="69"/>
  <c r="L197" i="69"/>
  <c r="K197" i="69"/>
  <c r="L196" i="69"/>
  <c r="K196" i="69"/>
  <c r="L195" i="69"/>
  <c r="K195" i="69"/>
  <c r="L194" i="69"/>
  <c r="K194" i="69"/>
  <c r="L193" i="69"/>
  <c r="K193" i="69"/>
  <c r="L192" i="69"/>
  <c r="K192" i="69"/>
  <c r="L191" i="69"/>
  <c r="K191" i="69"/>
  <c r="L190" i="69"/>
  <c r="K190" i="69"/>
  <c r="L189" i="69"/>
  <c r="K189" i="69"/>
  <c r="L188" i="69"/>
  <c r="K188" i="69"/>
  <c r="L187" i="69"/>
  <c r="K187" i="69"/>
  <c r="L186" i="69"/>
  <c r="K186" i="69"/>
  <c r="L185" i="69"/>
  <c r="K185" i="69"/>
  <c r="L184" i="69"/>
  <c r="K184" i="69"/>
  <c r="L183" i="69"/>
  <c r="K183" i="69"/>
  <c r="L182" i="69"/>
  <c r="K182" i="69"/>
  <c r="L181" i="69"/>
  <c r="K181" i="69"/>
  <c r="L180" i="69"/>
  <c r="K180" i="69"/>
  <c r="L179" i="69"/>
  <c r="K179" i="69"/>
  <c r="L178" i="69"/>
  <c r="K178" i="69"/>
  <c r="L177" i="69"/>
  <c r="K177" i="69"/>
  <c r="L176" i="69"/>
  <c r="K176" i="69"/>
  <c r="L175" i="69"/>
  <c r="K175" i="69"/>
  <c r="L174" i="69"/>
  <c r="K174" i="69"/>
  <c r="L173" i="69"/>
  <c r="K173" i="69"/>
  <c r="L172" i="69"/>
  <c r="K172" i="69"/>
  <c r="L171" i="69"/>
  <c r="K171" i="69"/>
  <c r="L170" i="69"/>
  <c r="K170" i="69"/>
  <c r="L169" i="69"/>
  <c r="K169" i="69"/>
  <c r="L168" i="69"/>
  <c r="K168" i="69"/>
  <c r="L167" i="69"/>
  <c r="K167" i="69"/>
  <c r="L166" i="69"/>
  <c r="K166" i="69"/>
  <c r="L165" i="69"/>
  <c r="K165" i="69"/>
  <c r="L164" i="69"/>
  <c r="K164" i="69"/>
  <c r="L163" i="69"/>
  <c r="K163" i="69"/>
  <c r="L162" i="69"/>
  <c r="K162" i="69"/>
  <c r="L161" i="69"/>
  <c r="K161" i="69"/>
  <c r="L160" i="69"/>
  <c r="K160" i="69"/>
  <c r="L159" i="69"/>
  <c r="K159" i="69"/>
  <c r="L158" i="69"/>
  <c r="K158" i="69"/>
  <c r="L157" i="69"/>
  <c r="K157" i="69"/>
  <c r="L156" i="69"/>
  <c r="K156" i="69"/>
  <c r="L155" i="69"/>
  <c r="K155" i="69"/>
  <c r="L154" i="69"/>
  <c r="K154" i="69"/>
  <c r="L153" i="69"/>
  <c r="K153" i="69"/>
  <c r="L152" i="69"/>
  <c r="K152" i="69"/>
  <c r="L151" i="69"/>
  <c r="K151" i="69"/>
  <c r="L150" i="69"/>
  <c r="K150" i="69"/>
  <c r="L149" i="69"/>
  <c r="K149" i="69"/>
  <c r="L148" i="69"/>
  <c r="K148" i="69"/>
  <c r="L147" i="69"/>
  <c r="K147" i="69"/>
  <c r="L146" i="69"/>
  <c r="K146" i="69"/>
  <c r="L145" i="69"/>
  <c r="K145" i="69"/>
  <c r="L144" i="69"/>
  <c r="K144" i="69"/>
  <c r="L143" i="69"/>
  <c r="K143" i="69"/>
  <c r="L142" i="69"/>
  <c r="K142" i="69"/>
  <c r="L141" i="69"/>
  <c r="K141" i="69"/>
  <c r="L140" i="69"/>
  <c r="K140" i="69"/>
  <c r="L139" i="69"/>
  <c r="K139" i="69"/>
  <c r="L138" i="69"/>
  <c r="K138" i="69"/>
  <c r="L137" i="69"/>
  <c r="K137" i="69"/>
  <c r="L136" i="69"/>
  <c r="K136" i="69"/>
  <c r="L135" i="69"/>
  <c r="K135" i="69"/>
  <c r="L134" i="69"/>
  <c r="K134" i="69"/>
  <c r="L133" i="69"/>
  <c r="K133" i="69"/>
  <c r="L132" i="69"/>
  <c r="K132" i="69"/>
  <c r="L131" i="69"/>
  <c r="K131" i="69"/>
  <c r="L130" i="69"/>
  <c r="K130" i="69"/>
  <c r="L129" i="69"/>
  <c r="K129" i="69"/>
  <c r="L128" i="69"/>
  <c r="K128" i="69"/>
  <c r="L127" i="69"/>
  <c r="K127" i="69"/>
  <c r="L126" i="69"/>
  <c r="K126" i="69"/>
  <c r="L125" i="69"/>
  <c r="K125" i="69"/>
  <c r="L124" i="69"/>
  <c r="K124" i="69"/>
  <c r="L123" i="69"/>
  <c r="K123" i="69"/>
  <c r="L122" i="69"/>
  <c r="K122" i="69"/>
  <c r="L121" i="69"/>
  <c r="K121" i="69"/>
  <c r="L120" i="69"/>
  <c r="K120" i="69"/>
  <c r="L119" i="69"/>
  <c r="K119" i="69"/>
  <c r="L118" i="69"/>
  <c r="K118" i="69"/>
  <c r="L117" i="69"/>
  <c r="K117" i="69"/>
  <c r="L116" i="69"/>
  <c r="K116" i="69"/>
  <c r="L115" i="69"/>
  <c r="K115" i="69"/>
  <c r="L114" i="69"/>
  <c r="K114" i="69"/>
  <c r="L113" i="69"/>
  <c r="K113" i="69"/>
  <c r="L112" i="69"/>
  <c r="K112" i="69"/>
  <c r="L111" i="69"/>
  <c r="K111" i="69"/>
  <c r="L110" i="69"/>
  <c r="K110" i="69"/>
  <c r="L109" i="69"/>
  <c r="K109" i="69"/>
  <c r="L108" i="69"/>
  <c r="K108" i="69"/>
  <c r="L107" i="69"/>
  <c r="K107" i="69"/>
  <c r="L106" i="69"/>
  <c r="K106" i="69"/>
  <c r="L105" i="69"/>
  <c r="K105" i="69"/>
  <c r="L104" i="69"/>
  <c r="K104" i="69"/>
  <c r="L103" i="69"/>
  <c r="K103" i="69"/>
  <c r="L102" i="69"/>
  <c r="K102" i="69"/>
  <c r="L101" i="69"/>
  <c r="K101" i="69"/>
  <c r="L100" i="69"/>
  <c r="K100" i="69"/>
  <c r="L99" i="69"/>
  <c r="K99" i="69"/>
  <c r="L98" i="69"/>
  <c r="K98" i="69"/>
  <c r="L97" i="69"/>
  <c r="K97" i="69"/>
  <c r="L96" i="69"/>
  <c r="K96" i="69"/>
  <c r="L95" i="69"/>
  <c r="K95" i="69"/>
  <c r="L94" i="69"/>
  <c r="K94" i="69"/>
  <c r="L93" i="69"/>
  <c r="K93" i="69"/>
  <c r="L92" i="69"/>
  <c r="K92" i="69"/>
  <c r="L91" i="69"/>
  <c r="K91" i="69"/>
  <c r="L90" i="69"/>
  <c r="K90" i="69"/>
  <c r="L89" i="69"/>
  <c r="K89" i="69"/>
  <c r="L88" i="69"/>
  <c r="K88" i="69"/>
  <c r="L87" i="69"/>
  <c r="K87" i="69"/>
  <c r="L86" i="69"/>
  <c r="K86" i="69"/>
  <c r="L85" i="69"/>
  <c r="K85" i="69"/>
  <c r="L84" i="69"/>
  <c r="K84" i="69"/>
  <c r="L83" i="69"/>
  <c r="K83" i="69"/>
  <c r="L82" i="69"/>
  <c r="K82" i="69"/>
  <c r="L81" i="69"/>
  <c r="K81" i="69"/>
  <c r="L80" i="69"/>
  <c r="K80" i="69"/>
  <c r="L79" i="69"/>
  <c r="K79" i="69"/>
  <c r="L78" i="69"/>
  <c r="K78" i="69"/>
  <c r="L77" i="69"/>
  <c r="K77" i="69"/>
  <c r="L76" i="69"/>
  <c r="K76" i="69"/>
  <c r="L75" i="69"/>
  <c r="K75" i="69"/>
  <c r="L74" i="69"/>
  <c r="K74" i="69"/>
  <c r="L73" i="69"/>
  <c r="K73" i="69"/>
  <c r="L72" i="69"/>
  <c r="K72" i="69"/>
  <c r="L71" i="69"/>
  <c r="K71" i="69"/>
  <c r="L70" i="69"/>
  <c r="K70" i="69"/>
  <c r="L69" i="69"/>
  <c r="K69" i="69"/>
  <c r="L68" i="69"/>
  <c r="K68" i="69"/>
  <c r="L67" i="69"/>
  <c r="K67" i="69"/>
  <c r="L66" i="69"/>
  <c r="K66" i="69"/>
  <c r="L65" i="69"/>
  <c r="K65" i="69"/>
  <c r="L64" i="69"/>
  <c r="K64" i="69"/>
  <c r="L63" i="69"/>
  <c r="K63" i="69"/>
  <c r="L62" i="69"/>
  <c r="K62" i="69"/>
  <c r="L61" i="69"/>
  <c r="K61" i="69"/>
  <c r="L60" i="69"/>
  <c r="K60" i="69"/>
  <c r="L59" i="69"/>
  <c r="K59" i="69"/>
  <c r="L58" i="69"/>
  <c r="K58" i="69"/>
  <c r="L57" i="69"/>
  <c r="K57" i="69"/>
  <c r="L56" i="69"/>
  <c r="K56" i="69"/>
  <c r="L55" i="69"/>
  <c r="K55" i="69"/>
  <c r="L54" i="69"/>
  <c r="K54" i="69"/>
  <c r="L53" i="69"/>
  <c r="K53" i="69"/>
  <c r="L52" i="69"/>
  <c r="K52" i="69"/>
  <c r="L51" i="69"/>
  <c r="K51" i="69"/>
  <c r="L50" i="69"/>
  <c r="K50" i="69"/>
  <c r="L49" i="69"/>
  <c r="K49" i="69"/>
  <c r="L48" i="69"/>
  <c r="K48" i="69"/>
  <c r="L47" i="69"/>
  <c r="K47" i="69"/>
  <c r="L46" i="69"/>
  <c r="K46" i="69"/>
  <c r="L45" i="69"/>
  <c r="K45" i="69"/>
  <c r="L44" i="69"/>
  <c r="K44" i="69"/>
  <c r="L43" i="69"/>
  <c r="K43" i="69"/>
  <c r="L42" i="69"/>
  <c r="K42" i="69"/>
  <c r="L41" i="69"/>
  <c r="K41" i="69"/>
  <c r="L40" i="69"/>
  <c r="K40" i="69"/>
  <c r="L39" i="69"/>
  <c r="K39" i="69"/>
  <c r="L38" i="69"/>
  <c r="K38" i="69"/>
  <c r="L37" i="69"/>
  <c r="K37" i="69"/>
  <c r="L36" i="69"/>
  <c r="K36" i="69"/>
  <c r="L35" i="69"/>
  <c r="K35" i="69"/>
  <c r="L34" i="69"/>
  <c r="K34" i="69"/>
  <c r="L33" i="69"/>
  <c r="K33" i="69"/>
  <c r="L32" i="69"/>
  <c r="K32" i="69"/>
  <c r="L31" i="69"/>
  <c r="K31" i="69"/>
  <c r="L30" i="69"/>
  <c r="K30" i="69"/>
  <c r="L29" i="69"/>
  <c r="K29" i="69"/>
  <c r="L28" i="69"/>
  <c r="K28" i="69"/>
  <c r="L27" i="69"/>
  <c r="K27" i="69"/>
  <c r="L26" i="69"/>
  <c r="K26" i="69"/>
  <c r="L25" i="69"/>
  <c r="K25" i="69"/>
  <c r="L24" i="69"/>
  <c r="K24" i="69"/>
  <c r="L23" i="69"/>
  <c r="K23" i="69"/>
  <c r="L22" i="69"/>
  <c r="K22" i="69"/>
  <c r="L21" i="69"/>
  <c r="K21" i="69"/>
  <c r="L20" i="69"/>
  <c r="K20" i="69"/>
  <c r="L19" i="69"/>
  <c r="K19" i="69"/>
  <c r="AIU18" i="69"/>
  <c r="L18" i="69"/>
  <c r="K18" i="69"/>
  <c r="L17" i="69"/>
  <c r="K17" i="69"/>
  <c r="L16" i="69"/>
  <c r="K16" i="69"/>
  <c r="L15" i="69"/>
  <c r="K15" i="69"/>
  <c r="L14" i="69"/>
  <c r="K14" i="69"/>
  <c r="L13" i="69"/>
  <c r="K13" i="69"/>
  <c r="L12" i="69"/>
  <c r="K12" i="69"/>
  <c r="L11" i="69"/>
  <c r="K11" i="69"/>
  <c r="L10" i="69"/>
  <c r="K10" i="69"/>
  <c r="K9" i="69"/>
  <c r="L9" i="69" s="1"/>
  <c r="K8" i="69"/>
  <c r="L8" i="69" s="1"/>
  <c r="K7" i="69"/>
  <c r="L7" i="69" s="1"/>
  <c r="L6" i="69"/>
  <c r="K6" i="69"/>
  <c r="K5" i="69"/>
  <c r="L5" i="69" s="1"/>
  <c r="K4" i="69"/>
  <c r="L4" i="69" s="1"/>
  <c r="NM1" i="69"/>
  <c r="NL1" i="69"/>
  <c r="NK1" i="69"/>
  <c r="NJ1" i="69"/>
  <c r="NI1" i="69"/>
  <c r="NH1" i="69"/>
  <c r="NG1" i="69"/>
  <c r="NF1" i="69"/>
  <c r="NE1" i="69"/>
  <c r="ND1" i="69"/>
  <c r="NC1" i="69"/>
  <c r="NB1" i="69"/>
  <c r="NA1" i="69"/>
  <c r="MZ1" i="69"/>
  <c r="MY1" i="69"/>
  <c r="MX1" i="69"/>
  <c r="MW1" i="69"/>
  <c r="MV1" i="69"/>
  <c r="MU1" i="69"/>
  <c r="MT1" i="69"/>
  <c r="MS1" i="69"/>
  <c r="MR1" i="69"/>
  <c r="MQ1" i="69"/>
  <c r="MP1" i="69"/>
  <c r="MO1" i="69"/>
  <c r="MN1" i="69"/>
  <c r="MM1" i="69"/>
  <c r="ML1" i="69"/>
  <c r="MK1" i="69"/>
  <c r="MJ1" i="69"/>
  <c r="MI1" i="69"/>
  <c r="MH1" i="69"/>
  <c r="MG1" i="69"/>
  <c r="MF1" i="69"/>
  <c r="ME1" i="69"/>
  <c r="MD1" i="69"/>
  <c r="MC1" i="69"/>
  <c r="MB1" i="69"/>
  <c r="MA1" i="69"/>
  <c r="LZ1" i="69"/>
  <c r="LY1" i="69"/>
  <c r="LX1" i="69"/>
  <c r="LW1" i="69"/>
  <c r="LV1" i="69"/>
  <c r="LU1" i="69"/>
  <c r="LT1" i="69"/>
  <c r="LS1" i="69"/>
  <c r="LR1" i="69"/>
  <c r="LQ1" i="69"/>
  <c r="LP1" i="69"/>
  <c r="LO1" i="69"/>
  <c r="LN1" i="69"/>
  <c r="LM1" i="69"/>
  <c r="LL1" i="69"/>
  <c r="LK1" i="69"/>
  <c r="LJ1" i="69"/>
  <c r="LI1" i="69"/>
  <c r="LH1" i="69"/>
  <c r="LG1" i="69"/>
  <c r="LF1" i="69"/>
  <c r="LE1" i="69"/>
  <c r="LD1" i="69"/>
  <c r="LC1" i="69"/>
  <c r="LB1" i="69"/>
  <c r="LA1" i="69"/>
  <c r="KZ1" i="69"/>
  <c r="KY1" i="69"/>
  <c r="KX1" i="69"/>
  <c r="KW1" i="69"/>
  <c r="KV1" i="69"/>
  <c r="KU1" i="69"/>
  <c r="KT1" i="69"/>
  <c r="KS1" i="69"/>
  <c r="KR1" i="69"/>
  <c r="KQ1" i="69"/>
  <c r="KP1" i="69"/>
  <c r="KO1" i="69"/>
  <c r="KN1" i="69"/>
  <c r="KM1" i="69"/>
  <c r="KL1" i="69"/>
  <c r="KK1" i="69"/>
  <c r="KJ1" i="69"/>
  <c r="KI1" i="69"/>
  <c r="KH1" i="69"/>
  <c r="KG1" i="69"/>
  <c r="KF1" i="69"/>
  <c r="KE1" i="69"/>
  <c r="KD1" i="69"/>
  <c r="KC1" i="69"/>
  <c r="KB1" i="69"/>
  <c r="KA1" i="69"/>
  <c r="JZ1" i="69"/>
  <c r="JY1" i="69"/>
  <c r="JX1" i="69"/>
  <c r="JW1" i="69"/>
  <c r="JV1" i="69"/>
  <c r="JU1" i="69"/>
  <c r="JT1" i="69"/>
  <c r="JS1" i="69"/>
  <c r="JR1" i="69"/>
  <c r="JQ1" i="69"/>
  <c r="JP1" i="69"/>
  <c r="JO1" i="69"/>
  <c r="JN1" i="69"/>
  <c r="JM1" i="69"/>
  <c r="JL1" i="69"/>
  <c r="JK1" i="69"/>
  <c r="JJ1" i="69"/>
  <c r="JI1" i="69"/>
  <c r="JH1" i="69"/>
  <c r="JG1" i="69"/>
  <c r="JF1" i="69"/>
  <c r="JE1" i="69"/>
  <c r="JD1" i="69"/>
  <c r="JC1" i="69"/>
  <c r="JB1" i="69"/>
  <c r="JA1" i="69"/>
  <c r="IZ1" i="69"/>
  <c r="IY1" i="69"/>
  <c r="IX1" i="69"/>
  <c r="IW1" i="69"/>
  <c r="IV1" i="69"/>
  <c r="IU1" i="69"/>
  <c r="IT1" i="69"/>
  <c r="IS1" i="69"/>
  <c r="IR1" i="69"/>
  <c r="IQ1" i="69"/>
  <c r="IP1" i="69"/>
  <c r="IO1" i="69"/>
  <c r="IN1" i="69"/>
  <c r="IM1" i="69"/>
  <c r="IL1" i="69"/>
  <c r="IK1" i="69"/>
  <c r="IJ1" i="69"/>
  <c r="II1" i="69"/>
  <c r="IH1" i="69"/>
  <c r="IG1" i="69"/>
  <c r="IF1" i="69"/>
  <c r="IE1" i="69"/>
  <c r="ID1" i="69"/>
  <c r="IC1" i="69"/>
  <c r="IB1" i="69"/>
  <c r="IA1" i="69"/>
  <c r="HZ1" i="69"/>
  <c r="HY1" i="69"/>
  <c r="HX1" i="69"/>
  <c r="HW1" i="69"/>
  <c r="HV1" i="69"/>
  <c r="HU1" i="69"/>
  <c r="HT1" i="69"/>
  <c r="HS1" i="69"/>
  <c r="HR1" i="69"/>
  <c r="HQ1" i="69"/>
  <c r="HP1" i="69"/>
  <c r="HO1" i="69"/>
  <c r="HN1" i="69"/>
  <c r="HM1" i="69"/>
  <c r="HL1" i="69"/>
  <c r="HK1" i="69"/>
  <c r="HJ1" i="69"/>
  <c r="HI1" i="69"/>
  <c r="HH1" i="69"/>
  <c r="HG1" i="69"/>
  <c r="HF1" i="69"/>
  <c r="HE1" i="69"/>
  <c r="HD1" i="69"/>
  <c r="HC1" i="69"/>
  <c r="HB1" i="69"/>
  <c r="HA1" i="69"/>
  <c r="GZ1" i="69"/>
  <c r="GY1" i="69"/>
  <c r="GX1" i="69"/>
  <c r="GW1" i="69"/>
  <c r="GV1" i="69"/>
  <c r="GU1" i="69"/>
  <c r="GT1" i="69"/>
  <c r="GS1" i="69"/>
  <c r="GR1" i="69"/>
  <c r="GQ1" i="69"/>
  <c r="GP1" i="69"/>
  <c r="GO1" i="69"/>
  <c r="GN1" i="69"/>
  <c r="GM1" i="69"/>
  <c r="GL1" i="69"/>
  <c r="GK1" i="69"/>
  <c r="GJ1" i="69"/>
  <c r="GI1" i="69"/>
  <c r="GH1" i="69"/>
  <c r="GG1" i="69"/>
  <c r="GF1" i="69"/>
  <c r="GE1" i="69"/>
  <c r="GD1" i="69"/>
  <c r="GC1" i="69"/>
  <c r="GB1" i="69"/>
  <c r="GA1" i="69"/>
  <c r="FZ1" i="69"/>
  <c r="FY1" i="69"/>
  <c r="FX1" i="69"/>
  <c r="FW1" i="69"/>
  <c r="FV1" i="69"/>
  <c r="FU1" i="69"/>
  <c r="FT1" i="69"/>
  <c r="FS1" i="69"/>
  <c r="FR1" i="69"/>
  <c r="FQ1" i="69"/>
  <c r="FP1" i="69"/>
  <c r="FO1" i="69"/>
  <c r="FN1" i="69"/>
  <c r="FM1" i="69"/>
  <c r="FL1" i="69"/>
  <c r="FK1" i="69"/>
  <c r="FJ1" i="69"/>
  <c r="FI1" i="69"/>
  <c r="FH1" i="69"/>
  <c r="FG1" i="69"/>
  <c r="FF1" i="69"/>
  <c r="FE1" i="69"/>
  <c r="FD1" i="69"/>
  <c r="FC1" i="69"/>
  <c r="FB1" i="69"/>
  <c r="FA1" i="69"/>
  <c r="EZ1" i="69"/>
  <c r="EY1" i="69"/>
  <c r="EX1" i="69"/>
  <c r="EW1" i="69"/>
  <c r="EV1" i="69"/>
  <c r="EU1" i="69"/>
  <c r="ET1" i="69"/>
  <c r="ES1" i="69"/>
  <c r="ER1" i="69"/>
  <c r="EQ1" i="69"/>
  <c r="EP1" i="69"/>
  <c r="EO1" i="69"/>
  <c r="EN1" i="69"/>
  <c r="EM1" i="69"/>
  <c r="EL1" i="69"/>
  <c r="EK1" i="69"/>
  <c r="EJ1" i="69"/>
  <c r="EI1" i="69"/>
  <c r="EH1" i="69"/>
  <c r="EG1" i="69"/>
  <c r="EF1" i="69"/>
  <c r="EE1" i="69"/>
  <c r="ED1" i="69"/>
  <c r="EC1" i="69"/>
  <c r="EB1" i="69"/>
  <c r="EA1" i="69"/>
  <c r="DZ1" i="69"/>
  <c r="DY1" i="69"/>
  <c r="DX1" i="69"/>
  <c r="DW1" i="69"/>
  <c r="DV1" i="69"/>
  <c r="DU1" i="69"/>
  <c r="DT1" i="69"/>
  <c r="DS1" i="69"/>
  <c r="DR1" i="69"/>
  <c r="DQ1" i="69"/>
  <c r="DP1" i="69"/>
  <c r="DO1" i="69"/>
  <c r="DN1" i="69"/>
  <c r="DM1" i="69"/>
  <c r="DL1" i="69"/>
  <c r="DK1" i="69"/>
  <c r="DJ1" i="69"/>
  <c r="DI1" i="69"/>
  <c r="DH1" i="69"/>
  <c r="DG1" i="69"/>
  <c r="DF1" i="69"/>
  <c r="DE1" i="69"/>
  <c r="DD1" i="69"/>
  <c r="DC1" i="69"/>
  <c r="DB1" i="69"/>
  <c r="DA1" i="69"/>
  <c r="CZ1" i="69"/>
  <c r="CY1" i="69"/>
  <c r="CX1" i="69"/>
  <c r="CW1" i="69"/>
  <c r="CV1" i="69"/>
  <c r="CU1" i="69"/>
  <c r="CT1" i="69"/>
  <c r="CS1" i="69"/>
  <c r="CR1" i="69"/>
  <c r="CQ1" i="69"/>
  <c r="CP1" i="69"/>
  <c r="CO1" i="69"/>
  <c r="CN1" i="69"/>
  <c r="CM1" i="69"/>
  <c r="CL1" i="69"/>
  <c r="CK1" i="69"/>
  <c r="CJ1" i="69"/>
  <c r="CI1" i="69"/>
  <c r="CH1" i="69"/>
  <c r="CG1" i="69"/>
  <c r="CF1" i="69"/>
  <c r="CE1" i="69"/>
  <c r="CD1" i="69"/>
  <c r="CC1" i="69"/>
  <c r="CB1" i="69"/>
  <c r="CA1" i="69"/>
  <c r="BZ1" i="69"/>
  <c r="BY1" i="69"/>
  <c r="BX1" i="69"/>
  <c r="BW1" i="69"/>
  <c r="BV1" i="69"/>
  <c r="BU1" i="69"/>
  <c r="BT1" i="69"/>
  <c r="BS1" i="69"/>
  <c r="BR1" i="69"/>
  <c r="BQ1" i="69"/>
  <c r="BP1" i="69"/>
  <c r="BO1" i="69"/>
  <c r="BN1" i="69"/>
  <c r="BM1" i="69"/>
  <c r="BL1" i="69"/>
  <c r="BK1" i="69"/>
  <c r="BJ1" i="69"/>
  <c r="BI1" i="69"/>
  <c r="BH1" i="69"/>
  <c r="BG1" i="69"/>
  <c r="BF1" i="69"/>
  <c r="BE1" i="69"/>
  <c r="BD1" i="69"/>
  <c r="BC1" i="69"/>
  <c r="BB1" i="69"/>
  <c r="BA1" i="69"/>
  <c r="AZ1" i="69"/>
  <c r="AY1" i="69"/>
  <c r="AX1" i="69"/>
  <c r="AW1" i="69"/>
  <c r="AV1" i="69"/>
  <c r="AU1" i="69"/>
  <c r="AT1" i="69"/>
  <c r="AS1" i="69"/>
  <c r="AR1" i="69"/>
  <c r="AQ1" i="69"/>
  <c r="AP1" i="69"/>
  <c r="AO1" i="69"/>
  <c r="AN1" i="69"/>
  <c r="AM1" i="69"/>
  <c r="AL1" i="69"/>
  <c r="AK1" i="69"/>
  <c r="AJ1" i="69"/>
  <c r="AI1" i="69"/>
  <c r="AH1" i="69"/>
  <c r="AG1" i="69"/>
  <c r="AF1" i="69"/>
  <c r="AE1" i="69"/>
  <c r="AD1" i="69"/>
  <c r="AC1" i="69"/>
  <c r="AB1" i="69"/>
  <c r="AA1" i="69"/>
  <c r="Z1" i="69"/>
  <c r="Y1" i="69"/>
  <c r="X1" i="69"/>
  <c r="W1" i="69"/>
  <c r="V1" i="69"/>
  <c r="U1" i="69"/>
  <c r="T1" i="69"/>
  <c r="S1" i="69"/>
  <c r="R1" i="69"/>
  <c r="Q1" i="69"/>
  <c r="P1" i="69"/>
  <c r="O1" i="69"/>
  <c r="N1" i="69"/>
  <c r="M1" i="69"/>
  <c r="A1" i="69"/>
  <c r="B5" i="68"/>
  <c r="B6" i="68"/>
  <c r="B7" i="68"/>
  <c r="B8" i="68"/>
  <c r="B9" i="68"/>
  <c r="B10" i="68"/>
  <c r="B11" i="68"/>
  <c r="B12" i="68"/>
  <c r="B13" i="68"/>
  <c r="B14" i="68"/>
  <c r="B15" i="68"/>
  <c r="B16" i="68"/>
  <c r="B17" i="68"/>
  <c r="B18" i="68"/>
  <c r="B19" i="68"/>
  <c r="B20" i="68"/>
  <c r="B21" i="68"/>
  <c r="B22" i="68"/>
  <c r="B23" i="68"/>
  <c r="B24" i="68"/>
  <c r="B25" i="68"/>
  <c r="B26" i="68"/>
  <c r="B27" i="68"/>
  <c r="B28" i="68"/>
  <c r="B29" i="68"/>
  <c r="B30" i="68"/>
  <c r="B31" i="68"/>
  <c r="B32" i="68"/>
  <c r="B33" i="68"/>
  <c r="B34" i="68"/>
  <c r="B35" i="68"/>
  <c r="B36" i="68"/>
  <c r="B37" i="68"/>
  <c r="B38" i="68"/>
  <c r="B39" i="68"/>
  <c r="B40" i="68"/>
  <c r="B41" i="68"/>
  <c r="B42" i="68"/>
  <c r="B43" i="68"/>
  <c r="B44" i="68"/>
  <c r="B45" i="68"/>
  <c r="B46" i="68"/>
  <c r="B47" i="68"/>
  <c r="B48" i="68"/>
  <c r="B49" i="68"/>
  <c r="B50" i="68"/>
  <c r="B51" i="68"/>
  <c r="B52" i="68"/>
  <c r="B53" i="68"/>
  <c r="B54" i="68"/>
  <c r="B55" i="68"/>
  <c r="B56" i="68"/>
  <c r="B57" i="68"/>
  <c r="B58" i="68"/>
  <c r="B59" i="68"/>
  <c r="B60" i="68"/>
  <c r="B61" i="68"/>
  <c r="B62" i="68"/>
  <c r="B63" i="68"/>
  <c r="B64" i="68"/>
  <c r="B65" i="68"/>
  <c r="B66" i="68"/>
  <c r="B67" i="68"/>
  <c r="B68" i="68"/>
  <c r="B69" i="68"/>
  <c r="B70" i="68"/>
  <c r="B71" i="68"/>
  <c r="B72" i="68"/>
  <c r="B73" i="68"/>
  <c r="B74" i="68"/>
  <c r="B75" i="68"/>
  <c r="B76" i="68"/>
  <c r="B77" i="68"/>
  <c r="B78" i="68"/>
  <c r="B79" i="68"/>
  <c r="B80" i="68"/>
  <c r="B81" i="68"/>
  <c r="B82" i="68"/>
  <c r="B83" i="68"/>
  <c r="B84" i="68"/>
  <c r="B85" i="68"/>
  <c r="B86" i="68"/>
  <c r="B87" i="68"/>
  <c r="B88" i="68"/>
  <c r="B89" i="68"/>
  <c r="B90" i="68"/>
  <c r="B91" i="68"/>
  <c r="B92" i="68"/>
  <c r="B93" i="68"/>
  <c r="B94" i="68"/>
  <c r="B95" i="68"/>
  <c r="B96" i="68"/>
  <c r="B97" i="68"/>
  <c r="B98" i="68"/>
  <c r="B99" i="68"/>
  <c r="B100" i="68"/>
  <c r="B101" i="68"/>
  <c r="B102" i="68"/>
  <c r="B103" i="68"/>
  <c r="B104" i="68"/>
  <c r="B105" i="68"/>
  <c r="B106" i="68"/>
  <c r="B107" i="68"/>
  <c r="B108" i="68"/>
  <c r="B109" i="68"/>
  <c r="B110" i="68"/>
  <c r="B111" i="68"/>
  <c r="B112" i="68"/>
  <c r="B113" i="68"/>
  <c r="B114" i="68"/>
  <c r="B115" i="68"/>
  <c r="B116" i="68"/>
  <c r="B117" i="68"/>
  <c r="B118" i="68"/>
  <c r="B119" i="68"/>
  <c r="B120" i="68"/>
  <c r="B121" i="68"/>
  <c r="B122" i="68"/>
  <c r="B123" i="68"/>
  <c r="B124" i="68"/>
  <c r="B125" i="68"/>
  <c r="B126" i="68"/>
  <c r="B127" i="68"/>
  <c r="B128" i="68"/>
  <c r="B129" i="68"/>
  <c r="B130" i="68"/>
  <c r="B131" i="68"/>
  <c r="B132" i="68"/>
  <c r="B133" i="68"/>
  <c r="B134" i="68"/>
  <c r="B135" i="68"/>
  <c r="B136" i="68"/>
  <c r="B137" i="68"/>
  <c r="B138" i="68"/>
  <c r="B139" i="68"/>
  <c r="B140" i="68"/>
  <c r="B141" i="68"/>
  <c r="B142" i="68"/>
  <c r="B143" i="68"/>
  <c r="B144" i="68"/>
  <c r="B145" i="68"/>
  <c r="B146" i="68"/>
  <c r="B147" i="68"/>
  <c r="B148" i="68"/>
  <c r="B149" i="68"/>
  <c r="B150" i="68"/>
  <c r="B151" i="68"/>
  <c r="B152" i="68"/>
  <c r="B153" i="68"/>
  <c r="B154" i="68"/>
  <c r="B155" i="68"/>
  <c r="B156" i="68"/>
  <c r="B157" i="68"/>
  <c r="B158" i="68"/>
  <c r="B159" i="68"/>
  <c r="B160" i="68"/>
  <c r="B161" i="68"/>
  <c r="B162" i="68"/>
  <c r="B163" i="68"/>
  <c r="B164" i="68"/>
  <c r="B165" i="68"/>
  <c r="B166" i="68"/>
  <c r="B167" i="68"/>
  <c r="B168" i="68"/>
  <c r="B169" i="68"/>
  <c r="B170" i="68"/>
  <c r="B171" i="68"/>
  <c r="B172" i="68"/>
  <c r="B173" i="68"/>
  <c r="B174" i="68"/>
  <c r="B175" i="68"/>
  <c r="B176" i="68"/>
  <c r="B177" i="68"/>
  <c r="B178" i="68"/>
  <c r="B179" i="68"/>
  <c r="B180" i="68"/>
  <c r="B181" i="68"/>
  <c r="B182" i="68"/>
  <c r="B183" i="68"/>
  <c r="B184" i="68"/>
  <c r="B185" i="68"/>
  <c r="B186" i="68"/>
  <c r="B187" i="68"/>
  <c r="B188" i="68"/>
  <c r="B189" i="68"/>
  <c r="B190" i="68"/>
  <c r="B191" i="68"/>
  <c r="B192" i="68"/>
  <c r="B193" i="68"/>
  <c r="B194" i="68"/>
  <c r="B195" i="68"/>
  <c r="B196" i="68"/>
  <c r="B197" i="68"/>
  <c r="B198" i="68"/>
  <c r="B199" i="68"/>
  <c r="B200" i="68"/>
  <c r="B201" i="68"/>
  <c r="B202" i="68"/>
  <c r="B203" i="68"/>
  <c r="B204" i="68"/>
  <c r="B205" i="68"/>
  <c r="B206" i="68"/>
  <c r="B207" i="68"/>
  <c r="B208" i="68"/>
  <c r="B209" i="68"/>
  <c r="B210" i="68"/>
  <c r="B211" i="68"/>
  <c r="B212" i="68"/>
  <c r="B213" i="68"/>
  <c r="B214" i="68"/>
  <c r="B215" i="68"/>
  <c r="B216" i="68"/>
  <c r="B217" i="68"/>
  <c r="B218" i="68"/>
  <c r="B219" i="68"/>
  <c r="B220" i="68"/>
  <c r="B221" i="68"/>
  <c r="B222" i="68"/>
  <c r="B223" i="68"/>
  <c r="B224" i="68"/>
  <c r="B225" i="68"/>
  <c r="B226" i="68"/>
  <c r="B227" i="68"/>
  <c r="B228" i="68"/>
  <c r="B229" i="68"/>
  <c r="B230" i="68"/>
  <c r="B231" i="68"/>
  <c r="B232" i="68"/>
  <c r="B233" i="68"/>
  <c r="B234" i="68"/>
  <c r="B235" i="68"/>
  <c r="B236" i="68"/>
  <c r="B237" i="68"/>
  <c r="B238" i="68"/>
  <c r="B239" i="68"/>
  <c r="B240" i="68"/>
  <c r="B241" i="68"/>
  <c r="B242" i="68"/>
  <c r="B243" i="68"/>
  <c r="B244" i="68"/>
  <c r="B245" i="68"/>
  <c r="B246" i="68"/>
  <c r="B247" i="68"/>
  <c r="B248" i="68"/>
  <c r="B249" i="68"/>
  <c r="B250" i="68"/>
  <c r="B251" i="68"/>
  <c r="B252" i="68"/>
  <c r="B253" i="68"/>
  <c r="B254" i="68"/>
  <c r="B255" i="68"/>
  <c r="B256" i="68"/>
  <c r="B257" i="68"/>
  <c r="B258" i="68"/>
  <c r="B259" i="68"/>
  <c r="B260" i="68"/>
  <c r="B261" i="68"/>
  <c r="B262" i="68"/>
  <c r="B263" i="68"/>
  <c r="B264" i="68"/>
  <c r="B265" i="68"/>
  <c r="B266" i="68"/>
  <c r="B267" i="68"/>
  <c r="B268" i="68"/>
  <c r="B269" i="68"/>
  <c r="B270" i="68"/>
  <c r="B271" i="68"/>
  <c r="B272" i="68"/>
  <c r="B273" i="68"/>
  <c r="B274" i="68"/>
  <c r="B275" i="68"/>
  <c r="B276" i="68"/>
  <c r="B277" i="68"/>
  <c r="B278" i="68"/>
  <c r="B279" i="68"/>
  <c r="B280" i="68"/>
  <c r="B281" i="68"/>
  <c r="B282" i="68"/>
  <c r="B283" i="68"/>
  <c r="B284" i="68"/>
  <c r="B285" i="68"/>
  <c r="B286" i="68"/>
  <c r="B287" i="68"/>
  <c r="B288" i="68"/>
  <c r="B289" i="68"/>
  <c r="B290" i="68"/>
  <c r="B291" i="68"/>
  <c r="B292" i="68"/>
  <c r="B293" i="68"/>
  <c r="B294" i="68"/>
  <c r="B295" i="68"/>
  <c r="B296" i="68"/>
  <c r="B297" i="68"/>
  <c r="B298" i="68"/>
  <c r="B299" i="68"/>
  <c r="B300" i="68"/>
  <c r="B301" i="68"/>
  <c r="B302" i="68"/>
  <c r="B303" i="68"/>
  <c r="B304" i="68"/>
  <c r="B305" i="68"/>
  <c r="B306" i="68"/>
  <c r="B307" i="68"/>
  <c r="B308" i="68"/>
  <c r="B309" i="68"/>
  <c r="B310" i="68"/>
  <c r="B311" i="68"/>
  <c r="B312" i="68"/>
  <c r="B313" i="68"/>
  <c r="B314" i="68"/>
  <c r="B315" i="68"/>
  <c r="B316" i="68"/>
  <c r="B317" i="68"/>
  <c r="B318" i="68"/>
  <c r="B319" i="68"/>
  <c r="B320" i="68"/>
  <c r="B321" i="68"/>
  <c r="B322" i="68"/>
  <c r="B323" i="68"/>
  <c r="B324" i="68"/>
  <c r="B325" i="68"/>
  <c r="B326" i="68"/>
  <c r="B327" i="68"/>
  <c r="B328" i="68"/>
  <c r="B329" i="68"/>
  <c r="B330" i="68"/>
  <c r="B331" i="68"/>
  <c r="B332" i="68"/>
  <c r="B333" i="68"/>
  <c r="B334" i="68"/>
  <c r="B335" i="68"/>
  <c r="B336" i="68"/>
  <c r="B337" i="68"/>
  <c r="B338" i="68"/>
  <c r="B339" i="68"/>
  <c r="B340" i="68"/>
  <c r="B341" i="68"/>
  <c r="B342" i="68"/>
  <c r="B343" i="68"/>
  <c r="B344" i="68"/>
  <c r="B345" i="68"/>
  <c r="B346" i="68"/>
  <c r="B347" i="68"/>
  <c r="B348" i="68"/>
  <c r="B349" i="68"/>
  <c r="B350" i="68"/>
  <c r="B351" i="68"/>
  <c r="B352" i="68"/>
  <c r="B353" i="68"/>
  <c r="B354" i="68"/>
  <c r="B355" i="68"/>
  <c r="B356" i="68"/>
  <c r="B357" i="68"/>
  <c r="B358" i="68"/>
  <c r="B359" i="68"/>
  <c r="B360" i="68"/>
  <c r="B361" i="68"/>
  <c r="B362" i="68"/>
  <c r="B363" i="68"/>
  <c r="B364" i="68"/>
  <c r="B365" i="68"/>
  <c r="B366" i="68"/>
  <c r="B367" i="68"/>
  <c r="B368" i="68"/>
  <c r="B369" i="68"/>
  <c r="B370" i="68"/>
  <c r="B371" i="68"/>
  <c r="B372" i="68"/>
  <c r="B373" i="68"/>
  <c r="B374" i="68"/>
  <c r="B375" i="68"/>
  <c r="B376" i="68"/>
  <c r="B377" i="68"/>
  <c r="B378" i="68"/>
  <c r="B379" i="68"/>
  <c r="B380" i="68"/>
  <c r="B381" i="68"/>
  <c r="B382" i="68"/>
  <c r="B383" i="68"/>
  <c r="B384" i="68"/>
  <c r="B385" i="68"/>
  <c r="B386" i="68"/>
  <c r="B387" i="68"/>
  <c r="B388" i="68"/>
  <c r="B389" i="68"/>
  <c r="B390" i="68"/>
  <c r="B391" i="68"/>
  <c r="B392" i="68"/>
  <c r="B393" i="68"/>
  <c r="B394" i="68"/>
  <c r="B395" i="68"/>
  <c r="B396" i="68"/>
  <c r="B397" i="68"/>
  <c r="B398" i="68"/>
  <c r="B399" i="68"/>
  <c r="B400" i="68"/>
  <c r="B401" i="68"/>
  <c r="B402" i="68"/>
  <c r="B403" i="68"/>
  <c r="B404" i="68"/>
  <c r="B405" i="68"/>
  <c r="B406" i="68"/>
  <c r="B407" i="68"/>
  <c r="B408" i="68"/>
  <c r="B409" i="68"/>
  <c r="B410" i="68"/>
  <c r="B411" i="68"/>
  <c r="B412" i="68"/>
  <c r="B413" i="68"/>
  <c r="B414" i="68"/>
  <c r="B415" i="68"/>
  <c r="B416" i="68"/>
  <c r="B417" i="68"/>
  <c r="B418" i="68"/>
  <c r="B419" i="68"/>
  <c r="B420" i="68"/>
  <c r="B421" i="68"/>
  <c r="B422" i="68"/>
  <c r="B423" i="68"/>
  <c r="B424" i="68"/>
  <c r="B425" i="68"/>
  <c r="B426" i="68"/>
  <c r="B427" i="68"/>
  <c r="B428" i="68"/>
  <c r="B429" i="68"/>
  <c r="B430" i="68"/>
  <c r="B431" i="68"/>
  <c r="B432" i="68"/>
  <c r="B433" i="68"/>
  <c r="B434" i="68"/>
  <c r="B435" i="68"/>
  <c r="B436" i="68"/>
  <c r="B437" i="68"/>
  <c r="B438" i="68"/>
  <c r="B439" i="68"/>
  <c r="B440" i="68"/>
  <c r="B441" i="68"/>
  <c r="B442" i="68"/>
  <c r="B443" i="68"/>
  <c r="B444" i="68"/>
  <c r="B445" i="68"/>
  <c r="B446" i="68"/>
  <c r="B447" i="68"/>
  <c r="B448" i="68"/>
  <c r="B449" i="68"/>
  <c r="B450" i="68"/>
  <c r="B451" i="68"/>
  <c r="B452" i="68"/>
  <c r="B453" i="68"/>
  <c r="B454" i="68"/>
  <c r="B455" i="68"/>
  <c r="B456" i="68"/>
  <c r="B457" i="68"/>
  <c r="B458" i="68"/>
  <c r="B459" i="68"/>
  <c r="B460" i="68"/>
  <c r="B461" i="68"/>
  <c r="B462" i="68"/>
  <c r="B463" i="68"/>
  <c r="B464" i="68"/>
  <c r="B465" i="68"/>
  <c r="B466" i="68"/>
  <c r="B467" i="68"/>
  <c r="B468" i="68"/>
  <c r="B469" i="68"/>
  <c r="B470" i="68"/>
  <c r="B471" i="68"/>
  <c r="B472" i="68"/>
  <c r="B473" i="68"/>
  <c r="B474" i="68"/>
  <c r="B475" i="68"/>
  <c r="B476" i="68"/>
  <c r="B477" i="68"/>
  <c r="B478" i="68"/>
  <c r="B479" i="68"/>
  <c r="B480" i="68"/>
  <c r="B481" i="68"/>
  <c r="B482" i="68"/>
  <c r="B483" i="68"/>
  <c r="B484" i="68"/>
  <c r="B485" i="68"/>
  <c r="B486" i="68"/>
  <c r="B487" i="68"/>
  <c r="B488" i="68"/>
  <c r="B489" i="68"/>
  <c r="B490" i="68"/>
  <c r="B491" i="68"/>
  <c r="B492" i="68"/>
  <c r="B493" i="68"/>
  <c r="B494" i="68"/>
  <c r="B495" i="68"/>
  <c r="B496" i="68"/>
  <c r="B497" i="68"/>
  <c r="B498" i="68"/>
  <c r="B499" i="68"/>
  <c r="B500" i="68"/>
  <c r="B501" i="68"/>
  <c r="B502" i="68"/>
  <c r="B503" i="68"/>
  <c r="B504" i="68"/>
  <c r="B505" i="68"/>
  <c r="B506" i="68"/>
  <c r="B507" i="68"/>
  <c r="B508" i="68"/>
  <c r="B509" i="68"/>
  <c r="B510" i="68"/>
  <c r="B511" i="68"/>
  <c r="B512" i="68"/>
  <c r="B513" i="68"/>
  <c r="B514" i="68"/>
  <c r="B515" i="68"/>
  <c r="B516" i="68"/>
  <c r="B517" i="68"/>
  <c r="B518" i="68"/>
  <c r="B519" i="68"/>
  <c r="B520" i="68"/>
  <c r="B521" i="68"/>
  <c r="B522" i="68"/>
  <c r="B523" i="68"/>
  <c r="B524" i="68"/>
  <c r="B525" i="68"/>
  <c r="B526" i="68"/>
  <c r="B527" i="68"/>
  <c r="B528" i="68"/>
  <c r="B529" i="68"/>
  <c r="B530" i="68"/>
  <c r="B531" i="68"/>
  <c r="B532" i="68"/>
  <c r="B533" i="68"/>
  <c r="B534" i="68"/>
  <c r="B535" i="68"/>
  <c r="B536" i="68"/>
  <c r="B537" i="68"/>
  <c r="B538" i="68"/>
  <c r="B539" i="68"/>
  <c r="B540" i="68"/>
  <c r="B541" i="68"/>
  <c r="B542" i="68"/>
  <c r="B543" i="68"/>
  <c r="B544" i="68"/>
  <c r="B545" i="68"/>
  <c r="B546" i="68"/>
  <c r="B547" i="68"/>
  <c r="B548" i="68"/>
  <c r="B549" i="68"/>
  <c r="B550" i="68"/>
  <c r="B551" i="68"/>
  <c r="B552" i="68"/>
  <c r="B553" i="68"/>
  <c r="B554" i="68"/>
  <c r="B555" i="68"/>
  <c r="B556" i="68"/>
  <c r="B557" i="68"/>
  <c r="B558" i="68"/>
  <c r="B559" i="68"/>
  <c r="B560" i="68"/>
  <c r="B561" i="68"/>
  <c r="B562" i="68"/>
  <c r="B563" i="68"/>
  <c r="B564" i="68"/>
  <c r="B565" i="68"/>
  <c r="B566" i="68"/>
  <c r="B567" i="68"/>
  <c r="B568" i="68"/>
  <c r="B569" i="68"/>
  <c r="B570" i="68"/>
  <c r="B571" i="68"/>
  <c r="B572" i="68"/>
  <c r="B573" i="68"/>
  <c r="B574" i="68"/>
  <c r="B575" i="68"/>
  <c r="B576" i="68"/>
  <c r="B577" i="68"/>
  <c r="B578" i="68"/>
  <c r="B579" i="68"/>
  <c r="B580" i="68"/>
  <c r="B581" i="68"/>
  <c r="B582" i="68"/>
  <c r="B583" i="68"/>
  <c r="B584" i="68"/>
  <c r="B585" i="68"/>
  <c r="B586" i="68"/>
  <c r="B587" i="68"/>
  <c r="B588" i="68"/>
  <c r="B589" i="68"/>
  <c r="B590" i="68"/>
  <c r="B591" i="68"/>
  <c r="B592" i="68"/>
  <c r="B593" i="68"/>
  <c r="B594" i="68"/>
  <c r="B595" i="68"/>
  <c r="B596" i="68"/>
  <c r="B597" i="68"/>
  <c r="B598" i="68"/>
  <c r="B599" i="68"/>
  <c r="B600" i="68"/>
  <c r="B601" i="68"/>
  <c r="B602" i="68"/>
  <c r="B603" i="68"/>
  <c r="B604" i="68"/>
  <c r="B605" i="68"/>
  <c r="B606" i="68"/>
  <c r="B607" i="68"/>
  <c r="B608" i="68"/>
  <c r="B609" i="68"/>
  <c r="B610" i="68"/>
  <c r="B611" i="68"/>
  <c r="B612" i="68"/>
  <c r="B613" i="68"/>
  <c r="B614" i="68"/>
  <c r="B615" i="68"/>
  <c r="B616" i="68"/>
  <c r="B617" i="68"/>
  <c r="B618" i="68"/>
  <c r="B619" i="68"/>
  <c r="B620" i="68"/>
  <c r="B621" i="68"/>
  <c r="B622" i="68"/>
  <c r="B623" i="68"/>
  <c r="B624" i="68"/>
  <c r="B625" i="68"/>
  <c r="B626" i="68"/>
  <c r="B627" i="68"/>
  <c r="B628" i="68"/>
  <c r="B629" i="68"/>
  <c r="B630" i="68"/>
  <c r="B631" i="68"/>
  <c r="B632" i="68"/>
  <c r="B633" i="68"/>
  <c r="B634" i="68"/>
  <c r="B635" i="68"/>
  <c r="B636" i="68"/>
  <c r="B637" i="68"/>
  <c r="B638" i="68"/>
  <c r="B639" i="68"/>
  <c r="B640" i="68"/>
  <c r="B641" i="68"/>
  <c r="B642" i="68"/>
  <c r="B643" i="68"/>
  <c r="B644" i="68"/>
  <c r="B645" i="68"/>
  <c r="B646" i="68"/>
  <c r="B647" i="68"/>
  <c r="B648" i="68"/>
  <c r="B649" i="68"/>
  <c r="B650" i="68"/>
  <c r="B4" i="68"/>
  <c r="L650" i="68"/>
  <c r="K650" i="68"/>
  <c r="L649" i="68"/>
  <c r="K649" i="68"/>
  <c r="L648" i="68"/>
  <c r="K648" i="68"/>
  <c r="L647" i="68"/>
  <c r="K647" i="68"/>
  <c r="L646" i="68"/>
  <c r="K646" i="68"/>
  <c r="L645" i="68"/>
  <c r="K645" i="68"/>
  <c r="L644" i="68"/>
  <c r="K644" i="68"/>
  <c r="L643" i="68"/>
  <c r="K643" i="68"/>
  <c r="L642" i="68"/>
  <c r="K642" i="68"/>
  <c r="L641" i="68"/>
  <c r="K641" i="68"/>
  <c r="L640" i="68"/>
  <c r="K640" i="68"/>
  <c r="L639" i="68"/>
  <c r="K639" i="68"/>
  <c r="L638" i="68"/>
  <c r="K638" i="68"/>
  <c r="L637" i="68"/>
  <c r="K637" i="68"/>
  <c r="L636" i="68"/>
  <c r="K636" i="68"/>
  <c r="L635" i="68"/>
  <c r="K635" i="68"/>
  <c r="L634" i="68"/>
  <c r="K634" i="68"/>
  <c r="L633" i="68"/>
  <c r="K633" i="68"/>
  <c r="L632" i="68"/>
  <c r="K632" i="68"/>
  <c r="L631" i="68"/>
  <c r="K631" i="68"/>
  <c r="L630" i="68"/>
  <c r="K630" i="68"/>
  <c r="L629" i="68"/>
  <c r="K629" i="68"/>
  <c r="L628" i="68"/>
  <c r="K628" i="68"/>
  <c r="L627" i="68"/>
  <c r="K627" i="68"/>
  <c r="L626" i="68"/>
  <c r="K626" i="68"/>
  <c r="L625" i="68"/>
  <c r="K625" i="68"/>
  <c r="L624" i="68"/>
  <c r="K624" i="68"/>
  <c r="L623" i="68"/>
  <c r="K623" i="68"/>
  <c r="L622" i="68"/>
  <c r="K622" i="68"/>
  <c r="L621" i="68"/>
  <c r="K621" i="68"/>
  <c r="L620" i="68"/>
  <c r="K620" i="68"/>
  <c r="L619" i="68"/>
  <c r="K619" i="68"/>
  <c r="L618" i="68"/>
  <c r="K618" i="68"/>
  <c r="L617" i="68"/>
  <c r="K617" i="68"/>
  <c r="L616" i="68"/>
  <c r="K616" i="68"/>
  <c r="L615" i="68"/>
  <c r="K615" i="68"/>
  <c r="L614" i="68"/>
  <c r="K614" i="68"/>
  <c r="L613" i="68"/>
  <c r="K613" i="68"/>
  <c r="L612" i="68"/>
  <c r="K612" i="68"/>
  <c r="L611" i="68"/>
  <c r="K611" i="68"/>
  <c r="L610" i="68"/>
  <c r="K610" i="68"/>
  <c r="L609" i="68"/>
  <c r="K609" i="68"/>
  <c r="L608" i="68"/>
  <c r="K608" i="68"/>
  <c r="L607" i="68"/>
  <c r="K607" i="68"/>
  <c r="L606" i="68"/>
  <c r="K606" i="68"/>
  <c r="L605" i="68"/>
  <c r="K605" i="68"/>
  <c r="L604" i="68"/>
  <c r="K604" i="68"/>
  <c r="L603" i="68"/>
  <c r="K603" i="68"/>
  <c r="L602" i="68"/>
  <c r="K602" i="68"/>
  <c r="L601" i="68"/>
  <c r="K601" i="68"/>
  <c r="L600" i="68"/>
  <c r="K600" i="68"/>
  <c r="L599" i="68"/>
  <c r="K599" i="68"/>
  <c r="L598" i="68"/>
  <c r="K598" i="68"/>
  <c r="L597" i="68"/>
  <c r="K597" i="68"/>
  <c r="L596" i="68"/>
  <c r="K596" i="68"/>
  <c r="L595" i="68"/>
  <c r="K595" i="68"/>
  <c r="L594" i="68"/>
  <c r="K594" i="68"/>
  <c r="L593" i="68"/>
  <c r="K593" i="68"/>
  <c r="L592" i="68"/>
  <c r="K592" i="68"/>
  <c r="L591" i="68"/>
  <c r="K591" i="68"/>
  <c r="L590" i="68"/>
  <c r="K590" i="68"/>
  <c r="L589" i="68"/>
  <c r="K589" i="68"/>
  <c r="L588" i="68"/>
  <c r="K588" i="68"/>
  <c r="L587" i="68"/>
  <c r="K587" i="68"/>
  <c r="L586" i="68"/>
  <c r="K586" i="68"/>
  <c r="L585" i="68"/>
  <c r="K585" i="68"/>
  <c r="L584" i="68"/>
  <c r="K584" i="68"/>
  <c r="L583" i="68"/>
  <c r="K583" i="68"/>
  <c r="L582" i="68"/>
  <c r="K582" i="68"/>
  <c r="L581" i="68"/>
  <c r="K581" i="68"/>
  <c r="L580" i="68"/>
  <c r="K580" i="68"/>
  <c r="L579" i="68"/>
  <c r="K579" i="68"/>
  <c r="L578" i="68"/>
  <c r="K578" i="68"/>
  <c r="L577" i="68"/>
  <c r="K577" i="68"/>
  <c r="L576" i="68"/>
  <c r="K576" i="68"/>
  <c r="L575" i="68"/>
  <c r="K575" i="68"/>
  <c r="L574" i="68"/>
  <c r="K574" i="68"/>
  <c r="L573" i="68"/>
  <c r="K573" i="68"/>
  <c r="L572" i="68"/>
  <c r="K572" i="68"/>
  <c r="L571" i="68"/>
  <c r="K571" i="68"/>
  <c r="L570" i="68"/>
  <c r="K570" i="68"/>
  <c r="L569" i="68"/>
  <c r="K569" i="68"/>
  <c r="L568" i="68"/>
  <c r="K568" i="68"/>
  <c r="L567" i="68"/>
  <c r="K567" i="68"/>
  <c r="L566" i="68"/>
  <c r="K566" i="68"/>
  <c r="L565" i="68"/>
  <c r="K565" i="68"/>
  <c r="L564" i="68"/>
  <c r="K564" i="68"/>
  <c r="L563" i="68"/>
  <c r="K563" i="68"/>
  <c r="L562" i="68"/>
  <c r="K562" i="68"/>
  <c r="L561" i="68"/>
  <c r="K561" i="68"/>
  <c r="L560" i="68"/>
  <c r="K560" i="68"/>
  <c r="L559" i="68"/>
  <c r="K559" i="68"/>
  <c r="L558" i="68"/>
  <c r="K558" i="68"/>
  <c r="L557" i="68"/>
  <c r="K557" i="68"/>
  <c r="L556" i="68"/>
  <c r="K556" i="68"/>
  <c r="L555" i="68"/>
  <c r="K555" i="68"/>
  <c r="L554" i="68"/>
  <c r="K554" i="68"/>
  <c r="L553" i="68"/>
  <c r="K553" i="68"/>
  <c r="L552" i="68"/>
  <c r="K552" i="68"/>
  <c r="L551" i="68"/>
  <c r="K551" i="68"/>
  <c r="L550" i="68"/>
  <c r="K550" i="68"/>
  <c r="L549" i="68"/>
  <c r="K549" i="68"/>
  <c r="L548" i="68"/>
  <c r="K548" i="68"/>
  <c r="L547" i="68"/>
  <c r="K547" i="68"/>
  <c r="L546" i="68"/>
  <c r="K546" i="68"/>
  <c r="L545" i="68"/>
  <c r="K545" i="68"/>
  <c r="L544" i="68"/>
  <c r="K544" i="68"/>
  <c r="L543" i="68"/>
  <c r="K543" i="68"/>
  <c r="L542" i="68"/>
  <c r="K542" i="68"/>
  <c r="L541" i="68"/>
  <c r="K541" i="68"/>
  <c r="L540" i="68"/>
  <c r="K540" i="68"/>
  <c r="L539" i="68"/>
  <c r="K539" i="68"/>
  <c r="L538" i="68"/>
  <c r="K538" i="68"/>
  <c r="L537" i="68"/>
  <c r="K537" i="68"/>
  <c r="L536" i="68"/>
  <c r="K536" i="68"/>
  <c r="L535" i="68"/>
  <c r="K535" i="68"/>
  <c r="L534" i="68"/>
  <c r="K534" i="68"/>
  <c r="L533" i="68"/>
  <c r="K533" i="68"/>
  <c r="L532" i="68"/>
  <c r="K532" i="68"/>
  <c r="L531" i="68"/>
  <c r="K531" i="68"/>
  <c r="L530" i="68"/>
  <c r="K530" i="68"/>
  <c r="L529" i="68"/>
  <c r="K529" i="68"/>
  <c r="L528" i="68"/>
  <c r="K528" i="68"/>
  <c r="L527" i="68"/>
  <c r="K527" i="68"/>
  <c r="L526" i="68"/>
  <c r="K526" i="68"/>
  <c r="L525" i="68"/>
  <c r="K525" i="68"/>
  <c r="L524" i="68"/>
  <c r="K524" i="68"/>
  <c r="L523" i="68"/>
  <c r="K523" i="68"/>
  <c r="L522" i="68"/>
  <c r="K522" i="68"/>
  <c r="L521" i="68"/>
  <c r="K521" i="68"/>
  <c r="L520" i="68"/>
  <c r="K520" i="68"/>
  <c r="L519" i="68"/>
  <c r="K519" i="68"/>
  <c r="L518" i="68"/>
  <c r="K518" i="68"/>
  <c r="L517" i="68"/>
  <c r="K517" i="68"/>
  <c r="L516" i="68"/>
  <c r="K516" i="68"/>
  <c r="L515" i="68"/>
  <c r="K515" i="68"/>
  <c r="L514" i="68"/>
  <c r="K514" i="68"/>
  <c r="L513" i="68"/>
  <c r="K513" i="68"/>
  <c r="L512" i="68"/>
  <c r="K512" i="68"/>
  <c r="L511" i="68"/>
  <c r="K511" i="68"/>
  <c r="L510" i="68"/>
  <c r="K510" i="68"/>
  <c r="L509" i="68"/>
  <c r="K509" i="68"/>
  <c r="L508" i="68"/>
  <c r="K508" i="68"/>
  <c r="L507" i="68"/>
  <c r="K507" i="68"/>
  <c r="L506" i="68"/>
  <c r="K506" i="68"/>
  <c r="L505" i="68"/>
  <c r="K505" i="68"/>
  <c r="L504" i="68"/>
  <c r="K504" i="68"/>
  <c r="L503" i="68"/>
  <c r="K503" i="68"/>
  <c r="L502" i="68"/>
  <c r="K502" i="68"/>
  <c r="L501" i="68"/>
  <c r="K501" i="68"/>
  <c r="L500" i="68"/>
  <c r="K500" i="68"/>
  <c r="L499" i="68"/>
  <c r="K499" i="68"/>
  <c r="L498" i="68"/>
  <c r="K498" i="68"/>
  <c r="L497" i="68"/>
  <c r="K497" i="68"/>
  <c r="L496" i="68"/>
  <c r="K496" i="68"/>
  <c r="L495" i="68"/>
  <c r="K495" i="68"/>
  <c r="L494" i="68"/>
  <c r="K494" i="68"/>
  <c r="L493" i="68"/>
  <c r="K493" i="68"/>
  <c r="L492" i="68"/>
  <c r="K492" i="68"/>
  <c r="L491" i="68"/>
  <c r="K491" i="68"/>
  <c r="L490" i="68"/>
  <c r="K490" i="68"/>
  <c r="L489" i="68"/>
  <c r="K489" i="68"/>
  <c r="L488" i="68"/>
  <c r="K488" i="68"/>
  <c r="L487" i="68"/>
  <c r="K487" i="68"/>
  <c r="L486" i="68"/>
  <c r="K486" i="68"/>
  <c r="L485" i="68"/>
  <c r="K485" i="68"/>
  <c r="L484" i="68"/>
  <c r="K484" i="68"/>
  <c r="L483" i="68"/>
  <c r="K483" i="68"/>
  <c r="L482" i="68"/>
  <c r="K482" i="68"/>
  <c r="L481" i="68"/>
  <c r="K481" i="68"/>
  <c r="L480" i="68"/>
  <c r="K480" i="68"/>
  <c r="L479" i="68"/>
  <c r="K479" i="68"/>
  <c r="L478" i="68"/>
  <c r="K478" i="68"/>
  <c r="L477" i="68"/>
  <c r="K477" i="68"/>
  <c r="L476" i="68"/>
  <c r="K476" i="68"/>
  <c r="L475" i="68"/>
  <c r="K475" i="68"/>
  <c r="L474" i="68"/>
  <c r="K474" i="68"/>
  <c r="L473" i="68"/>
  <c r="K473" i="68"/>
  <c r="L472" i="68"/>
  <c r="K472" i="68"/>
  <c r="L471" i="68"/>
  <c r="K471" i="68"/>
  <c r="L470" i="68"/>
  <c r="K470" i="68"/>
  <c r="L469" i="68"/>
  <c r="K469" i="68"/>
  <c r="L468" i="68"/>
  <c r="K468" i="68"/>
  <c r="L467" i="68"/>
  <c r="K467" i="68"/>
  <c r="L466" i="68"/>
  <c r="K466" i="68"/>
  <c r="L465" i="68"/>
  <c r="K465" i="68"/>
  <c r="L464" i="68"/>
  <c r="K464" i="68"/>
  <c r="L463" i="68"/>
  <c r="K463" i="68"/>
  <c r="L462" i="68"/>
  <c r="K462" i="68"/>
  <c r="L461" i="68"/>
  <c r="K461" i="68"/>
  <c r="L460" i="68"/>
  <c r="K460" i="68"/>
  <c r="L459" i="68"/>
  <c r="K459" i="68"/>
  <c r="L458" i="68"/>
  <c r="K458" i="68"/>
  <c r="L457" i="68"/>
  <c r="K457" i="68"/>
  <c r="L456" i="68"/>
  <c r="K456" i="68"/>
  <c r="L455" i="68"/>
  <c r="K455" i="68"/>
  <c r="L454" i="68"/>
  <c r="K454" i="68"/>
  <c r="L453" i="68"/>
  <c r="K453" i="68"/>
  <c r="L452" i="68"/>
  <c r="K452" i="68"/>
  <c r="L451" i="68"/>
  <c r="K451" i="68"/>
  <c r="L450" i="68"/>
  <c r="K450" i="68"/>
  <c r="L449" i="68"/>
  <c r="K449" i="68"/>
  <c r="L448" i="68"/>
  <c r="K448" i="68"/>
  <c r="L447" i="68"/>
  <c r="K447" i="68"/>
  <c r="L446" i="68"/>
  <c r="K446" i="68"/>
  <c r="L445" i="68"/>
  <c r="K445" i="68"/>
  <c r="L444" i="68"/>
  <c r="K444" i="68"/>
  <c r="L443" i="68"/>
  <c r="K443" i="68"/>
  <c r="L442" i="68"/>
  <c r="K442" i="68"/>
  <c r="L441" i="68"/>
  <c r="K441" i="68"/>
  <c r="L440" i="68"/>
  <c r="K440" i="68"/>
  <c r="L439" i="68"/>
  <c r="K439" i="68"/>
  <c r="L438" i="68"/>
  <c r="K438" i="68"/>
  <c r="L437" i="68"/>
  <c r="K437" i="68"/>
  <c r="L436" i="68"/>
  <c r="K436" i="68"/>
  <c r="L435" i="68"/>
  <c r="K435" i="68"/>
  <c r="L434" i="68"/>
  <c r="K434" i="68"/>
  <c r="L433" i="68"/>
  <c r="K433" i="68"/>
  <c r="L432" i="68"/>
  <c r="K432" i="68"/>
  <c r="L431" i="68"/>
  <c r="K431" i="68"/>
  <c r="L430" i="68"/>
  <c r="K430" i="68"/>
  <c r="L429" i="68"/>
  <c r="K429" i="68"/>
  <c r="L428" i="68"/>
  <c r="K428" i="68"/>
  <c r="L427" i="68"/>
  <c r="K427" i="68"/>
  <c r="L426" i="68"/>
  <c r="K426" i="68"/>
  <c r="L425" i="68"/>
  <c r="K425" i="68"/>
  <c r="L424" i="68"/>
  <c r="K424" i="68"/>
  <c r="L423" i="68"/>
  <c r="K423" i="68"/>
  <c r="L422" i="68"/>
  <c r="K422" i="68"/>
  <c r="L421" i="68"/>
  <c r="K421" i="68"/>
  <c r="L420" i="68"/>
  <c r="K420" i="68"/>
  <c r="L419" i="68"/>
  <c r="K419" i="68"/>
  <c r="L418" i="68"/>
  <c r="K418" i="68"/>
  <c r="L417" i="68"/>
  <c r="K417" i="68"/>
  <c r="L416" i="68"/>
  <c r="K416" i="68"/>
  <c r="L415" i="68"/>
  <c r="K415" i="68"/>
  <c r="L414" i="68"/>
  <c r="K414" i="68"/>
  <c r="L413" i="68"/>
  <c r="K413" i="68"/>
  <c r="L412" i="68"/>
  <c r="K412" i="68"/>
  <c r="L411" i="68"/>
  <c r="K411" i="68"/>
  <c r="L410" i="68"/>
  <c r="K410" i="68"/>
  <c r="L409" i="68"/>
  <c r="K409" i="68"/>
  <c r="L408" i="68"/>
  <c r="K408" i="68"/>
  <c r="L407" i="68"/>
  <c r="K407" i="68"/>
  <c r="L406" i="68"/>
  <c r="K406" i="68"/>
  <c r="L405" i="68"/>
  <c r="K405" i="68"/>
  <c r="L404" i="68"/>
  <c r="K404" i="68"/>
  <c r="L403" i="68"/>
  <c r="K403" i="68"/>
  <c r="L402" i="68"/>
  <c r="K402" i="68"/>
  <c r="L401" i="68"/>
  <c r="K401" i="68"/>
  <c r="L400" i="68"/>
  <c r="K400" i="68"/>
  <c r="L399" i="68"/>
  <c r="K399" i="68"/>
  <c r="L398" i="68"/>
  <c r="K398" i="68"/>
  <c r="L397" i="68"/>
  <c r="K397" i="68"/>
  <c r="L396" i="68"/>
  <c r="K396" i="68"/>
  <c r="L395" i="68"/>
  <c r="K395" i="68"/>
  <c r="L394" i="68"/>
  <c r="K394" i="68"/>
  <c r="L393" i="68"/>
  <c r="K393" i="68"/>
  <c r="L392" i="68"/>
  <c r="K392" i="68"/>
  <c r="L391" i="68"/>
  <c r="K391" i="68"/>
  <c r="L390" i="68"/>
  <c r="K390" i="68"/>
  <c r="L389" i="68"/>
  <c r="K389" i="68"/>
  <c r="L388" i="68"/>
  <c r="K388" i="68"/>
  <c r="L387" i="68"/>
  <c r="K387" i="68"/>
  <c r="L386" i="68"/>
  <c r="K386" i="68"/>
  <c r="L385" i="68"/>
  <c r="K385" i="68"/>
  <c r="L384" i="68"/>
  <c r="K384" i="68"/>
  <c r="L383" i="68"/>
  <c r="K383" i="68"/>
  <c r="L382" i="68"/>
  <c r="K382" i="68"/>
  <c r="L381" i="68"/>
  <c r="K381" i="68"/>
  <c r="L380" i="68"/>
  <c r="K380" i="68"/>
  <c r="L379" i="68"/>
  <c r="K379" i="68"/>
  <c r="L378" i="68"/>
  <c r="K378" i="68"/>
  <c r="L377" i="68"/>
  <c r="K377" i="68"/>
  <c r="L376" i="68"/>
  <c r="K376" i="68"/>
  <c r="L375" i="68"/>
  <c r="K375" i="68"/>
  <c r="L374" i="68"/>
  <c r="K374" i="68"/>
  <c r="L373" i="68"/>
  <c r="K373" i="68"/>
  <c r="L372" i="68"/>
  <c r="K372" i="68"/>
  <c r="L371" i="68"/>
  <c r="K371" i="68"/>
  <c r="L370" i="68"/>
  <c r="K370" i="68"/>
  <c r="L369" i="68"/>
  <c r="K369" i="68"/>
  <c r="L368" i="68"/>
  <c r="K368" i="68"/>
  <c r="L367" i="68"/>
  <c r="K367" i="68"/>
  <c r="L366" i="68"/>
  <c r="K366" i="68"/>
  <c r="L365" i="68"/>
  <c r="K365" i="68"/>
  <c r="L364" i="68"/>
  <c r="K364" i="68"/>
  <c r="L363" i="68"/>
  <c r="K363" i="68"/>
  <c r="L362" i="68"/>
  <c r="K362" i="68"/>
  <c r="L361" i="68"/>
  <c r="K361" i="68"/>
  <c r="L360" i="68"/>
  <c r="K360" i="68"/>
  <c r="L359" i="68"/>
  <c r="K359" i="68"/>
  <c r="L358" i="68"/>
  <c r="K358" i="68"/>
  <c r="L357" i="68"/>
  <c r="K357" i="68"/>
  <c r="L356" i="68"/>
  <c r="K356" i="68"/>
  <c r="L355" i="68"/>
  <c r="K355" i="68"/>
  <c r="L354" i="68"/>
  <c r="K354" i="68"/>
  <c r="L353" i="68"/>
  <c r="K353" i="68"/>
  <c r="L352" i="68"/>
  <c r="K352" i="68"/>
  <c r="L351" i="68"/>
  <c r="K351" i="68"/>
  <c r="L350" i="68"/>
  <c r="K350" i="68"/>
  <c r="L349" i="68"/>
  <c r="K349" i="68"/>
  <c r="L348" i="68"/>
  <c r="K348" i="68"/>
  <c r="L347" i="68"/>
  <c r="K347" i="68"/>
  <c r="L346" i="68"/>
  <c r="K346" i="68"/>
  <c r="L345" i="68"/>
  <c r="K345" i="68"/>
  <c r="L344" i="68"/>
  <c r="K344" i="68"/>
  <c r="L343" i="68"/>
  <c r="K343" i="68"/>
  <c r="L342" i="68"/>
  <c r="K342" i="68"/>
  <c r="L341" i="68"/>
  <c r="K341" i="68"/>
  <c r="L340" i="68"/>
  <c r="K340" i="68"/>
  <c r="L339" i="68"/>
  <c r="K339" i="68"/>
  <c r="L338" i="68"/>
  <c r="K338" i="68"/>
  <c r="L337" i="68"/>
  <c r="K337" i="68"/>
  <c r="L336" i="68"/>
  <c r="K336" i="68"/>
  <c r="L335" i="68"/>
  <c r="K335" i="68"/>
  <c r="L334" i="68"/>
  <c r="K334" i="68"/>
  <c r="L333" i="68"/>
  <c r="K333" i="68"/>
  <c r="L332" i="68"/>
  <c r="K332" i="68"/>
  <c r="L331" i="68"/>
  <c r="K331" i="68"/>
  <c r="L330" i="68"/>
  <c r="K330" i="68"/>
  <c r="L329" i="68"/>
  <c r="K329" i="68"/>
  <c r="L328" i="68"/>
  <c r="K328" i="68"/>
  <c r="L327" i="68"/>
  <c r="K327" i="68"/>
  <c r="L326" i="68"/>
  <c r="K326" i="68"/>
  <c r="L325" i="68"/>
  <c r="K325" i="68"/>
  <c r="L324" i="68"/>
  <c r="K324" i="68"/>
  <c r="L323" i="68"/>
  <c r="K323" i="68"/>
  <c r="L322" i="68"/>
  <c r="K322" i="68"/>
  <c r="L321" i="68"/>
  <c r="K321" i="68"/>
  <c r="L320" i="68"/>
  <c r="K320" i="68"/>
  <c r="L319" i="68"/>
  <c r="K319" i="68"/>
  <c r="L318" i="68"/>
  <c r="K318" i="68"/>
  <c r="L317" i="68"/>
  <c r="K317" i="68"/>
  <c r="L316" i="68"/>
  <c r="K316" i="68"/>
  <c r="L315" i="68"/>
  <c r="K315" i="68"/>
  <c r="L314" i="68"/>
  <c r="K314" i="68"/>
  <c r="L313" i="68"/>
  <c r="K313" i="68"/>
  <c r="L312" i="68"/>
  <c r="K312" i="68"/>
  <c r="L311" i="68"/>
  <c r="K311" i="68"/>
  <c r="L310" i="68"/>
  <c r="K310" i="68"/>
  <c r="L309" i="68"/>
  <c r="K309" i="68"/>
  <c r="L308" i="68"/>
  <c r="K308" i="68"/>
  <c r="L307" i="68"/>
  <c r="K307" i="68"/>
  <c r="L306" i="68"/>
  <c r="K306" i="68"/>
  <c r="L305" i="68"/>
  <c r="K305" i="68"/>
  <c r="L304" i="68"/>
  <c r="K304" i="68"/>
  <c r="L303" i="68"/>
  <c r="K303" i="68"/>
  <c r="L302" i="68"/>
  <c r="K302" i="68"/>
  <c r="L301" i="68"/>
  <c r="K301" i="68"/>
  <c r="L300" i="68"/>
  <c r="K300" i="68"/>
  <c r="L299" i="68"/>
  <c r="K299" i="68"/>
  <c r="L298" i="68"/>
  <c r="K298" i="68"/>
  <c r="L297" i="68"/>
  <c r="K297" i="68"/>
  <c r="L296" i="68"/>
  <c r="K296" i="68"/>
  <c r="L295" i="68"/>
  <c r="K295" i="68"/>
  <c r="L294" i="68"/>
  <c r="K294" i="68"/>
  <c r="L293" i="68"/>
  <c r="K293" i="68"/>
  <c r="L292" i="68"/>
  <c r="K292" i="68"/>
  <c r="L291" i="68"/>
  <c r="K291" i="68"/>
  <c r="L290" i="68"/>
  <c r="K290" i="68"/>
  <c r="L289" i="68"/>
  <c r="K289" i="68"/>
  <c r="L288" i="68"/>
  <c r="K288" i="68"/>
  <c r="L287" i="68"/>
  <c r="K287" i="68"/>
  <c r="L286" i="68"/>
  <c r="K286" i="68"/>
  <c r="L285" i="68"/>
  <c r="K285" i="68"/>
  <c r="L284" i="68"/>
  <c r="K284" i="68"/>
  <c r="L283" i="68"/>
  <c r="K283" i="68"/>
  <c r="L282" i="68"/>
  <c r="K282" i="68"/>
  <c r="L281" i="68"/>
  <c r="K281" i="68"/>
  <c r="L280" i="68"/>
  <c r="K280" i="68"/>
  <c r="L279" i="68"/>
  <c r="K279" i="68"/>
  <c r="L278" i="68"/>
  <c r="K278" i="68"/>
  <c r="L277" i="68"/>
  <c r="K277" i="68"/>
  <c r="L276" i="68"/>
  <c r="K276" i="68"/>
  <c r="L275" i="68"/>
  <c r="K275" i="68"/>
  <c r="L274" i="68"/>
  <c r="K274" i="68"/>
  <c r="L273" i="68"/>
  <c r="K273" i="68"/>
  <c r="L272" i="68"/>
  <c r="K272" i="68"/>
  <c r="L271" i="68"/>
  <c r="K271" i="68"/>
  <c r="L270" i="68"/>
  <c r="K270" i="68"/>
  <c r="L269" i="68"/>
  <c r="K269" i="68"/>
  <c r="L268" i="68"/>
  <c r="K268" i="68"/>
  <c r="L267" i="68"/>
  <c r="K267" i="68"/>
  <c r="L266" i="68"/>
  <c r="K266" i="68"/>
  <c r="L265" i="68"/>
  <c r="K265" i="68"/>
  <c r="L264" i="68"/>
  <c r="K264" i="68"/>
  <c r="L263" i="68"/>
  <c r="K263" i="68"/>
  <c r="L262" i="68"/>
  <c r="K262" i="68"/>
  <c r="L261" i="68"/>
  <c r="K261" i="68"/>
  <c r="L260" i="68"/>
  <c r="K260" i="68"/>
  <c r="L259" i="68"/>
  <c r="K259" i="68"/>
  <c r="L258" i="68"/>
  <c r="K258" i="68"/>
  <c r="L257" i="68"/>
  <c r="K257" i="68"/>
  <c r="L256" i="68"/>
  <c r="K256" i="68"/>
  <c r="L255" i="68"/>
  <c r="K255" i="68"/>
  <c r="L254" i="68"/>
  <c r="K254" i="68"/>
  <c r="L253" i="68"/>
  <c r="K253" i="68"/>
  <c r="L252" i="68"/>
  <c r="K252" i="68"/>
  <c r="L251" i="68"/>
  <c r="K251" i="68"/>
  <c r="L250" i="68"/>
  <c r="K250" i="68"/>
  <c r="L249" i="68"/>
  <c r="K249" i="68"/>
  <c r="L248" i="68"/>
  <c r="K248" i="68"/>
  <c r="L247" i="68"/>
  <c r="K247" i="68"/>
  <c r="L246" i="68"/>
  <c r="K246" i="68"/>
  <c r="L245" i="68"/>
  <c r="K245" i="68"/>
  <c r="L244" i="68"/>
  <c r="K244" i="68"/>
  <c r="L243" i="68"/>
  <c r="K243" i="68"/>
  <c r="L242" i="68"/>
  <c r="K242" i="68"/>
  <c r="L241" i="68"/>
  <c r="K241" i="68"/>
  <c r="L240" i="68"/>
  <c r="K240" i="68"/>
  <c r="L239" i="68"/>
  <c r="K239" i="68"/>
  <c r="L238" i="68"/>
  <c r="K238" i="68"/>
  <c r="L237" i="68"/>
  <c r="K237" i="68"/>
  <c r="L236" i="68"/>
  <c r="K236" i="68"/>
  <c r="L235" i="68"/>
  <c r="K235" i="68"/>
  <c r="L234" i="68"/>
  <c r="K234" i="68"/>
  <c r="L233" i="68"/>
  <c r="K233" i="68"/>
  <c r="L232" i="68"/>
  <c r="K232" i="68"/>
  <c r="L231" i="68"/>
  <c r="K231" i="68"/>
  <c r="L230" i="68"/>
  <c r="K230" i="68"/>
  <c r="L229" i="68"/>
  <c r="K229" i="68"/>
  <c r="L228" i="68"/>
  <c r="K228" i="68"/>
  <c r="L227" i="68"/>
  <c r="K227" i="68"/>
  <c r="L226" i="68"/>
  <c r="K226" i="68"/>
  <c r="L225" i="68"/>
  <c r="K225" i="68"/>
  <c r="L224" i="68"/>
  <c r="K224" i="68"/>
  <c r="L223" i="68"/>
  <c r="K223" i="68"/>
  <c r="L222" i="68"/>
  <c r="K222" i="68"/>
  <c r="L221" i="68"/>
  <c r="K221" i="68"/>
  <c r="L220" i="68"/>
  <c r="K220" i="68"/>
  <c r="L219" i="68"/>
  <c r="K219" i="68"/>
  <c r="L218" i="68"/>
  <c r="K218" i="68"/>
  <c r="L217" i="68"/>
  <c r="K217" i="68"/>
  <c r="L216" i="68"/>
  <c r="K216" i="68"/>
  <c r="L215" i="68"/>
  <c r="K215" i="68"/>
  <c r="L214" i="68"/>
  <c r="K214" i="68"/>
  <c r="L213" i="68"/>
  <c r="K213" i="68"/>
  <c r="L212" i="68"/>
  <c r="K212" i="68"/>
  <c r="L211" i="68"/>
  <c r="K211" i="68"/>
  <c r="L210" i="68"/>
  <c r="K210" i="68"/>
  <c r="L209" i="68"/>
  <c r="K209" i="68"/>
  <c r="L208" i="68"/>
  <c r="K208" i="68"/>
  <c r="L207" i="68"/>
  <c r="K207" i="68"/>
  <c r="L206" i="68"/>
  <c r="K206" i="68"/>
  <c r="L205" i="68"/>
  <c r="K205" i="68"/>
  <c r="L204" i="68"/>
  <c r="K204" i="68"/>
  <c r="L203" i="68"/>
  <c r="K203" i="68"/>
  <c r="L202" i="68"/>
  <c r="K202" i="68"/>
  <c r="L201" i="68"/>
  <c r="K201" i="68"/>
  <c r="L200" i="68"/>
  <c r="K200" i="68"/>
  <c r="L199" i="68"/>
  <c r="K199" i="68"/>
  <c r="L198" i="68"/>
  <c r="K198" i="68"/>
  <c r="L197" i="68"/>
  <c r="K197" i="68"/>
  <c r="L196" i="68"/>
  <c r="K196" i="68"/>
  <c r="L195" i="68"/>
  <c r="K195" i="68"/>
  <c r="L194" i="68"/>
  <c r="K194" i="68"/>
  <c r="L193" i="68"/>
  <c r="K193" i="68"/>
  <c r="L192" i="68"/>
  <c r="K192" i="68"/>
  <c r="L191" i="68"/>
  <c r="K191" i="68"/>
  <c r="L190" i="68"/>
  <c r="K190" i="68"/>
  <c r="L189" i="68"/>
  <c r="K189" i="68"/>
  <c r="L188" i="68"/>
  <c r="K188" i="68"/>
  <c r="L187" i="68"/>
  <c r="K187" i="68"/>
  <c r="L186" i="68"/>
  <c r="K186" i="68"/>
  <c r="L185" i="68"/>
  <c r="K185" i="68"/>
  <c r="L184" i="68"/>
  <c r="K184" i="68"/>
  <c r="L183" i="68"/>
  <c r="K183" i="68"/>
  <c r="L182" i="68"/>
  <c r="K182" i="68"/>
  <c r="L181" i="68"/>
  <c r="K181" i="68"/>
  <c r="L180" i="68"/>
  <c r="K180" i="68"/>
  <c r="L179" i="68"/>
  <c r="K179" i="68"/>
  <c r="L178" i="68"/>
  <c r="K178" i="68"/>
  <c r="L177" i="68"/>
  <c r="K177" i="68"/>
  <c r="L176" i="68"/>
  <c r="K176" i="68"/>
  <c r="L175" i="68"/>
  <c r="K175" i="68"/>
  <c r="L174" i="68"/>
  <c r="K174" i="68"/>
  <c r="L173" i="68"/>
  <c r="K173" i="68"/>
  <c r="L172" i="68"/>
  <c r="K172" i="68"/>
  <c r="L171" i="68"/>
  <c r="K171" i="68"/>
  <c r="L170" i="68"/>
  <c r="K170" i="68"/>
  <c r="L169" i="68"/>
  <c r="K169" i="68"/>
  <c r="L168" i="68"/>
  <c r="K168" i="68"/>
  <c r="L167" i="68"/>
  <c r="K167" i="68"/>
  <c r="L166" i="68"/>
  <c r="K166" i="68"/>
  <c r="L165" i="68"/>
  <c r="K165" i="68"/>
  <c r="L164" i="68"/>
  <c r="K164" i="68"/>
  <c r="L163" i="68"/>
  <c r="K163" i="68"/>
  <c r="L162" i="68"/>
  <c r="K162" i="68"/>
  <c r="L161" i="68"/>
  <c r="K161" i="68"/>
  <c r="L160" i="68"/>
  <c r="K160" i="68"/>
  <c r="L159" i="68"/>
  <c r="K159" i="68"/>
  <c r="L158" i="68"/>
  <c r="K158" i="68"/>
  <c r="L157" i="68"/>
  <c r="K157" i="68"/>
  <c r="L156" i="68"/>
  <c r="K156" i="68"/>
  <c r="L155" i="68"/>
  <c r="K155" i="68"/>
  <c r="L154" i="68"/>
  <c r="K154" i="68"/>
  <c r="L153" i="68"/>
  <c r="K153" i="68"/>
  <c r="L152" i="68"/>
  <c r="K152" i="68"/>
  <c r="L151" i="68"/>
  <c r="K151" i="68"/>
  <c r="L150" i="68"/>
  <c r="K150" i="68"/>
  <c r="L149" i="68"/>
  <c r="K149" i="68"/>
  <c r="L148" i="68"/>
  <c r="K148" i="68"/>
  <c r="L147" i="68"/>
  <c r="K147" i="68"/>
  <c r="L146" i="68"/>
  <c r="K146" i="68"/>
  <c r="L145" i="68"/>
  <c r="K145" i="68"/>
  <c r="L144" i="68"/>
  <c r="K144" i="68"/>
  <c r="L143" i="68"/>
  <c r="K143" i="68"/>
  <c r="L142" i="68"/>
  <c r="K142" i="68"/>
  <c r="L141" i="68"/>
  <c r="K141" i="68"/>
  <c r="L140" i="68"/>
  <c r="K140" i="68"/>
  <c r="L139" i="68"/>
  <c r="K139" i="68"/>
  <c r="L138" i="68"/>
  <c r="K138" i="68"/>
  <c r="L137" i="68"/>
  <c r="K137" i="68"/>
  <c r="L136" i="68"/>
  <c r="K136" i="68"/>
  <c r="L135" i="68"/>
  <c r="K135" i="68"/>
  <c r="L134" i="68"/>
  <c r="K134" i="68"/>
  <c r="L133" i="68"/>
  <c r="K133" i="68"/>
  <c r="L132" i="68"/>
  <c r="K132" i="68"/>
  <c r="L131" i="68"/>
  <c r="K131" i="68"/>
  <c r="L130" i="68"/>
  <c r="K130" i="68"/>
  <c r="L129" i="68"/>
  <c r="K129" i="68"/>
  <c r="L128" i="68"/>
  <c r="K128" i="68"/>
  <c r="L127" i="68"/>
  <c r="K127" i="68"/>
  <c r="L126" i="68"/>
  <c r="K126" i="68"/>
  <c r="L125" i="68"/>
  <c r="K125" i="68"/>
  <c r="L124" i="68"/>
  <c r="K124" i="68"/>
  <c r="L123" i="68"/>
  <c r="K123" i="68"/>
  <c r="L122" i="68"/>
  <c r="K122" i="68"/>
  <c r="L121" i="68"/>
  <c r="K121" i="68"/>
  <c r="L120" i="68"/>
  <c r="K120" i="68"/>
  <c r="L119" i="68"/>
  <c r="K119" i="68"/>
  <c r="L118" i="68"/>
  <c r="K118" i="68"/>
  <c r="L117" i="68"/>
  <c r="K117" i="68"/>
  <c r="L116" i="68"/>
  <c r="K116" i="68"/>
  <c r="L115" i="68"/>
  <c r="K115" i="68"/>
  <c r="L114" i="68"/>
  <c r="K114" i="68"/>
  <c r="L113" i="68"/>
  <c r="K113" i="68"/>
  <c r="L112" i="68"/>
  <c r="K112" i="68"/>
  <c r="L111" i="68"/>
  <c r="K111" i="68"/>
  <c r="L110" i="68"/>
  <c r="K110" i="68"/>
  <c r="L109" i="68"/>
  <c r="K109" i="68"/>
  <c r="L108" i="68"/>
  <c r="K108" i="68"/>
  <c r="L107" i="68"/>
  <c r="K107" i="68"/>
  <c r="L106" i="68"/>
  <c r="K106" i="68"/>
  <c r="L105" i="68"/>
  <c r="K105" i="68"/>
  <c r="L104" i="68"/>
  <c r="K104" i="68"/>
  <c r="L103" i="68"/>
  <c r="K103" i="68"/>
  <c r="L102" i="68"/>
  <c r="K102" i="68"/>
  <c r="L101" i="68"/>
  <c r="K101" i="68"/>
  <c r="L100" i="68"/>
  <c r="K100" i="68"/>
  <c r="L99" i="68"/>
  <c r="K99" i="68"/>
  <c r="L98" i="68"/>
  <c r="K98" i="68"/>
  <c r="L97" i="68"/>
  <c r="K97" i="68"/>
  <c r="L96" i="68"/>
  <c r="K96" i="68"/>
  <c r="L95" i="68"/>
  <c r="K95" i="68"/>
  <c r="L94" i="68"/>
  <c r="K94" i="68"/>
  <c r="L93" i="68"/>
  <c r="K93" i="68"/>
  <c r="L92" i="68"/>
  <c r="K92" i="68"/>
  <c r="L91" i="68"/>
  <c r="K91" i="68"/>
  <c r="L90" i="68"/>
  <c r="K90" i="68"/>
  <c r="L89" i="68"/>
  <c r="K89" i="68"/>
  <c r="L88" i="68"/>
  <c r="K88" i="68"/>
  <c r="L87" i="68"/>
  <c r="K87" i="68"/>
  <c r="L86" i="68"/>
  <c r="K86" i="68"/>
  <c r="L85" i="68"/>
  <c r="K85" i="68"/>
  <c r="L84" i="68"/>
  <c r="K84" i="68"/>
  <c r="L83" i="68"/>
  <c r="K83" i="68"/>
  <c r="L82" i="68"/>
  <c r="K82" i="68"/>
  <c r="L81" i="68"/>
  <c r="K81" i="68"/>
  <c r="L80" i="68"/>
  <c r="K80" i="68"/>
  <c r="L79" i="68"/>
  <c r="K79" i="68"/>
  <c r="L78" i="68"/>
  <c r="K78" i="68"/>
  <c r="L77" i="68"/>
  <c r="K77" i="68"/>
  <c r="L76" i="68"/>
  <c r="K76" i="68"/>
  <c r="L75" i="68"/>
  <c r="K75" i="68"/>
  <c r="L74" i="68"/>
  <c r="K74" i="68"/>
  <c r="L73" i="68"/>
  <c r="K73" i="68"/>
  <c r="L72" i="68"/>
  <c r="K72" i="68"/>
  <c r="L71" i="68"/>
  <c r="K71" i="68"/>
  <c r="L70" i="68"/>
  <c r="K70" i="68"/>
  <c r="L69" i="68"/>
  <c r="K69" i="68"/>
  <c r="L68" i="68"/>
  <c r="K68" i="68"/>
  <c r="L67" i="68"/>
  <c r="K67" i="68"/>
  <c r="L66" i="68"/>
  <c r="K66" i="68"/>
  <c r="L65" i="68"/>
  <c r="K65" i="68"/>
  <c r="L64" i="68"/>
  <c r="K64" i="68"/>
  <c r="L63" i="68"/>
  <c r="K63" i="68"/>
  <c r="L62" i="68"/>
  <c r="K62" i="68"/>
  <c r="L61" i="68"/>
  <c r="K61" i="68"/>
  <c r="L60" i="68"/>
  <c r="K60" i="68"/>
  <c r="L59" i="68"/>
  <c r="K59" i="68"/>
  <c r="L58" i="68"/>
  <c r="K58" i="68"/>
  <c r="L57" i="68"/>
  <c r="K57" i="68"/>
  <c r="L56" i="68"/>
  <c r="K56" i="68"/>
  <c r="L55" i="68"/>
  <c r="K55" i="68"/>
  <c r="L54" i="68"/>
  <c r="K54" i="68"/>
  <c r="L53" i="68"/>
  <c r="K53" i="68"/>
  <c r="L52" i="68"/>
  <c r="K52" i="68"/>
  <c r="L51" i="68"/>
  <c r="K51" i="68"/>
  <c r="L50" i="68"/>
  <c r="K50" i="68"/>
  <c r="L49" i="68"/>
  <c r="K49" i="68"/>
  <c r="L48" i="68"/>
  <c r="K48" i="68"/>
  <c r="L47" i="68"/>
  <c r="K47" i="68"/>
  <c r="L46" i="68"/>
  <c r="K46" i="68"/>
  <c r="L45" i="68"/>
  <c r="K45" i="68"/>
  <c r="L44" i="68"/>
  <c r="K44" i="68"/>
  <c r="L43" i="68"/>
  <c r="K43" i="68"/>
  <c r="L42" i="68"/>
  <c r="K42" i="68"/>
  <c r="L41" i="68"/>
  <c r="K41" i="68"/>
  <c r="L40" i="68"/>
  <c r="K40" i="68"/>
  <c r="L39" i="68"/>
  <c r="K39" i="68"/>
  <c r="L38" i="68"/>
  <c r="K38" i="68"/>
  <c r="L37" i="68"/>
  <c r="K37" i="68"/>
  <c r="L36" i="68"/>
  <c r="K36" i="68"/>
  <c r="L35" i="68"/>
  <c r="K35" i="68"/>
  <c r="L34" i="68"/>
  <c r="K34" i="68"/>
  <c r="L33" i="68"/>
  <c r="K33" i="68"/>
  <c r="L32" i="68"/>
  <c r="K32" i="68"/>
  <c r="L31" i="68"/>
  <c r="K31" i="68"/>
  <c r="L30" i="68"/>
  <c r="K30" i="68"/>
  <c r="L29" i="68"/>
  <c r="K29" i="68"/>
  <c r="L28" i="68"/>
  <c r="K28" i="68"/>
  <c r="L27" i="68"/>
  <c r="K27" i="68"/>
  <c r="L26" i="68"/>
  <c r="K26" i="68"/>
  <c r="L25" i="68"/>
  <c r="K25" i="68"/>
  <c r="L24" i="68"/>
  <c r="K24" i="68"/>
  <c r="L23" i="68"/>
  <c r="K23" i="68"/>
  <c r="L22" i="68"/>
  <c r="K22" i="68"/>
  <c r="L21" i="68"/>
  <c r="K21" i="68"/>
  <c r="L20" i="68"/>
  <c r="K20" i="68"/>
  <c r="L19" i="68"/>
  <c r="K19" i="68"/>
  <c r="AIU18" i="68"/>
  <c r="L18" i="68"/>
  <c r="K18" i="68"/>
  <c r="L17" i="68"/>
  <c r="K17" i="68"/>
  <c r="L16" i="68"/>
  <c r="K16" i="68"/>
  <c r="L15" i="68"/>
  <c r="K15" i="68"/>
  <c r="L14" i="68"/>
  <c r="K14" i="68"/>
  <c r="L13" i="68"/>
  <c r="K13" i="68"/>
  <c r="L12" i="68"/>
  <c r="K12" i="68"/>
  <c r="L11" i="68"/>
  <c r="K11" i="68"/>
  <c r="L10" i="68"/>
  <c r="K10" i="68"/>
  <c r="K9" i="68"/>
  <c r="L9" i="68" s="1"/>
  <c r="L8" i="68"/>
  <c r="K8" i="68"/>
  <c r="K7" i="68"/>
  <c r="L7" i="68" s="1"/>
  <c r="K6" i="68"/>
  <c r="L6" i="68" s="1"/>
  <c r="K5" i="68"/>
  <c r="L5" i="68" s="1"/>
  <c r="L4" i="68"/>
  <c r="K4" i="68"/>
  <c r="NM1" i="68"/>
  <c r="NL1" i="68"/>
  <c r="NK1" i="68"/>
  <c r="NJ1" i="68"/>
  <c r="NI1" i="68"/>
  <c r="NH1" i="68"/>
  <c r="NG1" i="68"/>
  <c r="NF1" i="68"/>
  <c r="NE1" i="68"/>
  <c r="ND1" i="68"/>
  <c r="NC1" i="68"/>
  <c r="NB1" i="68"/>
  <c r="NA1" i="68"/>
  <c r="MZ1" i="68"/>
  <c r="MY1" i="68"/>
  <c r="MX1" i="68"/>
  <c r="MW1" i="68"/>
  <c r="MV1" i="68"/>
  <c r="MU1" i="68"/>
  <c r="MT1" i="68"/>
  <c r="MS1" i="68"/>
  <c r="MR1" i="68"/>
  <c r="MQ1" i="68"/>
  <c r="MP1" i="68"/>
  <c r="MO1" i="68"/>
  <c r="MN1" i="68"/>
  <c r="MM1" i="68"/>
  <c r="ML1" i="68"/>
  <c r="MK1" i="68"/>
  <c r="MJ1" i="68"/>
  <c r="MI1" i="68"/>
  <c r="MH1" i="68"/>
  <c r="MG1" i="68"/>
  <c r="MF1" i="68"/>
  <c r="ME1" i="68"/>
  <c r="MD1" i="68"/>
  <c r="MC1" i="68"/>
  <c r="MB1" i="68"/>
  <c r="MA1" i="68"/>
  <c r="LZ1" i="68"/>
  <c r="LY1" i="68"/>
  <c r="LX1" i="68"/>
  <c r="LW1" i="68"/>
  <c r="LV1" i="68"/>
  <c r="LU1" i="68"/>
  <c r="LT1" i="68"/>
  <c r="LS1" i="68"/>
  <c r="LR1" i="68"/>
  <c r="LQ1" i="68"/>
  <c r="LP1" i="68"/>
  <c r="LO1" i="68"/>
  <c r="LN1" i="68"/>
  <c r="LM1" i="68"/>
  <c r="LL1" i="68"/>
  <c r="LK1" i="68"/>
  <c r="LJ1" i="68"/>
  <c r="LI1" i="68"/>
  <c r="LH1" i="68"/>
  <c r="LG1" i="68"/>
  <c r="LF1" i="68"/>
  <c r="LE1" i="68"/>
  <c r="LD1" i="68"/>
  <c r="LC1" i="68"/>
  <c r="LB1" i="68"/>
  <c r="LA1" i="68"/>
  <c r="KZ1" i="68"/>
  <c r="KY1" i="68"/>
  <c r="KX1" i="68"/>
  <c r="KW1" i="68"/>
  <c r="KV1" i="68"/>
  <c r="KU1" i="68"/>
  <c r="KT1" i="68"/>
  <c r="KS1" i="68"/>
  <c r="KR1" i="68"/>
  <c r="KQ1" i="68"/>
  <c r="KP1" i="68"/>
  <c r="KO1" i="68"/>
  <c r="KN1" i="68"/>
  <c r="KM1" i="68"/>
  <c r="KL1" i="68"/>
  <c r="KK1" i="68"/>
  <c r="KJ1" i="68"/>
  <c r="KI1" i="68"/>
  <c r="KH1" i="68"/>
  <c r="KG1" i="68"/>
  <c r="KF1" i="68"/>
  <c r="KE1" i="68"/>
  <c r="KD1" i="68"/>
  <c r="KC1" i="68"/>
  <c r="KB1" i="68"/>
  <c r="KA1" i="68"/>
  <c r="JZ1" i="68"/>
  <c r="JY1" i="68"/>
  <c r="JX1" i="68"/>
  <c r="JW1" i="68"/>
  <c r="JV1" i="68"/>
  <c r="JU1" i="68"/>
  <c r="JT1" i="68"/>
  <c r="JS1" i="68"/>
  <c r="JR1" i="68"/>
  <c r="JQ1" i="68"/>
  <c r="JP1" i="68"/>
  <c r="JO1" i="68"/>
  <c r="JN1" i="68"/>
  <c r="JM1" i="68"/>
  <c r="JL1" i="68"/>
  <c r="JK1" i="68"/>
  <c r="JJ1" i="68"/>
  <c r="JI1" i="68"/>
  <c r="JH1" i="68"/>
  <c r="JG1" i="68"/>
  <c r="JF1" i="68"/>
  <c r="JE1" i="68"/>
  <c r="JD1" i="68"/>
  <c r="JC1" i="68"/>
  <c r="JB1" i="68"/>
  <c r="JA1" i="68"/>
  <c r="IZ1" i="68"/>
  <c r="IY1" i="68"/>
  <c r="IX1" i="68"/>
  <c r="IW1" i="68"/>
  <c r="IV1" i="68"/>
  <c r="IU1" i="68"/>
  <c r="IT1" i="68"/>
  <c r="IS1" i="68"/>
  <c r="IR1" i="68"/>
  <c r="IQ1" i="68"/>
  <c r="IP1" i="68"/>
  <c r="IO1" i="68"/>
  <c r="IN1" i="68"/>
  <c r="IM1" i="68"/>
  <c r="IL1" i="68"/>
  <c r="IK1" i="68"/>
  <c r="IJ1" i="68"/>
  <c r="II1" i="68"/>
  <c r="IH1" i="68"/>
  <c r="IG1" i="68"/>
  <c r="IF1" i="68"/>
  <c r="IE1" i="68"/>
  <c r="ID1" i="68"/>
  <c r="IC1" i="68"/>
  <c r="IB1" i="68"/>
  <c r="IA1" i="68"/>
  <c r="HZ1" i="68"/>
  <c r="HY1" i="68"/>
  <c r="HX1" i="68"/>
  <c r="HW1" i="68"/>
  <c r="HV1" i="68"/>
  <c r="HU1" i="68"/>
  <c r="HT1" i="68"/>
  <c r="HS1" i="68"/>
  <c r="HR1" i="68"/>
  <c r="HQ1" i="68"/>
  <c r="HP1" i="68"/>
  <c r="HO1" i="68"/>
  <c r="HN1" i="68"/>
  <c r="HM1" i="68"/>
  <c r="HL1" i="68"/>
  <c r="HK1" i="68"/>
  <c r="HJ1" i="68"/>
  <c r="HI1" i="68"/>
  <c r="HH1" i="68"/>
  <c r="HG1" i="68"/>
  <c r="HF1" i="68"/>
  <c r="HE1" i="68"/>
  <c r="HD1" i="68"/>
  <c r="HC1" i="68"/>
  <c r="HB1" i="68"/>
  <c r="HA1" i="68"/>
  <c r="GZ1" i="68"/>
  <c r="GY1" i="68"/>
  <c r="GX1" i="68"/>
  <c r="GW1" i="68"/>
  <c r="GV1" i="68"/>
  <c r="GU1" i="68"/>
  <c r="GT1" i="68"/>
  <c r="GS1" i="68"/>
  <c r="GR1" i="68"/>
  <c r="GQ1" i="68"/>
  <c r="GP1" i="68"/>
  <c r="GO1" i="68"/>
  <c r="GN1" i="68"/>
  <c r="GM1" i="68"/>
  <c r="GL1" i="68"/>
  <c r="GK1" i="68"/>
  <c r="GJ1" i="68"/>
  <c r="GI1" i="68"/>
  <c r="GH1" i="68"/>
  <c r="GG1" i="68"/>
  <c r="GF1" i="68"/>
  <c r="GE1" i="68"/>
  <c r="GD1" i="68"/>
  <c r="GC1" i="68"/>
  <c r="GB1" i="68"/>
  <c r="GA1" i="68"/>
  <c r="FZ1" i="68"/>
  <c r="FY1" i="68"/>
  <c r="FX1" i="68"/>
  <c r="FW1" i="68"/>
  <c r="FV1" i="68"/>
  <c r="FU1" i="68"/>
  <c r="FT1" i="68"/>
  <c r="FS1" i="68"/>
  <c r="FR1" i="68"/>
  <c r="FQ1" i="68"/>
  <c r="FP1" i="68"/>
  <c r="FO1" i="68"/>
  <c r="FN1" i="68"/>
  <c r="FM1" i="68"/>
  <c r="FL1" i="68"/>
  <c r="FK1" i="68"/>
  <c r="FJ1" i="68"/>
  <c r="FI1" i="68"/>
  <c r="FH1" i="68"/>
  <c r="FG1" i="68"/>
  <c r="FF1" i="68"/>
  <c r="FE1" i="68"/>
  <c r="FD1" i="68"/>
  <c r="FC1" i="68"/>
  <c r="FB1" i="68"/>
  <c r="FA1" i="68"/>
  <c r="EZ1" i="68"/>
  <c r="EY1" i="68"/>
  <c r="EX1" i="68"/>
  <c r="EW1" i="68"/>
  <c r="EV1" i="68"/>
  <c r="EU1" i="68"/>
  <c r="ET1" i="68"/>
  <c r="ES1" i="68"/>
  <c r="ER1" i="68"/>
  <c r="EQ1" i="68"/>
  <c r="EP1" i="68"/>
  <c r="EO1" i="68"/>
  <c r="EN1" i="68"/>
  <c r="EM1" i="68"/>
  <c r="EL1" i="68"/>
  <c r="EK1" i="68"/>
  <c r="EJ1" i="68"/>
  <c r="EI1" i="68"/>
  <c r="EH1" i="68"/>
  <c r="EG1" i="68"/>
  <c r="EF1" i="68"/>
  <c r="EE1" i="68"/>
  <c r="ED1" i="68"/>
  <c r="EC1" i="68"/>
  <c r="EB1" i="68"/>
  <c r="EA1" i="68"/>
  <c r="DZ1" i="68"/>
  <c r="DY1" i="68"/>
  <c r="DX1" i="68"/>
  <c r="DW1" i="68"/>
  <c r="DV1" i="68"/>
  <c r="DU1" i="68"/>
  <c r="DT1" i="68"/>
  <c r="DS1" i="68"/>
  <c r="DR1" i="68"/>
  <c r="DQ1" i="68"/>
  <c r="DP1" i="68"/>
  <c r="DO1" i="68"/>
  <c r="DN1" i="68"/>
  <c r="DM1" i="68"/>
  <c r="DL1" i="68"/>
  <c r="DK1" i="68"/>
  <c r="DJ1" i="68"/>
  <c r="DI1" i="68"/>
  <c r="DH1" i="68"/>
  <c r="DG1" i="68"/>
  <c r="DF1" i="68"/>
  <c r="DE1" i="68"/>
  <c r="DD1" i="68"/>
  <c r="DC1" i="68"/>
  <c r="DB1" i="68"/>
  <c r="DA1" i="68"/>
  <c r="CZ1" i="68"/>
  <c r="CY1" i="68"/>
  <c r="CX1" i="68"/>
  <c r="CW1" i="68"/>
  <c r="CV1" i="68"/>
  <c r="CU1" i="68"/>
  <c r="CT1" i="68"/>
  <c r="CS1" i="68"/>
  <c r="CR1" i="68"/>
  <c r="CQ1" i="68"/>
  <c r="CP1" i="68"/>
  <c r="CO1" i="68"/>
  <c r="CN1" i="68"/>
  <c r="CM1" i="68"/>
  <c r="CL1" i="68"/>
  <c r="CK1" i="68"/>
  <c r="CJ1" i="68"/>
  <c r="CI1" i="68"/>
  <c r="CH1" i="68"/>
  <c r="CG1" i="68"/>
  <c r="CF1" i="68"/>
  <c r="CE1" i="68"/>
  <c r="CD1" i="68"/>
  <c r="CC1" i="68"/>
  <c r="CB1" i="68"/>
  <c r="CA1" i="68"/>
  <c r="BZ1" i="68"/>
  <c r="BY1" i="68"/>
  <c r="BX1" i="68"/>
  <c r="BW1" i="68"/>
  <c r="BV1" i="68"/>
  <c r="BU1" i="68"/>
  <c r="BT1" i="68"/>
  <c r="BS1" i="68"/>
  <c r="BR1" i="68"/>
  <c r="BQ1" i="68"/>
  <c r="BP1" i="68"/>
  <c r="BO1" i="68"/>
  <c r="BN1" i="68"/>
  <c r="BM1" i="68"/>
  <c r="BL1" i="68"/>
  <c r="BK1" i="68"/>
  <c r="BJ1" i="68"/>
  <c r="BI1" i="68"/>
  <c r="BH1" i="68"/>
  <c r="BG1" i="68"/>
  <c r="BF1" i="68"/>
  <c r="BE1" i="68"/>
  <c r="BD1" i="68"/>
  <c r="BC1" i="68"/>
  <c r="BB1" i="68"/>
  <c r="BA1" i="68"/>
  <c r="AZ1" i="68"/>
  <c r="AY1" i="68"/>
  <c r="AX1" i="68"/>
  <c r="AW1" i="68"/>
  <c r="AV1" i="68"/>
  <c r="AU1" i="68"/>
  <c r="AT1" i="68"/>
  <c r="AS1" i="68"/>
  <c r="AR1" i="68"/>
  <c r="AQ1" i="68"/>
  <c r="AP1" i="68"/>
  <c r="AO1" i="68"/>
  <c r="AN1" i="68"/>
  <c r="AM1" i="68"/>
  <c r="AL1" i="68"/>
  <c r="AK1" i="68"/>
  <c r="AJ1" i="68"/>
  <c r="AI1" i="68"/>
  <c r="AH1" i="68"/>
  <c r="AG1" i="68"/>
  <c r="AF1" i="68"/>
  <c r="AE1" i="68"/>
  <c r="AD1" i="68"/>
  <c r="AC1" i="68"/>
  <c r="AB1" i="68"/>
  <c r="AA1" i="68"/>
  <c r="Z1" i="68"/>
  <c r="Y1" i="68"/>
  <c r="X1" i="68"/>
  <c r="W1" i="68"/>
  <c r="V1" i="68"/>
  <c r="U1" i="68"/>
  <c r="T1" i="68"/>
  <c r="S1" i="68"/>
  <c r="R1" i="68"/>
  <c r="Q1" i="68"/>
  <c r="P1" i="68"/>
  <c r="O1" i="68"/>
  <c r="N1" i="68"/>
  <c r="M1" i="68"/>
  <c r="A1" i="68"/>
  <c r="B5" i="67"/>
  <c r="B6" i="67"/>
  <c r="B7" i="67"/>
  <c r="B8" i="67"/>
  <c r="B9" i="67"/>
  <c r="B10" i="67"/>
  <c r="B11" i="67"/>
  <c r="B12" i="67"/>
  <c r="B13" i="67"/>
  <c r="B14" i="67"/>
  <c r="B15" i="67"/>
  <c r="B16" i="67"/>
  <c r="B17" i="67"/>
  <c r="B18" i="67"/>
  <c r="B19" i="67"/>
  <c r="B20" i="67"/>
  <c r="B21" i="67"/>
  <c r="B22" i="67"/>
  <c r="B23" i="67"/>
  <c r="B24" i="67"/>
  <c r="B25" i="67"/>
  <c r="B26" i="67"/>
  <c r="B27" i="67"/>
  <c r="B28" i="67"/>
  <c r="B29" i="67"/>
  <c r="B30" i="67"/>
  <c r="B31" i="67"/>
  <c r="B32" i="67"/>
  <c r="B33" i="67"/>
  <c r="B34" i="67"/>
  <c r="B35" i="67"/>
  <c r="B36" i="67"/>
  <c r="B37" i="67"/>
  <c r="B38" i="67"/>
  <c r="B39" i="67"/>
  <c r="B40" i="67"/>
  <c r="B41" i="67"/>
  <c r="B42" i="67"/>
  <c r="B43" i="67"/>
  <c r="B44" i="67"/>
  <c r="B45" i="67"/>
  <c r="B46" i="67"/>
  <c r="B47" i="67"/>
  <c r="B48" i="67"/>
  <c r="B49" i="67"/>
  <c r="B50" i="67"/>
  <c r="B51" i="67"/>
  <c r="B52" i="67"/>
  <c r="B53" i="67"/>
  <c r="B54" i="67"/>
  <c r="B55" i="67"/>
  <c r="B56" i="67"/>
  <c r="B57" i="67"/>
  <c r="B58" i="67"/>
  <c r="B59" i="67"/>
  <c r="B60" i="67"/>
  <c r="B61" i="67"/>
  <c r="B62" i="67"/>
  <c r="B63" i="67"/>
  <c r="B64" i="67"/>
  <c r="B65" i="67"/>
  <c r="B66" i="67"/>
  <c r="B67" i="67"/>
  <c r="B68" i="67"/>
  <c r="B69" i="67"/>
  <c r="B70" i="67"/>
  <c r="B71" i="67"/>
  <c r="B72" i="67"/>
  <c r="B73" i="67"/>
  <c r="B74" i="67"/>
  <c r="B75" i="67"/>
  <c r="B76" i="67"/>
  <c r="B77" i="67"/>
  <c r="B78" i="67"/>
  <c r="B79" i="67"/>
  <c r="B80" i="67"/>
  <c r="B81" i="67"/>
  <c r="B82" i="67"/>
  <c r="B83" i="67"/>
  <c r="B84" i="67"/>
  <c r="B85" i="67"/>
  <c r="B86" i="67"/>
  <c r="B87" i="67"/>
  <c r="B88" i="67"/>
  <c r="B89" i="67"/>
  <c r="B90" i="67"/>
  <c r="B91" i="67"/>
  <c r="B92" i="67"/>
  <c r="B93" i="67"/>
  <c r="B94" i="67"/>
  <c r="B95" i="67"/>
  <c r="B96" i="67"/>
  <c r="B97" i="67"/>
  <c r="B98" i="67"/>
  <c r="B99" i="67"/>
  <c r="B100" i="67"/>
  <c r="B101" i="67"/>
  <c r="B102" i="67"/>
  <c r="B103" i="67"/>
  <c r="B104" i="67"/>
  <c r="B105" i="67"/>
  <c r="B106" i="67"/>
  <c r="B107" i="67"/>
  <c r="B108" i="67"/>
  <c r="B109" i="67"/>
  <c r="B110" i="67"/>
  <c r="B111" i="67"/>
  <c r="B112" i="67"/>
  <c r="B113" i="67"/>
  <c r="B114" i="67"/>
  <c r="B115" i="67"/>
  <c r="B116" i="67"/>
  <c r="B117" i="67"/>
  <c r="B118" i="67"/>
  <c r="B119" i="67"/>
  <c r="B120" i="67"/>
  <c r="B121" i="67"/>
  <c r="B122" i="67"/>
  <c r="B123" i="67"/>
  <c r="B124" i="67"/>
  <c r="B125" i="67"/>
  <c r="B126" i="67"/>
  <c r="B127" i="67"/>
  <c r="B128" i="67"/>
  <c r="B129" i="67"/>
  <c r="B130" i="67"/>
  <c r="B131" i="67"/>
  <c r="B132" i="67"/>
  <c r="B133" i="67"/>
  <c r="B134" i="67"/>
  <c r="B135" i="67"/>
  <c r="B136" i="67"/>
  <c r="B137" i="67"/>
  <c r="B138" i="67"/>
  <c r="B139" i="67"/>
  <c r="B140" i="67"/>
  <c r="B141" i="67"/>
  <c r="B142" i="67"/>
  <c r="B143" i="67"/>
  <c r="B144" i="67"/>
  <c r="B145" i="67"/>
  <c r="B146" i="67"/>
  <c r="B147" i="67"/>
  <c r="B148" i="67"/>
  <c r="B149" i="67"/>
  <c r="B150" i="67"/>
  <c r="B151" i="67"/>
  <c r="B152" i="67"/>
  <c r="B153" i="67"/>
  <c r="B154" i="67"/>
  <c r="B155" i="67"/>
  <c r="B156" i="67"/>
  <c r="B157" i="67"/>
  <c r="B158" i="67"/>
  <c r="B159" i="67"/>
  <c r="B160" i="67"/>
  <c r="B161" i="67"/>
  <c r="B162" i="67"/>
  <c r="B163" i="67"/>
  <c r="B164" i="67"/>
  <c r="B165" i="67"/>
  <c r="B166" i="67"/>
  <c r="B167" i="67"/>
  <c r="B168" i="67"/>
  <c r="B169" i="67"/>
  <c r="B170" i="67"/>
  <c r="B171" i="67"/>
  <c r="B172" i="67"/>
  <c r="B173" i="67"/>
  <c r="B174" i="67"/>
  <c r="B175" i="67"/>
  <c r="B176" i="67"/>
  <c r="B177" i="67"/>
  <c r="B178" i="67"/>
  <c r="B179" i="67"/>
  <c r="B180" i="67"/>
  <c r="B181" i="67"/>
  <c r="B182" i="67"/>
  <c r="B183" i="67"/>
  <c r="B184" i="67"/>
  <c r="B185" i="67"/>
  <c r="B186" i="67"/>
  <c r="B187" i="67"/>
  <c r="B188" i="67"/>
  <c r="B189" i="67"/>
  <c r="B190" i="67"/>
  <c r="B191" i="67"/>
  <c r="B192" i="67"/>
  <c r="B193" i="67"/>
  <c r="B194" i="67"/>
  <c r="B195" i="67"/>
  <c r="B196" i="67"/>
  <c r="B197" i="67"/>
  <c r="B198" i="67"/>
  <c r="B199" i="67"/>
  <c r="B200" i="67"/>
  <c r="B201" i="67"/>
  <c r="B202" i="67"/>
  <c r="B203" i="67"/>
  <c r="B204" i="67"/>
  <c r="B205" i="67"/>
  <c r="B206" i="67"/>
  <c r="B207" i="67"/>
  <c r="B208" i="67"/>
  <c r="B209" i="67"/>
  <c r="B210" i="67"/>
  <c r="B211" i="67"/>
  <c r="B212" i="67"/>
  <c r="B213" i="67"/>
  <c r="B214" i="67"/>
  <c r="B215" i="67"/>
  <c r="B216" i="67"/>
  <c r="B217" i="67"/>
  <c r="B218" i="67"/>
  <c r="B219" i="67"/>
  <c r="B220" i="67"/>
  <c r="B221" i="67"/>
  <c r="B222" i="67"/>
  <c r="B223" i="67"/>
  <c r="B224" i="67"/>
  <c r="B225" i="67"/>
  <c r="B226" i="67"/>
  <c r="B227" i="67"/>
  <c r="B228" i="67"/>
  <c r="B229" i="67"/>
  <c r="B230" i="67"/>
  <c r="B231" i="67"/>
  <c r="B232" i="67"/>
  <c r="B233" i="67"/>
  <c r="B234" i="67"/>
  <c r="B235" i="67"/>
  <c r="B236" i="67"/>
  <c r="B237" i="67"/>
  <c r="B238" i="67"/>
  <c r="B239" i="67"/>
  <c r="B240" i="67"/>
  <c r="B241" i="67"/>
  <c r="B242" i="67"/>
  <c r="B243" i="67"/>
  <c r="B244" i="67"/>
  <c r="B245" i="67"/>
  <c r="B246" i="67"/>
  <c r="B247" i="67"/>
  <c r="B248" i="67"/>
  <c r="B249" i="67"/>
  <c r="B250" i="67"/>
  <c r="B251" i="67"/>
  <c r="B252" i="67"/>
  <c r="B253" i="67"/>
  <c r="B254" i="67"/>
  <c r="B255" i="67"/>
  <c r="B256" i="67"/>
  <c r="B257" i="67"/>
  <c r="B258" i="67"/>
  <c r="B259" i="67"/>
  <c r="B260" i="67"/>
  <c r="B261" i="67"/>
  <c r="B262" i="67"/>
  <c r="B263" i="67"/>
  <c r="B264" i="67"/>
  <c r="B265" i="67"/>
  <c r="B266" i="67"/>
  <c r="B267" i="67"/>
  <c r="B268" i="67"/>
  <c r="B269" i="67"/>
  <c r="B270" i="67"/>
  <c r="B271" i="67"/>
  <c r="B272" i="67"/>
  <c r="B273" i="67"/>
  <c r="B274" i="67"/>
  <c r="B275" i="67"/>
  <c r="B276" i="67"/>
  <c r="B277" i="67"/>
  <c r="B278" i="67"/>
  <c r="B279" i="67"/>
  <c r="B280" i="67"/>
  <c r="B281" i="67"/>
  <c r="B282" i="67"/>
  <c r="B283" i="67"/>
  <c r="B284" i="67"/>
  <c r="B285" i="67"/>
  <c r="B286" i="67"/>
  <c r="B287" i="67"/>
  <c r="B288" i="67"/>
  <c r="B289" i="67"/>
  <c r="B290" i="67"/>
  <c r="B291" i="67"/>
  <c r="B292" i="67"/>
  <c r="B293" i="67"/>
  <c r="B294" i="67"/>
  <c r="B295" i="67"/>
  <c r="B296" i="67"/>
  <c r="B297" i="67"/>
  <c r="B298" i="67"/>
  <c r="B299" i="67"/>
  <c r="B300" i="67"/>
  <c r="B301" i="67"/>
  <c r="B302" i="67"/>
  <c r="B303" i="67"/>
  <c r="B304" i="67"/>
  <c r="B305" i="67"/>
  <c r="B306" i="67"/>
  <c r="B307" i="67"/>
  <c r="B308" i="67"/>
  <c r="B309" i="67"/>
  <c r="B310" i="67"/>
  <c r="B311" i="67"/>
  <c r="B312" i="67"/>
  <c r="B313" i="67"/>
  <c r="B314" i="67"/>
  <c r="B315" i="67"/>
  <c r="B316" i="67"/>
  <c r="B317" i="67"/>
  <c r="B318" i="67"/>
  <c r="B319" i="67"/>
  <c r="B320" i="67"/>
  <c r="B321" i="67"/>
  <c r="B322" i="67"/>
  <c r="B323" i="67"/>
  <c r="B324" i="67"/>
  <c r="B325" i="67"/>
  <c r="B326" i="67"/>
  <c r="B327" i="67"/>
  <c r="B328" i="67"/>
  <c r="B329" i="67"/>
  <c r="B330" i="67"/>
  <c r="B331" i="67"/>
  <c r="B332" i="67"/>
  <c r="B333" i="67"/>
  <c r="B334" i="67"/>
  <c r="B335" i="67"/>
  <c r="B336" i="67"/>
  <c r="B337" i="67"/>
  <c r="B338" i="67"/>
  <c r="B339" i="67"/>
  <c r="B340" i="67"/>
  <c r="B341" i="67"/>
  <c r="B342" i="67"/>
  <c r="B343" i="67"/>
  <c r="B344" i="67"/>
  <c r="B345" i="67"/>
  <c r="B346" i="67"/>
  <c r="B347" i="67"/>
  <c r="B348" i="67"/>
  <c r="B349" i="67"/>
  <c r="B350" i="67"/>
  <c r="B351" i="67"/>
  <c r="B352" i="67"/>
  <c r="B353" i="67"/>
  <c r="B354" i="67"/>
  <c r="B355" i="67"/>
  <c r="B356" i="67"/>
  <c r="B357" i="67"/>
  <c r="B358" i="67"/>
  <c r="B359" i="67"/>
  <c r="B360" i="67"/>
  <c r="B361" i="67"/>
  <c r="B362" i="67"/>
  <c r="B363" i="67"/>
  <c r="B364" i="67"/>
  <c r="B365" i="67"/>
  <c r="B366" i="67"/>
  <c r="B367" i="67"/>
  <c r="B368" i="67"/>
  <c r="B369" i="67"/>
  <c r="B370" i="67"/>
  <c r="B371" i="67"/>
  <c r="B372" i="67"/>
  <c r="B373" i="67"/>
  <c r="B374" i="67"/>
  <c r="B375" i="67"/>
  <c r="B376" i="67"/>
  <c r="B377" i="67"/>
  <c r="B378" i="67"/>
  <c r="B379" i="67"/>
  <c r="B380" i="67"/>
  <c r="B381" i="67"/>
  <c r="B382" i="67"/>
  <c r="B383" i="67"/>
  <c r="B384" i="67"/>
  <c r="B385" i="67"/>
  <c r="B386" i="67"/>
  <c r="B387" i="67"/>
  <c r="B388" i="67"/>
  <c r="B389" i="67"/>
  <c r="B390" i="67"/>
  <c r="B391" i="67"/>
  <c r="B392" i="67"/>
  <c r="B393" i="67"/>
  <c r="B394" i="67"/>
  <c r="B395" i="67"/>
  <c r="B396" i="67"/>
  <c r="B397" i="67"/>
  <c r="B398" i="67"/>
  <c r="B399" i="67"/>
  <c r="B400" i="67"/>
  <c r="B401" i="67"/>
  <c r="B402" i="67"/>
  <c r="B403" i="67"/>
  <c r="B404" i="67"/>
  <c r="B405" i="67"/>
  <c r="B406" i="67"/>
  <c r="B407" i="67"/>
  <c r="B408" i="67"/>
  <c r="B409" i="67"/>
  <c r="B410" i="67"/>
  <c r="B411" i="67"/>
  <c r="B412" i="67"/>
  <c r="B413" i="67"/>
  <c r="B414" i="67"/>
  <c r="B415" i="67"/>
  <c r="B416" i="67"/>
  <c r="B417" i="67"/>
  <c r="B418" i="67"/>
  <c r="B419" i="67"/>
  <c r="B420" i="67"/>
  <c r="B421" i="67"/>
  <c r="B422" i="67"/>
  <c r="B423" i="67"/>
  <c r="B424" i="67"/>
  <c r="B425" i="67"/>
  <c r="B426" i="67"/>
  <c r="B427" i="67"/>
  <c r="B428" i="67"/>
  <c r="B429" i="67"/>
  <c r="B430" i="67"/>
  <c r="B431" i="67"/>
  <c r="B432" i="67"/>
  <c r="B433" i="67"/>
  <c r="B434" i="67"/>
  <c r="B435" i="67"/>
  <c r="B436" i="67"/>
  <c r="B437" i="67"/>
  <c r="B438" i="67"/>
  <c r="B439" i="67"/>
  <c r="B440" i="67"/>
  <c r="B441" i="67"/>
  <c r="B442" i="67"/>
  <c r="B443" i="67"/>
  <c r="B444" i="67"/>
  <c r="B445" i="67"/>
  <c r="B446" i="67"/>
  <c r="B447" i="67"/>
  <c r="B448" i="67"/>
  <c r="B449" i="67"/>
  <c r="B450" i="67"/>
  <c r="B451" i="67"/>
  <c r="B452" i="67"/>
  <c r="B453" i="67"/>
  <c r="B454" i="67"/>
  <c r="B455" i="67"/>
  <c r="B456" i="67"/>
  <c r="B457" i="67"/>
  <c r="B458" i="67"/>
  <c r="B459" i="67"/>
  <c r="B460" i="67"/>
  <c r="B461" i="67"/>
  <c r="B462" i="67"/>
  <c r="B463" i="67"/>
  <c r="B464" i="67"/>
  <c r="B465" i="67"/>
  <c r="B466" i="67"/>
  <c r="B467" i="67"/>
  <c r="B468" i="67"/>
  <c r="B469" i="67"/>
  <c r="B470" i="67"/>
  <c r="B471" i="67"/>
  <c r="B472" i="67"/>
  <c r="B473" i="67"/>
  <c r="B474" i="67"/>
  <c r="B475" i="67"/>
  <c r="B476" i="67"/>
  <c r="B477" i="67"/>
  <c r="B478" i="67"/>
  <c r="B479" i="67"/>
  <c r="B480" i="67"/>
  <c r="B481" i="67"/>
  <c r="B482" i="67"/>
  <c r="B483" i="67"/>
  <c r="B484" i="67"/>
  <c r="B485" i="67"/>
  <c r="B486" i="67"/>
  <c r="B487" i="67"/>
  <c r="B488" i="67"/>
  <c r="B489" i="67"/>
  <c r="B490" i="67"/>
  <c r="B491" i="67"/>
  <c r="B492" i="67"/>
  <c r="B493" i="67"/>
  <c r="B494" i="67"/>
  <c r="B495" i="67"/>
  <c r="B496" i="67"/>
  <c r="B497" i="67"/>
  <c r="B498" i="67"/>
  <c r="B499" i="67"/>
  <c r="B500" i="67"/>
  <c r="B501" i="67"/>
  <c r="B502" i="67"/>
  <c r="B503" i="67"/>
  <c r="B504" i="67"/>
  <c r="B505" i="67"/>
  <c r="B506" i="67"/>
  <c r="B507" i="67"/>
  <c r="B508" i="67"/>
  <c r="B509" i="67"/>
  <c r="B510" i="67"/>
  <c r="B511" i="67"/>
  <c r="B512" i="67"/>
  <c r="B513" i="67"/>
  <c r="B514" i="67"/>
  <c r="B515" i="67"/>
  <c r="B516" i="67"/>
  <c r="B517" i="67"/>
  <c r="B518" i="67"/>
  <c r="B519" i="67"/>
  <c r="B520" i="67"/>
  <c r="B521" i="67"/>
  <c r="B522" i="67"/>
  <c r="B523" i="67"/>
  <c r="B524" i="67"/>
  <c r="B525" i="67"/>
  <c r="B526" i="67"/>
  <c r="B527" i="67"/>
  <c r="B528" i="67"/>
  <c r="B529" i="67"/>
  <c r="B530" i="67"/>
  <c r="B531" i="67"/>
  <c r="B532" i="67"/>
  <c r="B533" i="67"/>
  <c r="B534" i="67"/>
  <c r="B535" i="67"/>
  <c r="B536" i="67"/>
  <c r="B537" i="67"/>
  <c r="B538" i="67"/>
  <c r="B539" i="67"/>
  <c r="B540" i="67"/>
  <c r="B541" i="67"/>
  <c r="B542" i="67"/>
  <c r="B543" i="67"/>
  <c r="B544" i="67"/>
  <c r="B545" i="67"/>
  <c r="B546" i="67"/>
  <c r="B547" i="67"/>
  <c r="B548" i="67"/>
  <c r="B549" i="67"/>
  <c r="B550" i="67"/>
  <c r="B551" i="67"/>
  <c r="B552" i="67"/>
  <c r="B553" i="67"/>
  <c r="B554" i="67"/>
  <c r="B555" i="67"/>
  <c r="B556" i="67"/>
  <c r="B557" i="67"/>
  <c r="B558" i="67"/>
  <c r="B559" i="67"/>
  <c r="B560" i="67"/>
  <c r="B561" i="67"/>
  <c r="B562" i="67"/>
  <c r="B563" i="67"/>
  <c r="B564" i="67"/>
  <c r="B565" i="67"/>
  <c r="B566" i="67"/>
  <c r="B567" i="67"/>
  <c r="B568" i="67"/>
  <c r="B569" i="67"/>
  <c r="B570" i="67"/>
  <c r="B571" i="67"/>
  <c r="B572" i="67"/>
  <c r="B573" i="67"/>
  <c r="B574" i="67"/>
  <c r="B575" i="67"/>
  <c r="B576" i="67"/>
  <c r="B577" i="67"/>
  <c r="B578" i="67"/>
  <c r="B579" i="67"/>
  <c r="B580" i="67"/>
  <c r="B581" i="67"/>
  <c r="B582" i="67"/>
  <c r="B583" i="67"/>
  <c r="B584" i="67"/>
  <c r="B585" i="67"/>
  <c r="B586" i="67"/>
  <c r="B587" i="67"/>
  <c r="B588" i="67"/>
  <c r="B589" i="67"/>
  <c r="B590" i="67"/>
  <c r="B591" i="67"/>
  <c r="B592" i="67"/>
  <c r="B593" i="67"/>
  <c r="B594" i="67"/>
  <c r="B595" i="67"/>
  <c r="B596" i="67"/>
  <c r="B597" i="67"/>
  <c r="B598" i="67"/>
  <c r="B599" i="67"/>
  <c r="B600" i="67"/>
  <c r="B601" i="67"/>
  <c r="B602" i="67"/>
  <c r="B603" i="67"/>
  <c r="B604" i="67"/>
  <c r="B605" i="67"/>
  <c r="B606" i="67"/>
  <c r="B607" i="67"/>
  <c r="B608" i="67"/>
  <c r="B609" i="67"/>
  <c r="B610" i="67"/>
  <c r="B611" i="67"/>
  <c r="B612" i="67"/>
  <c r="B613" i="67"/>
  <c r="B614" i="67"/>
  <c r="B615" i="67"/>
  <c r="B616" i="67"/>
  <c r="B617" i="67"/>
  <c r="B618" i="67"/>
  <c r="B619" i="67"/>
  <c r="B620" i="67"/>
  <c r="B621" i="67"/>
  <c r="B622" i="67"/>
  <c r="B623" i="67"/>
  <c r="B624" i="67"/>
  <c r="B625" i="67"/>
  <c r="B626" i="67"/>
  <c r="B627" i="67"/>
  <c r="B628" i="67"/>
  <c r="B629" i="67"/>
  <c r="B630" i="67"/>
  <c r="B631" i="67"/>
  <c r="B632" i="67"/>
  <c r="B633" i="67"/>
  <c r="B634" i="67"/>
  <c r="B635" i="67"/>
  <c r="B636" i="67"/>
  <c r="B637" i="67"/>
  <c r="B638" i="67"/>
  <c r="B639" i="67"/>
  <c r="B640" i="67"/>
  <c r="B641" i="67"/>
  <c r="B642" i="67"/>
  <c r="B643" i="67"/>
  <c r="B644" i="67"/>
  <c r="B645" i="67"/>
  <c r="B646" i="67"/>
  <c r="B647" i="67"/>
  <c r="B648" i="67"/>
  <c r="B649" i="67"/>
  <c r="B650" i="67"/>
  <c r="B4" i="67"/>
  <c r="L650" i="67"/>
  <c r="K650" i="67"/>
  <c r="L649" i="67"/>
  <c r="K649" i="67"/>
  <c r="L648" i="67"/>
  <c r="K648" i="67"/>
  <c r="L647" i="67"/>
  <c r="K647" i="67"/>
  <c r="L646" i="67"/>
  <c r="K646" i="67"/>
  <c r="L645" i="67"/>
  <c r="K645" i="67"/>
  <c r="L644" i="67"/>
  <c r="K644" i="67"/>
  <c r="L643" i="67"/>
  <c r="K643" i="67"/>
  <c r="L642" i="67"/>
  <c r="K642" i="67"/>
  <c r="L641" i="67"/>
  <c r="K641" i="67"/>
  <c r="L640" i="67"/>
  <c r="K640" i="67"/>
  <c r="L639" i="67"/>
  <c r="K639" i="67"/>
  <c r="L638" i="67"/>
  <c r="K638" i="67"/>
  <c r="L637" i="67"/>
  <c r="K637" i="67"/>
  <c r="L636" i="67"/>
  <c r="K636" i="67"/>
  <c r="L635" i="67"/>
  <c r="K635" i="67"/>
  <c r="L634" i="67"/>
  <c r="K634" i="67"/>
  <c r="L633" i="67"/>
  <c r="K633" i="67"/>
  <c r="L632" i="67"/>
  <c r="K632" i="67"/>
  <c r="L631" i="67"/>
  <c r="K631" i="67"/>
  <c r="L630" i="67"/>
  <c r="K630" i="67"/>
  <c r="L629" i="67"/>
  <c r="K629" i="67"/>
  <c r="L628" i="67"/>
  <c r="K628" i="67"/>
  <c r="L627" i="67"/>
  <c r="K627" i="67"/>
  <c r="L626" i="67"/>
  <c r="K626" i="67"/>
  <c r="L625" i="67"/>
  <c r="K625" i="67"/>
  <c r="L624" i="67"/>
  <c r="K624" i="67"/>
  <c r="L623" i="67"/>
  <c r="K623" i="67"/>
  <c r="L622" i="67"/>
  <c r="K622" i="67"/>
  <c r="L621" i="67"/>
  <c r="K621" i="67"/>
  <c r="L620" i="67"/>
  <c r="K620" i="67"/>
  <c r="L619" i="67"/>
  <c r="K619" i="67"/>
  <c r="L618" i="67"/>
  <c r="K618" i="67"/>
  <c r="L617" i="67"/>
  <c r="K617" i="67"/>
  <c r="L616" i="67"/>
  <c r="K616" i="67"/>
  <c r="L615" i="67"/>
  <c r="K615" i="67"/>
  <c r="L614" i="67"/>
  <c r="K614" i="67"/>
  <c r="L613" i="67"/>
  <c r="K613" i="67"/>
  <c r="L612" i="67"/>
  <c r="K612" i="67"/>
  <c r="L611" i="67"/>
  <c r="K611" i="67"/>
  <c r="L610" i="67"/>
  <c r="K610" i="67"/>
  <c r="L609" i="67"/>
  <c r="K609" i="67"/>
  <c r="L608" i="67"/>
  <c r="K608" i="67"/>
  <c r="L607" i="67"/>
  <c r="K607" i="67"/>
  <c r="L606" i="67"/>
  <c r="K606" i="67"/>
  <c r="L605" i="67"/>
  <c r="K605" i="67"/>
  <c r="L604" i="67"/>
  <c r="K604" i="67"/>
  <c r="L603" i="67"/>
  <c r="K603" i="67"/>
  <c r="L602" i="67"/>
  <c r="K602" i="67"/>
  <c r="L601" i="67"/>
  <c r="K601" i="67"/>
  <c r="L600" i="67"/>
  <c r="K600" i="67"/>
  <c r="L599" i="67"/>
  <c r="K599" i="67"/>
  <c r="L598" i="67"/>
  <c r="K598" i="67"/>
  <c r="L597" i="67"/>
  <c r="K597" i="67"/>
  <c r="L596" i="67"/>
  <c r="K596" i="67"/>
  <c r="L595" i="67"/>
  <c r="K595" i="67"/>
  <c r="L594" i="67"/>
  <c r="K594" i="67"/>
  <c r="L593" i="67"/>
  <c r="K593" i="67"/>
  <c r="L592" i="67"/>
  <c r="K592" i="67"/>
  <c r="L591" i="67"/>
  <c r="K591" i="67"/>
  <c r="L590" i="67"/>
  <c r="K590" i="67"/>
  <c r="L589" i="67"/>
  <c r="K589" i="67"/>
  <c r="L588" i="67"/>
  <c r="K588" i="67"/>
  <c r="L587" i="67"/>
  <c r="K587" i="67"/>
  <c r="L586" i="67"/>
  <c r="K586" i="67"/>
  <c r="L585" i="67"/>
  <c r="K585" i="67"/>
  <c r="L584" i="67"/>
  <c r="K584" i="67"/>
  <c r="L583" i="67"/>
  <c r="K583" i="67"/>
  <c r="L582" i="67"/>
  <c r="K582" i="67"/>
  <c r="L581" i="67"/>
  <c r="K581" i="67"/>
  <c r="L580" i="67"/>
  <c r="K580" i="67"/>
  <c r="L579" i="67"/>
  <c r="K579" i="67"/>
  <c r="L578" i="67"/>
  <c r="K578" i="67"/>
  <c r="L577" i="67"/>
  <c r="K577" i="67"/>
  <c r="L576" i="67"/>
  <c r="K576" i="67"/>
  <c r="L575" i="67"/>
  <c r="K575" i="67"/>
  <c r="L574" i="67"/>
  <c r="K574" i="67"/>
  <c r="L573" i="67"/>
  <c r="K573" i="67"/>
  <c r="L572" i="67"/>
  <c r="K572" i="67"/>
  <c r="L571" i="67"/>
  <c r="K571" i="67"/>
  <c r="L570" i="67"/>
  <c r="K570" i="67"/>
  <c r="L569" i="67"/>
  <c r="K569" i="67"/>
  <c r="L568" i="67"/>
  <c r="K568" i="67"/>
  <c r="L567" i="67"/>
  <c r="K567" i="67"/>
  <c r="L566" i="67"/>
  <c r="K566" i="67"/>
  <c r="L565" i="67"/>
  <c r="K565" i="67"/>
  <c r="L564" i="67"/>
  <c r="K564" i="67"/>
  <c r="L563" i="67"/>
  <c r="K563" i="67"/>
  <c r="L562" i="67"/>
  <c r="K562" i="67"/>
  <c r="L561" i="67"/>
  <c r="K561" i="67"/>
  <c r="L560" i="67"/>
  <c r="K560" i="67"/>
  <c r="L559" i="67"/>
  <c r="K559" i="67"/>
  <c r="L558" i="67"/>
  <c r="K558" i="67"/>
  <c r="L557" i="67"/>
  <c r="K557" i="67"/>
  <c r="L556" i="67"/>
  <c r="K556" i="67"/>
  <c r="L555" i="67"/>
  <c r="K555" i="67"/>
  <c r="L554" i="67"/>
  <c r="K554" i="67"/>
  <c r="L553" i="67"/>
  <c r="K553" i="67"/>
  <c r="L552" i="67"/>
  <c r="K552" i="67"/>
  <c r="L551" i="67"/>
  <c r="K551" i="67"/>
  <c r="L550" i="67"/>
  <c r="K550" i="67"/>
  <c r="L549" i="67"/>
  <c r="K549" i="67"/>
  <c r="L548" i="67"/>
  <c r="K548" i="67"/>
  <c r="L547" i="67"/>
  <c r="K547" i="67"/>
  <c r="L546" i="67"/>
  <c r="K546" i="67"/>
  <c r="L545" i="67"/>
  <c r="K545" i="67"/>
  <c r="L544" i="67"/>
  <c r="K544" i="67"/>
  <c r="L543" i="67"/>
  <c r="K543" i="67"/>
  <c r="L542" i="67"/>
  <c r="K542" i="67"/>
  <c r="L541" i="67"/>
  <c r="K541" i="67"/>
  <c r="L540" i="67"/>
  <c r="K540" i="67"/>
  <c r="L539" i="67"/>
  <c r="K539" i="67"/>
  <c r="L538" i="67"/>
  <c r="K538" i="67"/>
  <c r="L537" i="67"/>
  <c r="K537" i="67"/>
  <c r="L536" i="67"/>
  <c r="K536" i="67"/>
  <c r="L535" i="67"/>
  <c r="K535" i="67"/>
  <c r="L534" i="67"/>
  <c r="K534" i="67"/>
  <c r="L533" i="67"/>
  <c r="K533" i="67"/>
  <c r="L532" i="67"/>
  <c r="K532" i="67"/>
  <c r="L531" i="67"/>
  <c r="K531" i="67"/>
  <c r="L530" i="67"/>
  <c r="K530" i="67"/>
  <c r="L529" i="67"/>
  <c r="K529" i="67"/>
  <c r="L528" i="67"/>
  <c r="K528" i="67"/>
  <c r="L527" i="67"/>
  <c r="K527" i="67"/>
  <c r="L526" i="67"/>
  <c r="K526" i="67"/>
  <c r="L525" i="67"/>
  <c r="K525" i="67"/>
  <c r="L524" i="67"/>
  <c r="K524" i="67"/>
  <c r="L523" i="67"/>
  <c r="K523" i="67"/>
  <c r="L522" i="67"/>
  <c r="K522" i="67"/>
  <c r="L521" i="67"/>
  <c r="K521" i="67"/>
  <c r="L520" i="67"/>
  <c r="K520" i="67"/>
  <c r="L519" i="67"/>
  <c r="K519" i="67"/>
  <c r="L518" i="67"/>
  <c r="K518" i="67"/>
  <c r="L517" i="67"/>
  <c r="K517" i="67"/>
  <c r="L516" i="67"/>
  <c r="K516" i="67"/>
  <c r="L515" i="67"/>
  <c r="K515" i="67"/>
  <c r="L514" i="67"/>
  <c r="K514" i="67"/>
  <c r="L513" i="67"/>
  <c r="K513" i="67"/>
  <c r="L512" i="67"/>
  <c r="K512" i="67"/>
  <c r="L511" i="67"/>
  <c r="K511" i="67"/>
  <c r="L510" i="67"/>
  <c r="K510" i="67"/>
  <c r="L509" i="67"/>
  <c r="K509" i="67"/>
  <c r="L508" i="67"/>
  <c r="K508" i="67"/>
  <c r="L507" i="67"/>
  <c r="K507" i="67"/>
  <c r="L506" i="67"/>
  <c r="K506" i="67"/>
  <c r="L505" i="67"/>
  <c r="K505" i="67"/>
  <c r="L504" i="67"/>
  <c r="K504" i="67"/>
  <c r="L503" i="67"/>
  <c r="K503" i="67"/>
  <c r="L502" i="67"/>
  <c r="K502" i="67"/>
  <c r="L501" i="67"/>
  <c r="K501" i="67"/>
  <c r="L500" i="67"/>
  <c r="K500" i="67"/>
  <c r="L499" i="67"/>
  <c r="K499" i="67"/>
  <c r="L498" i="67"/>
  <c r="K498" i="67"/>
  <c r="L497" i="67"/>
  <c r="K497" i="67"/>
  <c r="L496" i="67"/>
  <c r="K496" i="67"/>
  <c r="L495" i="67"/>
  <c r="K495" i="67"/>
  <c r="L494" i="67"/>
  <c r="K494" i="67"/>
  <c r="L493" i="67"/>
  <c r="K493" i="67"/>
  <c r="L492" i="67"/>
  <c r="K492" i="67"/>
  <c r="L491" i="67"/>
  <c r="K491" i="67"/>
  <c r="L490" i="67"/>
  <c r="K490" i="67"/>
  <c r="L489" i="67"/>
  <c r="K489" i="67"/>
  <c r="L488" i="67"/>
  <c r="K488" i="67"/>
  <c r="L487" i="67"/>
  <c r="K487" i="67"/>
  <c r="L486" i="67"/>
  <c r="K486" i="67"/>
  <c r="L485" i="67"/>
  <c r="K485" i="67"/>
  <c r="L484" i="67"/>
  <c r="K484" i="67"/>
  <c r="L483" i="67"/>
  <c r="K483" i="67"/>
  <c r="L482" i="67"/>
  <c r="K482" i="67"/>
  <c r="L481" i="67"/>
  <c r="K481" i="67"/>
  <c r="L480" i="67"/>
  <c r="K480" i="67"/>
  <c r="L479" i="67"/>
  <c r="K479" i="67"/>
  <c r="L478" i="67"/>
  <c r="K478" i="67"/>
  <c r="L477" i="67"/>
  <c r="K477" i="67"/>
  <c r="L476" i="67"/>
  <c r="K476" i="67"/>
  <c r="L475" i="67"/>
  <c r="K475" i="67"/>
  <c r="L474" i="67"/>
  <c r="K474" i="67"/>
  <c r="L473" i="67"/>
  <c r="K473" i="67"/>
  <c r="L472" i="67"/>
  <c r="K472" i="67"/>
  <c r="L471" i="67"/>
  <c r="K471" i="67"/>
  <c r="L470" i="67"/>
  <c r="K470" i="67"/>
  <c r="L469" i="67"/>
  <c r="K469" i="67"/>
  <c r="L468" i="67"/>
  <c r="K468" i="67"/>
  <c r="L467" i="67"/>
  <c r="K467" i="67"/>
  <c r="L466" i="67"/>
  <c r="K466" i="67"/>
  <c r="L465" i="67"/>
  <c r="K465" i="67"/>
  <c r="L464" i="67"/>
  <c r="K464" i="67"/>
  <c r="L463" i="67"/>
  <c r="K463" i="67"/>
  <c r="L462" i="67"/>
  <c r="K462" i="67"/>
  <c r="L461" i="67"/>
  <c r="K461" i="67"/>
  <c r="L460" i="67"/>
  <c r="K460" i="67"/>
  <c r="L459" i="67"/>
  <c r="K459" i="67"/>
  <c r="L458" i="67"/>
  <c r="K458" i="67"/>
  <c r="L457" i="67"/>
  <c r="K457" i="67"/>
  <c r="L456" i="67"/>
  <c r="K456" i="67"/>
  <c r="L455" i="67"/>
  <c r="K455" i="67"/>
  <c r="L454" i="67"/>
  <c r="K454" i="67"/>
  <c r="L453" i="67"/>
  <c r="K453" i="67"/>
  <c r="L452" i="67"/>
  <c r="K452" i="67"/>
  <c r="L451" i="67"/>
  <c r="K451" i="67"/>
  <c r="L450" i="67"/>
  <c r="K450" i="67"/>
  <c r="L449" i="67"/>
  <c r="K449" i="67"/>
  <c r="L448" i="67"/>
  <c r="K448" i="67"/>
  <c r="L447" i="67"/>
  <c r="K447" i="67"/>
  <c r="L446" i="67"/>
  <c r="K446" i="67"/>
  <c r="L445" i="67"/>
  <c r="K445" i="67"/>
  <c r="L444" i="67"/>
  <c r="K444" i="67"/>
  <c r="L443" i="67"/>
  <c r="K443" i="67"/>
  <c r="L442" i="67"/>
  <c r="K442" i="67"/>
  <c r="L441" i="67"/>
  <c r="K441" i="67"/>
  <c r="L440" i="67"/>
  <c r="K440" i="67"/>
  <c r="L439" i="67"/>
  <c r="K439" i="67"/>
  <c r="L438" i="67"/>
  <c r="K438" i="67"/>
  <c r="L437" i="67"/>
  <c r="K437" i="67"/>
  <c r="L436" i="67"/>
  <c r="K436" i="67"/>
  <c r="L435" i="67"/>
  <c r="K435" i="67"/>
  <c r="L434" i="67"/>
  <c r="K434" i="67"/>
  <c r="L433" i="67"/>
  <c r="K433" i="67"/>
  <c r="L432" i="67"/>
  <c r="K432" i="67"/>
  <c r="L431" i="67"/>
  <c r="K431" i="67"/>
  <c r="L430" i="67"/>
  <c r="K430" i="67"/>
  <c r="L429" i="67"/>
  <c r="K429" i="67"/>
  <c r="L428" i="67"/>
  <c r="K428" i="67"/>
  <c r="L427" i="67"/>
  <c r="K427" i="67"/>
  <c r="L426" i="67"/>
  <c r="K426" i="67"/>
  <c r="L425" i="67"/>
  <c r="K425" i="67"/>
  <c r="L424" i="67"/>
  <c r="K424" i="67"/>
  <c r="L423" i="67"/>
  <c r="K423" i="67"/>
  <c r="L422" i="67"/>
  <c r="K422" i="67"/>
  <c r="L421" i="67"/>
  <c r="K421" i="67"/>
  <c r="L420" i="67"/>
  <c r="K420" i="67"/>
  <c r="L419" i="67"/>
  <c r="K419" i="67"/>
  <c r="L418" i="67"/>
  <c r="K418" i="67"/>
  <c r="L417" i="67"/>
  <c r="K417" i="67"/>
  <c r="L416" i="67"/>
  <c r="K416" i="67"/>
  <c r="L415" i="67"/>
  <c r="K415" i="67"/>
  <c r="L414" i="67"/>
  <c r="K414" i="67"/>
  <c r="L413" i="67"/>
  <c r="K413" i="67"/>
  <c r="L412" i="67"/>
  <c r="K412" i="67"/>
  <c r="L411" i="67"/>
  <c r="K411" i="67"/>
  <c r="L410" i="67"/>
  <c r="K410" i="67"/>
  <c r="L409" i="67"/>
  <c r="K409" i="67"/>
  <c r="L408" i="67"/>
  <c r="K408" i="67"/>
  <c r="L407" i="67"/>
  <c r="K407" i="67"/>
  <c r="L406" i="67"/>
  <c r="K406" i="67"/>
  <c r="L405" i="67"/>
  <c r="K405" i="67"/>
  <c r="L404" i="67"/>
  <c r="K404" i="67"/>
  <c r="L403" i="67"/>
  <c r="K403" i="67"/>
  <c r="L402" i="67"/>
  <c r="K402" i="67"/>
  <c r="L401" i="67"/>
  <c r="K401" i="67"/>
  <c r="L400" i="67"/>
  <c r="K400" i="67"/>
  <c r="L399" i="67"/>
  <c r="K399" i="67"/>
  <c r="L398" i="67"/>
  <c r="K398" i="67"/>
  <c r="L397" i="67"/>
  <c r="K397" i="67"/>
  <c r="L396" i="67"/>
  <c r="K396" i="67"/>
  <c r="L395" i="67"/>
  <c r="K395" i="67"/>
  <c r="L394" i="67"/>
  <c r="K394" i="67"/>
  <c r="L393" i="67"/>
  <c r="K393" i="67"/>
  <c r="L392" i="67"/>
  <c r="K392" i="67"/>
  <c r="L391" i="67"/>
  <c r="K391" i="67"/>
  <c r="L390" i="67"/>
  <c r="K390" i="67"/>
  <c r="L389" i="67"/>
  <c r="K389" i="67"/>
  <c r="L388" i="67"/>
  <c r="K388" i="67"/>
  <c r="L387" i="67"/>
  <c r="K387" i="67"/>
  <c r="L386" i="67"/>
  <c r="K386" i="67"/>
  <c r="L385" i="67"/>
  <c r="K385" i="67"/>
  <c r="L384" i="67"/>
  <c r="K384" i="67"/>
  <c r="L383" i="67"/>
  <c r="K383" i="67"/>
  <c r="L382" i="67"/>
  <c r="K382" i="67"/>
  <c r="L381" i="67"/>
  <c r="K381" i="67"/>
  <c r="L380" i="67"/>
  <c r="K380" i="67"/>
  <c r="L379" i="67"/>
  <c r="K379" i="67"/>
  <c r="L378" i="67"/>
  <c r="K378" i="67"/>
  <c r="L377" i="67"/>
  <c r="K377" i="67"/>
  <c r="L376" i="67"/>
  <c r="K376" i="67"/>
  <c r="L375" i="67"/>
  <c r="K375" i="67"/>
  <c r="L374" i="67"/>
  <c r="K374" i="67"/>
  <c r="L373" i="67"/>
  <c r="K373" i="67"/>
  <c r="L372" i="67"/>
  <c r="K372" i="67"/>
  <c r="L371" i="67"/>
  <c r="K371" i="67"/>
  <c r="L370" i="67"/>
  <c r="K370" i="67"/>
  <c r="L369" i="67"/>
  <c r="K369" i="67"/>
  <c r="L368" i="67"/>
  <c r="K368" i="67"/>
  <c r="L367" i="67"/>
  <c r="K367" i="67"/>
  <c r="L366" i="67"/>
  <c r="K366" i="67"/>
  <c r="L365" i="67"/>
  <c r="K365" i="67"/>
  <c r="L364" i="67"/>
  <c r="K364" i="67"/>
  <c r="L363" i="67"/>
  <c r="K363" i="67"/>
  <c r="L362" i="67"/>
  <c r="K362" i="67"/>
  <c r="L361" i="67"/>
  <c r="K361" i="67"/>
  <c r="L360" i="67"/>
  <c r="K360" i="67"/>
  <c r="L359" i="67"/>
  <c r="K359" i="67"/>
  <c r="L358" i="67"/>
  <c r="K358" i="67"/>
  <c r="L357" i="67"/>
  <c r="K357" i="67"/>
  <c r="L356" i="67"/>
  <c r="K356" i="67"/>
  <c r="L355" i="67"/>
  <c r="K355" i="67"/>
  <c r="L354" i="67"/>
  <c r="K354" i="67"/>
  <c r="L353" i="67"/>
  <c r="K353" i="67"/>
  <c r="L352" i="67"/>
  <c r="K352" i="67"/>
  <c r="L351" i="67"/>
  <c r="K351" i="67"/>
  <c r="L350" i="67"/>
  <c r="K350" i="67"/>
  <c r="L349" i="67"/>
  <c r="K349" i="67"/>
  <c r="L348" i="67"/>
  <c r="K348" i="67"/>
  <c r="L347" i="67"/>
  <c r="K347" i="67"/>
  <c r="L346" i="67"/>
  <c r="K346" i="67"/>
  <c r="L345" i="67"/>
  <c r="K345" i="67"/>
  <c r="L344" i="67"/>
  <c r="K344" i="67"/>
  <c r="L343" i="67"/>
  <c r="K343" i="67"/>
  <c r="L342" i="67"/>
  <c r="K342" i="67"/>
  <c r="L341" i="67"/>
  <c r="K341" i="67"/>
  <c r="L340" i="67"/>
  <c r="K340" i="67"/>
  <c r="L339" i="67"/>
  <c r="K339" i="67"/>
  <c r="L338" i="67"/>
  <c r="K338" i="67"/>
  <c r="L337" i="67"/>
  <c r="K337" i="67"/>
  <c r="L336" i="67"/>
  <c r="K336" i="67"/>
  <c r="L335" i="67"/>
  <c r="K335" i="67"/>
  <c r="L334" i="67"/>
  <c r="K334" i="67"/>
  <c r="L333" i="67"/>
  <c r="K333" i="67"/>
  <c r="L332" i="67"/>
  <c r="K332" i="67"/>
  <c r="L331" i="67"/>
  <c r="K331" i="67"/>
  <c r="L330" i="67"/>
  <c r="K330" i="67"/>
  <c r="L329" i="67"/>
  <c r="K329" i="67"/>
  <c r="L328" i="67"/>
  <c r="K328" i="67"/>
  <c r="L327" i="67"/>
  <c r="K327" i="67"/>
  <c r="L326" i="67"/>
  <c r="K326" i="67"/>
  <c r="L325" i="67"/>
  <c r="K325" i="67"/>
  <c r="L324" i="67"/>
  <c r="K324" i="67"/>
  <c r="L323" i="67"/>
  <c r="K323" i="67"/>
  <c r="L322" i="67"/>
  <c r="K322" i="67"/>
  <c r="L321" i="67"/>
  <c r="K321" i="67"/>
  <c r="L320" i="67"/>
  <c r="K320" i="67"/>
  <c r="L319" i="67"/>
  <c r="K319" i="67"/>
  <c r="L318" i="67"/>
  <c r="K318" i="67"/>
  <c r="L317" i="67"/>
  <c r="K317" i="67"/>
  <c r="L316" i="67"/>
  <c r="K316" i="67"/>
  <c r="L315" i="67"/>
  <c r="K315" i="67"/>
  <c r="L314" i="67"/>
  <c r="K314" i="67"/>
  <c r="L313" i="67"/>
  <c r="K313" i="67"/>
  <c r="L312" i="67"/>
  <c r="K312" i="67"/>
  <c r="L311" i="67"/>
  <c r="K311" i="67"/>
  <c r="L310" i="67"/>
  <c r="K310" i="67"/>
  <c r="L309" i="67"/>
  <c r="K309" i="67"/>
  <c r="L308" i="67"/>
  <c r="K308" i="67"/>
  <c r="L307" i="67"/>
  <c r="K307" i="67"/>
  <c r="L306" i="67"/>
  <c r="K306" i="67"/>
  <c r="L305" i="67"/>
  <c r="K305" i="67"/>
  <c r="L304" i="67"/>
  <c r="K304" i="67"/>
  <c r="L303" i="67"/>
  <c r="K303" i="67"/>
  <c r="L302" i="67"/>
  <c r="K302" i="67"/>
  <c r="L301" i="67"/>
  <c r="K301" i="67"/>
  <c r="L300" i="67"/>
  <c r="K300" i="67"/>
  <c r="L299" i="67"/>
  <c r="K299" i="67"/>
  <c r="L298" i="67"/>
  <c r="K298" i="67"/>
  <c r="L297" i="67"/>
  <c r="K297" i="67"/>
  <c r="L296" i="67"/>
  <c r="K296" i="67"/>
  <c r="L295" i="67"/>
  <c r="K295" i="67"/>
  <c r="L294" i="67"/>
  <c r="K294" i="67"/>
  <c r="L293" i="67"/>
  <c r="K293" i="67"/>
  <c r="L292" i="67"/>
  <c r="K292" i="67"/>
  <c r="L291" i="67"/>
  <c r="K291" i="67"/>
  <c r="L290" i="67"/>
  <c r="K290" i="67"/>
  <c r="L289" i="67"/>
  <c r="K289" i="67"/>
  <c r="L288" i="67"/>
  <c r="K288" i="67"/>
  <c r="L287" i="67"/>
  <c r="K287" i="67"/>
  <c r="L286" i="67"/>
  <c r="K286" i="67"/>
  <c r="L285" i="67"/>
  <c r="K285" i="67"/>
  <c r="L284" i="67"/>
  <c r="K284" i="67"/>
  <c r="L283" i="67"/>
  <c r="K283" i="67"/>
  <c r="L282" i="67"/>
  <c r="K282" i="67"/>
  <c r="L281" i="67"/>
  <c r="K281" i="67"/>
  <c r="L280" i="67"/>
  <c r="K280" i="67"/>
  <c r="L279" i="67"/>
  <c r="K279" i="67"/>
  <c r="L278" i="67"/>
  <c r="K278" i="67"/>
  <c r="L277" i="67"/>
  <c r="K277" i="67"/>
  <c r="L276" i="67"/>
  <c r="K276" i="67"/>
  <c r="L275" i="67"/>
  <c r="K275" i="67"/>
  <c r="L274" i="67"/>
  <c r="K274" i="67"/>
  <c r="L273" i="67"/>
  <c r="K273" i="67"/>
  <c r="L272" i="67"/>
  <c r="K272" i="67"/>
  <c r="L271" i="67"/>
  <c r="K271" i="67"/>
  <c r="L270" i="67"/>
  <c r="K270" i="67"/>
  <c r="L269" i="67"/>
  <c r="K269" i="67"/>
  <c r="L268" i="67"/>
  <c r="K268" i="67"/>
  <c r="L267" i="67"/>
  <c r="K267" i="67"/>
  <c r="L266" i="67"/>
  <c r="K266" i="67"/>
  <c r="L265" i="67"/>
  <c r="K265" i="67"/>
  <c r="L264" i="67"/>
  <c r="K264" i="67"/>
  <c r="L263" i="67"/>
  <c r="K263" i="67"/>
  <c r="L262" i="67"/>
  <c r="K262" i="67"/>
  <c r="L261" i="67"/>
  <c r="K261" i="67"/>
  <c r="L260" i="67"/>
  <c r="K260" i="67"/>
  <c r="L259" i="67"/>
  <c r="K259" i="67"/>
  <c r="L258" i="67"/>
  <c r="K258" i="67"/>
  <c r="L257" i="67"/>
  <c r="K257" i="67"/>
  <c r="L256" i="67"/>
  <c r="K256" i="67"/>
  <c r="L255" i="67"/>
  <c r="K255" i="67"/>
  <c r="L254" i="67"/>
  <c r="K254" i="67"/>
  <c r="L253" i="67"/>
  <c r="K253" i="67"/>
  <c r="L252" i="67"/>
  <c r="K252" i="67"/>
  <c r="L251" i="67"/>
  <c r="K251" i="67"/>
  <c r="L250" i="67"/>
  <c r="K250" i="67"/>
  <c r="L249" i="67"/>
  <c r="K249" i="67"/>
  <c r="L248" i="67"/>
  <c r="K248" i="67"/>
  <c r="L247" i="67"/>
  <c r="K247" i="67"/>
  <c r="L246" i="67"/>
  <c r="K246" i="67"/>
  <c r="L245" i="67"/>
  <c r="K245" i="67"/>
  <c r="L244" i="67"/>
  <c r="K244" i="67"/>
  <c r="L243" i="67"/>
  <c r="K243" i="67"/>
  <c r="L242" i="67"/>
  <c r="K242" i="67"/>
  <c r="L241" i="67"/>
  <c r="K241" i="67"/>
  <c r="L240" i="67"/>
  <c r="K240" i="67"/>
  <c r="L239" i="67"/>
  <c r="K239" i="67"/>
  <c r="L238" i="67"/>
  <c r="K238" i="67"/>
  <c r="L237" i="67"/>
  <c r="K237" i="67"/>
  <c r="L236" i="67"/>
  <c r="K236" i="67"/>
  <c r="L235" i="67"/>
  <c r="K235" i="67"/>
  <c r="L234" i="67"/>
  <c r="K234" i="67"/>
  <c r="L233" i="67"/>
  <c r="K233" i="67"/>
  <c r="L232" i="67"/>
  <c r="K232" i="67"/>
  <c r="L231" i="67"/>
  <c r="K231" i="67"/>
  <c r="L230" i="67"/>
  <c r="K230" i="67"/>
  <c r="L229" i="67"/>
  <c r="K229" i="67"/>
  <c r="L228" i="67"/>
  <c r="K228" i="67"/>
  <c r="L227" i="67"/>
  <c r="K227" i="67"/>
  <c r="L226" i="67"/>
  <c r="K226" i="67"/>
  <c r="L225" i="67"/>
  <c r="K225" i="67"/>
  <c r="L224" i="67"/>
  <c r="K224" i="67"/>
  <c r="L223" i="67"/>
  <c r="K223" i="67"/>
  <c r="L222" i="67"/>
  <c r="K222" i="67"/>
  <c r="L221" i="67"/>
  <c r="K221" i="67"/>
  <c r="L220" i="67"/>
  <c r="K220" i="67"/>
  <c r="L219" i="67"/>
  <c r="K219" i="67"/>
  <c r="L218" i="67"/>
  <c r="K218" i="67"/>
  <c r="L217" i="67"/>
  <c r="K217" i="67"/>
  <c r="L216" i="67"/>
  <c r="K216" i="67"/>
  <c r="L215" i="67"/>
  <c r="K215" i="67"/>
  <c r="L214" i="67"/>
  <c r="K214" i="67"/>
  <c r="L213" i="67"/>
  <c r="K213" i="67"/>
  <c r="L212" i="67"/>
  <c r="K212" i="67"/>
  <c r="L211" i="67"/>
  <c r="K211" i="67"/>
  <c r="L210" i="67"/>
  <c r="K210" i="67"/>
  <c r="L209" i="67"/>
  <c r="K209" i="67"/>
  <c r="L208" i="67"/>
  <c r="K208" i="67"/>
  <c r="L207" i="67"/>
  <c r="K207" i="67"/>
  <c r="L206" i="67"/>
  <c r="K206" i="67"/>
  <c r="L205" i="67"/>
  <c r="K205" i="67"/>
  <c r="L204" i="67"/>
  <c r="K204" i="67"/>
  <c r="L203" i="67"/>
  <c r="K203" i="67"/>
  <c r="L202" i="67"/>
  <c r="K202" i="67"/>
  <c r="L201" i="67"/>
  <c r="K201" i="67"/>
  <c r="L200" i="67"/>
  <c r="K200" i="67"/>
  <c r="L199" i="67"/>
  <c r="K199" i="67"/>
  <c r="L198" i="67"/>
  <c r="K198" i="67"/>
  <c r="L197" i="67"/>
  <c r="K197" i="67"/>
  <c r="L196" i="67"/>
  <c r="K196" i="67"/>
  <c r="L195" i="67"/>
  <c r="K195" i="67"/>
  <c r="L194" i="67"/>
  <c r="K194" i="67"/>
  <c r="L193" i="67"/>
  <c r="K193" i="67"/>
  <c r="L192" i="67"/>
  <c r="K192" i="67"/>
  <c r="L191" i="67"/>
  <c r="K191" i="67"/>
  <c r="L190" i="67"/>
  <c r="K190" i="67"/>
  <c r="L189" i="67"/>
  <c r="K189" i="67"/>
  <c r="L188" i="67"/>
  <c r="K188" i="67"/>
  <c r="L187" i="67"/>
  <c r="K187" i="67"/>
  <c r="L186" i="67"/>
  <c r="K186" i="67"/>
  <c r="L185" i="67"/>
  <c r="K185" i="67"/>
  <c r="L184" i="67"/>
  <c r="K184" i="67"/>
  <c r="L183" i="67"/>
  <c r="K183" i="67"/>
  <c r="L182" i="67"/>
  <c r="K182" i="67"/>
  <c r="L181" i="67"/>
  <c r="K181" i="67"/>
  <c r="L180" i="67"/>
  <c r="K180" i="67"/>
  <c r="L179" i="67"/>
  <c r="K179" i="67"/>
  <c r="L178" i="67"/>
  <c r="K178" i="67"/>
  <c r="L177" i="67"/>
  <c r="K177" i="67"/>
  <c r="L176" i="67"/>
  <c r="K176" i="67"/>
  <c r="L175" i="67"/>
  <c r="K175" i="67"/>
  <c r="L174" i="67"/>
  <c r="K174" i="67"/>
  <c r="L173" i="67"/>
  <c r="K173" i="67"/>
  <c r="L172" i="67"/>
  <c r="K172" i="67"/>
  <c r="L171" i="67"/>
  <c r="K171" i="67"/>
  <c r="L170" i="67"/>
  <c r="K170" i="67"/>
  <c r="L169" i="67"/>
  <c r="K169" i="67"/>
  <c r="L168" i="67"/>
  <c r="K168" i="67"/>
  <c r="L167" i="67"/>
  <c r="K167" i="67"/>
  <c r="L166" i="67"/>
  <c r="K166" i="67"/>
  <c r="L165" i="67"/>
  <c r="K165" i="67"/>
  <c r="L164" i="67"/>
  <c r="K164" i="67"/>
  <c r="L163" i="67"/>
  <c r="K163" i="67"/>
  <c r="L162" i="67"/>
  <c r="K162" i="67"/>
  <c r="L161" i="67"/>
  <c r="K161" i="67"/>
  <c r="L160" i="67"/>
  <c r="K160" i="67"/>
  <c r="L159" i="67"/>
  <c r="K159" i="67"/>
  <c r="L158" i="67"/>
  <c r="K158" i="67"/>
  <c r="L157" i="67"/>
  <c r="K157" i="67"/>
  <c r="L156" i="67"/>
  <c r="K156" i="67"/>
  <c r="L155" i="67"/>
  <c r="K155" i="67"/>
  <c r="L154" i="67"/>
  <c r="K154" i="67"/>
  <c r="L153" i="67"/>
  <c r="K153" i="67"/>
  <c r="L152" i="67"/>
  <c r="K152" i="67"/>
  <c r="L151" i="67"/>
  <c r="K151" i="67"/>
  <c r="L150" i="67"/>
  <c r="K150" i="67"/>
  <c r="L149" i="67"/>
  <c r="K149" i="67"/>
  <c r="L148" i="67"/>
  <c r="K148" i="67"/>
  <c r="L147" i="67"/>
  <c r="K147" i="67"/>
  <c r="L146" i="67"/>
  <c r="K146" i="67"/>
  <c r="L145" i="67"/>
  <c r="K145" i="67"/>
  <c r="L144" i="67"/>
  <c r="K144" i="67"/>
  <c r="L143" i="67"/>
  <c r="K143" i="67"/>
  <c r="L142" i="67"/>
  <c r="K142" i="67"/>
  <c r="L141" i="67"/>
  <c r="K141" i="67"/>
  <c r="L140" i="67"/>
  <c r="K140" i="67"/>
  <c r="L139" i="67"/>
  <c r="K139" i="67"/>
  <c r="L138" i="67"/>
  <c r="K138" i="67"/>
  <c r="L137" i="67"/>
  <c r="K137" i="67"/>
  <c r="L136" i="67"/>
  <c r="K136" i="67"/>
  <c r="L135" i="67"/>
  <c r="K135" i="67"/>
  <c r="L134" i="67"/>
  <c r="K134" i="67"/>
  <c r="L133" i="67"/>
  <c r="K133" i="67"/>
  <c r="L132" i="67"/>
  <c r="K132" i="67"/>
  <c r="L131" i="67"/>
  <c r="K131" i="67"/>
  <c r="L130" i="67"/>
  <c r="K130" i="67"/>
  <c r="L129" i="67"/>
  <c r="K129" i="67"/>
  <c r="L128" i="67"/>
  <c r="K128" i="67"/>
  <c r="L127" i="67"/>
  <c r="K127" i="67"/>
  <c r="L126" i="67"/>
  <c r="K126" i="67"/>
  <c r="L125" i="67"/>
  <c r="K125" i="67"/>
  <c r="L124" i="67"/>
  <c r="K124" i="67"/>
  <c r="L123" i="67"/>
  <c r="K123" i="67"/>
  <c r="L122" i="67"/>
  <c r="K122" i="67"/>
  <c r="L121" i="67"/>
  <c r="K121" i="67"/>
  <c r="L120" i="67"/>
  <c r="K120" i="67"/>
  <c r="L119" i="67"/>
  <c r="K119" i="67"/>
  <c r="L118" i="67"/>
  <c r="K118" i="67"/>
  <c r="L117" i="67"/>
  <c r="K117" i="67"/>
  <c r="L116" i="67"/>
  <c r="K116" i="67"/>
  <c r="L115" i="67"/>
  <c r="K115" i="67"/>
  <c r="L114" i="67"/>
  <c r="K114" i="67"/>
  <c r="L113" i="67"/>
  <c r="K113" i="67"/>
  <c r="L112" i="67"/>
  <c r="K112" i="67"/>
  <c r="L111" i="67"/>
  <c r="K111" i="67"/>
  <c r="L110" i="67"/>
  <c r="K110" i="67"/>
  <c r="L109" i="67"/>
  <c r="K109" i="67"/>
  <c r="L108" i="67"/>
  <c r="K108" i="67"/>
  <c r="L107" i="67"/>
  <c r="K107" i="67"/>
  <c r="L106" i="67"/>
  <c r="K106" i="67"/>
  <c r="L105" i="67"/>
  <c r="K105" i="67"/>
  <c r="L104" i="67"/>
  <c r="K104" i="67"/>
  <c r="L103" i="67"/>
  <c r="K103" i="67"/>
  <c r="L102" i="67"/>
  <c r="K102" i="67"/>
  <c r="L101" i="67"/>
  <c r="K101" i="67"/>
  <c r="L100" i="67"/>
  <c r="K100" i="67"/>
  <c r="L99" i="67"/>
  <c r="K99" i="67"/>
  <c r="L98" i="67"/>
  <c r="K98" i="67"/>
  <c r="L97" i="67"/>
  <c r="K97" i="67"/>
  <c r="L96" i="67"/>
  <c r="K96" i="67"/>
  <c r="L95" i="67"/>
  <c r="K95" i="67"/>
  <c r="L94" i="67"/>
  <c r="K94" i="67"/>
  <c r="L93" i="67"/>
  <c r="K93" i="67"/>
  <c r="L92" i="67"/>
  <c r="K92" i="67"/>
  <c r="L91" i="67"/>
  <c r="K91" i="67"/>
  <c r="L90" i="67"/>
  <c r="K90" i="67"/>
  <c r="L89" i="67"/>
  <c r="K89" i="67"/>
  <c r="L88" i="67"/>
  <c r="K88" i="67"/>
  <c r="L87" i="67"/>
  <c r="K87" i="67"/>
  <c r="L86" i="67"/>
  <c r="K86" i="67"/>
  <c r="L85" i="67"/>
  <c r="K85" i="67"/>
  <c r="L84" i="67"/>
  <c r="K84" i="67"/>
  <c r="L83" i="67"/>
  <c r="K83" i="67"/>
  <c r="L82" i="67"/>
  <c r="K82" i="67"/>
  <c r="L81" i="67"/>
  <c r="K81" i="67"/>
  <c r="L80" i="67"/>
  <c r="K80" i="67"/>
  <c r="L79" i="67"/>
  <c r="K79" i="67"/>
  <c r="L78" i="67"/>
  <c r="K78" i="67"/>
  <c r="L77" i="67"/>
  <c r="K77" i="67"/>
  <c r="L76" i="67"/>
  <c r="K76" i="67"/>
  <c r="L75" i="67"/>
  <c r="K75" i="67"/>
  <c r="L74" i="67"/>
  <c r="K74" i="67"/>
  <c r="L73" i="67"/>
  <c r="K73" i="67"/>
  <c r="L72" i="67"/>
  <c r="K72" i="67"/>
  <c r="L71" i="67"/>
  <c r="K71" i="67"/>
  <c r="L70" i="67"/>
  <c r="K70" i="67"/>
  <c r="L69" i="67"/>
  <c r="K69" i="67"/>
  <c r="L68" i="67"/>
  <c r="K68" i="67"/>
  <c r="L67" i="67"/>
  <c r="K67" i="67"/>
  <c r="L66" i="67"/>
  <c r="K66" i="67"/>
  <c r="L65" i="67"/>
  <c r="K65" i="67"/>
  <c r="L64" i="67"/>
  <c r="K64" i="67"/>
  <c r="L63" i="67"/>
  <c r="K63" i="67"/>
  <c r="L62" i="67"/>
  <c r="K62" i="67"/>
  <c r="L61" i="67"/>
  <c r="K61" i="67"/>
  <c r="L60" i="67"/>
  <c r="K60" i="67"/>
  <c r="L59" i="67"/>
  <c r="K59" i="67"/>
  <c r="L58" i="67"/>
  <c r="K58" i="67"/>
  <c r="L57" i="67"/>
  <c r="K57" i="67"/>
  <c r="L56" i="67"/>
  <c r="K56" i="67"/>
  <c r="L55" i="67"/>
  <c r="K55" i="67"/>
  <c r="L54" i="67"/>
  <c r="K54" i="67"/>
  <c r="L53" i="67"/>
  <c r="K53" i="67"/>
  <c r="L52" i="67"/>
  <c r="K52" i="67"/>
  <c r="L51" i="67"/>
  <c r="K51" i="67"/>
  <c r="L50" i="67"/>
  <c r="K50" i="67"/>
  <c r="L49" i="67"/>
  <c r="K49" i="67"/>
  <c r="L48" i="67"/>
  <c r="K48" i="67"/>
  <c r="L47" i="67"/>
  <c r="K47" i="67"/>
  <c r="L46" i="67"/>
  <c r="K46" i="67"/>
  <c r="L45" i="67"/>
  <c r="K45" i="67"/>
  <c r="L44" i="67"/>
  <c r="K44" i="67"/>
  <c r="L43" i="67"/>
  <c r="K43" i="67"/>
  <c r="L42" i="67"/>
  <c r="K42" i="67"/>
  <c r="L41" i="67"/>
  <c r="K41" i="67"/>
  <c r="L40" i="67"/>
  <c r="K40" i="67"/>
  <c r="L39" i="67"/>
  <c r="K39" i="67"/>
  <c r="L38" i="67"/>
  <c r="K38" i="67"/>
  <c r="L37" i="67"/>
  <c r="K37" i="67"/>
  <c r="L36" i="67"/>
  <c r="K36" i="67"/>
  <c r="L35" i="67"/>
  <c r="K35" i="67"/>
  <c r="L34" i="67"/>
  <c r="K34" i="67"/>
  <c r="L33" i="67"/>
  <c r="K33" i="67"/>
  <c r="L32" i="67"/>
  <c r="K32" i="67"/>
  <c r="L31" i="67"/>
  <c r="K31" i="67"/>
  <c r="L30" i="67"/>
  <c r="K30" i="67"/>
  <c r="L29" i="67"/>
  <c r="K29" i="67"/>
  <c r="L28" i="67"/>
  <c r="K28" i="67"/>
  <c r="L27" i="67"/>
  <c r="K27" i="67"/>
  <c r="L26" i="67"/>
  <c r="K26" i="67"/>
  <c r="L25" i="67"/>
  <c r="K25" i="67"/>
  <c r="L24" i="67"/>
  <c r="K24" i="67"/>
  <c r="L23" i="67"/>
  <c r="K23" i="67"/>
  <c r="L22" i="67"/>
  <c r="K22" i="67"/>
  <c r="L21" i="67"/>
  <c r="K21" i="67"/>
  <c r="L20" i="67"/>
  <c r="K20" i="67"/>
  <c r="L19" i="67"/>
  <c r="K19" i="67"/>
  <c r="AIU18" i="67"/>
  <c r="L18" i="67"/>
  <c r="K18" i="67"/>
  <c r="L17" i="67"/>
  <c r="K17" i="67"/>
  <c r="L16" i="67"/>
  <c r="K16" i="67"/>
  <c r="L15" i="67"/>
  <c r="K15" i="67"/>
  <c r="L14" i="67"/>
  <c r="K14" i="67"/>
  <c r="L13" i="67"/>
  <c r="K13" i="67"/>
  <c r="L12" i="67"/>
  <c r="K12" i="67"/>
  <c r="L11" i="67"/>
  <c r="K11" i="67"/>
  <c r="L10" i="67"/>
  <c r="K10" i="67"/>
  <c r="L9" i="67"/>
  <c r="K9" i="67"/>
  <c r="K8" i="67"/>
  <c r="L8" i="67" s="1"/>
  <c r="K7" i="67"/>
  <c r="L7" i="67" s="1"/>
  <c r="K6" i="67"/>
  <c r="L6" i="67" s="1"/>
  <c r="L5" i="67"/>
  <c r="K5" i="67"/>
  <c r="K4" i="67"/>
  <c r="L4" i="67" s="1"/>
  <c r="NM1" i="67"/>
  <c r="NL1" i="67"/>
  <c r="NK1" i="67"/>
  <c r="NJ1" i="67"/>
  <c r="NI1" i="67"/>
  <c r="NH1" i="67"/>
  <c r="NG1" i="67"/>
  <c r="NF1" i="67"/>
  <c r="NE1" i="67"/>
  <c r="ND1" i="67"/>
  <c r="NC1" i="67"/>
  <c r="NB1" i="67"/>
  <c r="NA1" i="67"/>
  <c r="MZ1" i="67"/>
  <c r="MY1" i="67"/>
  <c r="MX1" i="67"/>
  <c r="MW1" i="67"/>
  <c r="MV1" i="67"/>
  <c r="MU1" i="67"/>
  <c r="MT1" i="67"/>
  <c r="MS1" i="67"/>
  <c r="MR1" i="67"/>
  <c r="MQ1" i="67"/>
  <c r="MP1" i="67"/>
  <c r="MO1" i="67"/>
  <c r="MN1" i="67"/>
  <c r="MM1" i="67"/>
  <c r="ML1" i="67"/>
  <c r="MK1" i="67"/>
  <c r="MJ1" i="67"/>
  <c r="MI1" i="67"/>
  <c r="MH1" i="67"/>
  <c r="MG1" i="67"/>
  <c r="MF1" i="67"/>
  <c r="ME1" i="67"/>
  <c r="MD1" i="67"/>
  <c r="MC1" i="67"/>
  <c r="MB1" i="67"/>
  <c r="MA1" i="67"/>
  <c r="LZ1" i="67"/>
  <c r="LY1" i="67"/>
  <c r="LX1" i="67"/>
  <c r="LW1" i="67"/>
  <c r="LV1" i="67"/>
  <c r="LU1" i="67"/>
  <c r="LT1" i="67"/>
  <c r="LS1" i="67"/>
  <c r="LR1" i="67"/>
  <c r="LQ1" i="67"/>
  <c r="LP1" i="67"/>
  <c r="LO1" i="67"/>
  <c r="LN1" i="67"/>
  <c r="LM1" i="67"/>
  <c r="LL1" i="67"/>
  <c r="LK1" i="67"/>
  <c r="LJ1" i="67"/>
  <c r="LI1" i="67"/>
  <c r="LH1" i="67"/>
  <c r="LG1" i="67"/>
  <c r="LF1" i="67"/>
  <c r="LE1" i="67"/>
  <c r="LD1" i="67"/>
  <c r="LC1" i="67"/>
  <c r="LB1" i="67"/>
  <c r="LA1" i="67"/>
  <c r="KZ1" i="67"/>
  <c r="KY1" i="67"/>
  <c r="KX1" i="67"/>
  <c r="KW1" i="67"/>
  <c r="KV1" i="67"/>
  <c r="KU1" i="67"/>
  <c r="KT1" i="67"/>
  <c r="KS1" i="67"/>
  <c r="KR1" i="67"/>
  <c r="KQ1" i="67"/>
  <c r="KP1" i="67"/>
  <c r="KO1" i="67"/>
  <c r="KN1" i="67"/>
  <c r="KM1" i="67"/>
  <c r="KL1" i="67"/>
  <c r="KK1" i="67"/>
  <c r="KJ1" i="67"/>
  <c r="KI1" i="67"/>
  <c r="KH1" i="67"/>
  <c r="KG1" i="67"/>
  <c r="KF1" i="67"/>
  <c r="KE1" i="67"/>
  <c r="KD1" i="67"/>
  <c r="KC1" i="67"/>
  <c r="KB1" i="67"/>
  <c r="KA1" i="67"/>
  <c r="JZ1" i="67"/>
  <c r="JY1" i="67"/>
  <c r="JX1" i="67"/>
  <c r="JW1" i="67"/>
  <c r="JV1" i="67"/>
  <c r="JU1" i="67"/>
  <c r="JT1" i="67"/>
  <c r="JS1" i="67"/>
  <c r="JR1" i="67"/>
  <c r="JQ1" i="67"/>
  <c r="JP1" i="67"/>
  <c r="JO1" i="67"/>
  <c r="JN1" i="67"/>
  <c r="JM1" i="67"/>
  <c r="JL1" i="67"/>
  <c r="JK1" i="67"/>
  <c r="JJ1" i="67"/>
  <c r="JI1" i="67"/>
  <c r="JH1" i="67"/>
  <c r="JG1" i="67"/>
  <c r="JF1" i="67"/>
  <c r="JE1" i="67"/>
  <c r="JD1" i="67"/>
  <c r="JC1" i="67"/>
  <c r="JB1" i="67"/>
  <c r="JA1" i="67"/>
  <c r="IZ1" i="67"/>
  <c r="IY1" i="67"/>
  <c r="IX1" i="67"/>
  <c r="IW1" i="67"/>
  <c r="IV1" i="67"/>
  <c r="IU1" i="67"/>
  <c r="IT1" i="67"/>
  <c r="IS1" i="67"/>
  <c r="IR1" i="67"/>
  <c r="IQ1" i="67"/>
  <c r="IP1" i="67"/>
  <c r="IO1" i="67"/>
  <c r="IN1" i="67"/>
  <c r="IM1" i="67"/>
  <c r="IL1" i="67"/>
  <c r="IK1" i="67"/>
  <c r="IJ1" i="67"/>
  <c r="II1" i="67"/>
  <c r="IH1" i="67"/>
  <c r="IG1" i="67"/>
  <c r="IF1" i="67"/>
  <c r="IE1" i="67"/>
  <c r="ID1" i="67"/>
  <c r="IC1" i="67"/>
  <c r="IB1" i="67"/>
  <c r="IA1" i="67"/>
  <c r="HZ1" i="67"/>
  <c r="HY1" i="67"/>
  <c r="HX1" i="67"/>
  <c r="HW1" i="67"/>
  <c r="HV1" i="67"/>
  <c r="HU1" i="67"/>
  <c r="HT1" i="67"/>
  <c r="HS1" i="67"/>
  <c r="HR1" i="67"/>
  <c r="HQ1" i="67"/>
  <c r="HP1" i="67"/>
  <c r="HO1" i="67"/>
  <c r="HN1" i="67"/>
  <c r="HM1" i="67"/>
  <c r="HL1" i="67"/>
  <c r="HK1" i="67"/>
  <c r="HJ1" i="67"/>
  <c r="HI1" i="67"/>
  <c r="HH1" i="67"/>
  <c r="HG1" i="67"/>
  <c r="HF1" i="67"/>
  <c r="HE1" i="67"/>
  <c r="HD1" i="67"/>
  <c r="HC1" i="67"/>
  <c r="HB1" i="67"/>
  <c r="HA1" i="67"/>
  <c r="GZ1" i="67"/>
  <c r="GY1" i="67"/>
  <c r="GX1" i="67"/>
  <c r="GW1" i="67"/>
  <c r="GV1" i="67"/>
  <c r="GU1" i="67"/>
  <c r="GT1" i="67"/>
  <c r="GS1" i="67"/>
  <c r="GR1" i="67"/>
  <c r="GQ1" i="67"/>
  <c r="GP1" i="67"/>
  <c r="GO1" i="67"/>
  <c r="GN1" i="67"/>
  <c r="GM1" i="67"/>
  <c r="GL1" i="67"/>
  <c r="GK1" i="67"/>
  <c r="GJ1" i="67"/>
  <c r="GI1" i="67"/>
  <c r="GH1" i="67"/>
  <c r="GG1" i="67"/>
  <c r="GF1" i="67"/>
  <c r="GE1" i="67"/>
  <c r="GD1" i="67"/>
  <c r="GC1" i="67"/>
  <c r="GB1" i="67"/>
  <c r="GA1" i="67"/>
  <c r="FZ1" i="67"/>
  <c r="FY1" i="67"/>
  <c r="FX1" i="67"/>
  <c r="FW1" i="67"/>
  <c r="FV1" i="67"/>
  <c r="FU1" i="67"/>
  <c r="FT1" i="67"/>
  <c r="FS1" i="67"/>
  <c r="FR1" i="67"/>
  <c r="FQ1" i="67"/>
  <c r="FP1" i="67"/>
  <c r="FO1" i="67"/>
  <c r="FN1" i="67"/>
  <c r="FM1" i="67"/>
  <c r="FL1" i="67"/>
  <c r="FK1" i="67"/>
  <c r="FJ1" i="67"/>
  <c r="FI1" i="67"/>
  <c r="FH1" i="67"/>
  <c r="FG1" i="67"/>
  <c r="FF1" i="67"/>
  <c r="FE1" i="67"/>
  <c r="FD1" i="67"/>
  <c r="FC1" i="67"/>
  <c r="FB1" i="67"/>
  <c r="FA1" i="67"/>
  <c r="EZ1" i="67"/>
  <c r="EY1" i="67"/>
  <c r="EX1" i="67"/>
  <c r="EW1" i="67"/>
  <c r="EV1" i="67"/>
  <c r="EU1" i="67"/>
  <c r="ET1" i="67"/>
  <c r="ES1" i="67"/>
  <c r="ER1" i="67"/>
  <c r="EQ1" i="67"/>
  <c r="EP1" i="67"/>
  <c r="EO1" i="67"/>
  <c r="EN1" i="67"/>
  <c r="EM1" i="67"/>
  <c r="EL1" i="67"/>
  <c r="EK1" i="67"/>
  <c r="EJ1" i="67"/>
  <c r="EI1" i="67"/>
  <c r="EH1" i="67"/>
  <c r="EG1" i="67"/>
  <c r="EF1" i="67"/>
  <c r="EE1" i="67"/>
  <c r="ED1" i="67"/>
  <c r="EC1" i="67"/>
  <c r="EB1" i="67"/>
  <c r="EA1" i="67"/>
  <c r="DZ1" i="67"/>
  <c r="DY1" i="67"/>
  <c r="DX1" i="67"/>
  <c r="DW1" i="67"/>
  <c r="DV1" i="67"/>
  <c r="DU1" i="67"/>
  <c r="DT1" i="67"/>
  <c r="DS1" i="67"/>
  <c r="DR1" i="67"/>
  <c r="DQ1" i="67"/>
  <c r="DP1" i="67"/>
  <c r="DO1" i="67"/>
  <c r="DN1" i="67"/>
  <c r="DM1" i="67"/>
  <c r="DL1" i="67"/>
  <c r="DK1" i="67"/>
  <c r="DJ1" i="67"/>
  <c r="DI1" i="67"/>
  <c r="DH1" i="67"/>
  <c r="DG1" i="67"/>
  <c r="DF1" i="67"/>
  <c r="DE1" i="67"/>
  <c r="DD1" i="67"/>
  <c r="DC1" i="67"/>
  <c r="DB1" i="67"/>
  <c r="DA1" i="67"/>
  <c r="CZ1" i="67"/>
  <c r="CY1" i="67"/>
  <c r="CX1" i="67"/>
  <c r="CW1" i="67"/>
  <c r="CV1" i="67"/>
  <c r="CU1" i="67"/>
  <c r="CT1" i="67"/>
  <c r="CS1" i="67"/>
  <c r="CR1" i="67"/>
  <c r="CQ1" i="67"/>
  <c r="CP1" i="67"/>
  <c r="CO1" i="67"/>
  <c r="CN1" i="67"/>
  <c r="CM1" i="67"/>
  <c r="CL1" i="67"/>
  <c r="CK1" i="67"/>
  <c r="CJ1" i="67"/>
  <c r="CI1" i="67"/>
  <c r="CH1" i="67"/>
  <c r="CG1" i="67"/>
  <c r="CF1" i="67"/>
  <c r="CE1" i="67"/>
  <c r="CD1" i="67"/>
  <c r="CC1" i="67"/>
  <c r="CB1" i="67"/>
  <c r="CA1" i="67"/>
  <c r="BZ1" i="67"/>
  <c r="BY1" i="67"/>
  <c r="BX1" i="67"/>
  <c r="BW1" i="67"/>
  <c r="BV1" i="67"/>
  <c r="BU1" i="67"/>
  <c r="BT1" i="67"/>
  <c r="BS1" i="67"/>
  <c r="BR1" i="67"/>
  <c r="BQ1" i="67"/>
  <c r="BP1" i="67"/>
  <c r="BO1" i="67"/>
  <c r="BN1" i="67"/>
  <c r="BM1" i="67"/>
  <c r="BL1" i="67"/>
  <c r="BK1" i="67"/>
  <c r="BJ1" i="67"/>
  <c r="BI1" i="67"/>
  <c r="BH1" i="67"/>
  <c r="BG1" i="67"/>
  <c r="BF1" i="67"/>
  <c r="BE1" i="67"/>
  <c r="BD1" i="67"/>
  <c r="BC1" i="67"/>
  <c r="BB1" i="67"/>
  <c r="BA1" i="67"/>
  <c r="AZ1" i="67"/>
  <c r="AY1" i="67"/>
  <c r="AX1" i="67"/>
  <c r="AW1" i="67"/>
  <c r="AV1" i="67"/>
  <c r="AU1" i="67"/>
  <c r="AT1" i="67"/>
  <c r="AS1" i="67"/>
  <c r="AR1" i="67"/>
  <c r="AQ1" i="67"/>
  <c r="AP1" i="67"/>
  <c r="AO1" i="67"/>
  <c r="AN1" i="67"/>
  <c r="AM1" i="67"/>
  <c r="AL1" i="67"/>
  <c r="AK1" i="67"/>
  <c r="AJ1" i="67"/>
  <c r="AI1" i="67"/>
  <c r="AH1" i="67"/>
  <c r="AG1" i="67"/>
  <c r="AF1" i="67"/>
  <c r="AE1" i="67"/>
  <c r="AD1" i="67"/>
  <c r="AC1" i="67"/>
  <c r="AB1" i="67"/>
  <c r="AA1" i="67"/>
  <c r="Z1" i="67"/>
  <c r="Y1" i="67"/>
  <c r="X1" i="67"/>
  <c r="W1" i="67"/>
  <c r="V1" i="67"/>
  <c r="U1" i="67"/>
  <c r="T1" i="67"/>
  <c r="S1" i="67"/>
  <c r="R1" i="67"/>
  <c r="Q1" i="67"/>
  <c r="P1" i="67"/>
  <c r="O1" i="67"/>
  <c r="N1" i="67"/>
  <c r="M1" i="67"/>
  <c r="A1" i="67"/>
  <c r="B5" i="66"/>
  <c r="B6" i="66"/>
  <c r="B7" i="66"/>
  <c r="B8" i="66"/>
  <c r="B9" i="66"/>
  <c r="B10" i="66"/>
  <c r="B11" i="66"/>
  <c r="B12" i="66"/>
  <c r="B13" i="66"/>
  <c r="B14" i="66"/>
  <c r="B15" i="66"/>
  <c r="B16" i="66"/>
  <c r="B17" i="66"/>
  <c r="B18" i="66"/>
  <c r="B19" i="66"/>
  <c r="B20" i="66"/>
  <c r="B21" i="66"/>
  <c r="B22" i="66"/>
  <c r="B23" i="66"/>
  <c r="B24" i="66"/>
  <c r="B25" i="66"/>
  <c r="B26" i="66"/>
  <c r="B27" i="66"/>
  <c r="B28" i="66"/>
  <c r="B29" i="66"/>
  <c r="B30" i="66"/>
  <c r="B31" i="66"/>
  <c r="B32" i="66"/>
  <c r="B33" i="66"/>
  <c r="B34" i="66"/>
  <c r="B35" i="66"/>
  <c r="B36" i="66"/>
  <c r="B37" i="66"/>
  <c r="B38" i="66"/>
  <c r="B39" i="66"/>
  <c r="B40" i="66"/>
  <c r="B41" i="66"/>
  <c r="B42" i="66"/>
  <c r="B43" i="66"/>
  <c r="B44" i="66"/>
  <c r="B45" i="66"/>
  <c r="B46" i="66"/>
  <c r="B47" i="66"/>
  <c r="B48" i="66"/>
  <c r="B49" i="66"/>
  <c r="B50" i="66"/>
  <c r="B51" i="66"/>
  <c r="B52" i="66"/>
  <c r="B53" i="66"/>
  <c r="B54" i="66"/>
  <c r="B55" i="66"/>
  <c r="B56" i="66"/>
  <c r="B57" i="66"/>
  <c r="B58" i="66"/>
  <c r="B59" i="66"/>
  <c r="B60" i="66"/>
  <c r="B61" i="66"/>
  <c r="B62" i="66"/>
  <c r="B63" i="66"/>
  <c r="B64" i="66"/>
  <c r="B65" i="66"/>
  <c r="B66" i="66"/>
  <c r="B67" i="66"/>
  <c r="B68" i="66"/>
  <c r="B69" i="66"/>
  <c r="B70" i="66"/>
  <c r="B71" i="66"/>
  <c r="B72" i="66"/>
  <c r="B73" i="66"/>
  <c r="B74" i="66"/>
  <c r="B75" i="66"/>
  <c r="B76" i="66"/>
  <c r="B77" i="66"/>
  <c r="B78" i="66"/>
  <c r="B79" i="66"/>
  <c r="B80" i="66"/>
  <c r="B81" i="66"/>
  <c r="B82" i="66"/>
  <c r="B83" i="66"/>
  <c r="B84" i="66"/>
  <c r="B85" i="66"/>
  <c r="B86" i="66"/>
  <c r="B87" i="66"/>
  <c r="B88" i="66"/>
  <c r="B89" i="66"/>
  <c r="B90" i="66"/>
  <c r="B91" i="66"/>
  <c r="B92" i="66"/>
  <c r="B93" i="66"/>
  <c r="B94" i="66"/>
  <c r="B95" i="66"/>
  <c r="B96" i="66"/>
  <c r="B97" i="66"/>
  <c r="B98" i="66"/>
  <c r="B99" i="66"/>
  <c r="B100" i="66"/>
  <c r="B101" i="66"/>
  <c r="B102" i="66"/>
  <c r="B103" i="66"/>
  <c r="B104" i="66"/>
  <c r="B105" i="66"/>
  <c r="B106" i="66"/>
  <c r="B107" i="66"/>
  <c r="B108" i="66"/>
  <c r="B109" i="66"/>
  <c r="B110" i="66"/>
  <c r="B111" i="66"/>
  <c r="B112" i="66"/>
  <c r="B113" i="66"/>
  <c r="B114" i="66"/>
  <c r="B115" i="66"/>
  <c r="B116" i="66"/>
  <c r="B117" i="66"/>
  <c r="B118" i="66"/>
  <c r="B119" i="66"/>
  <c r="B120" i="66"/>
  <c r="B121" i="66"/>
  <c r="B122" i="66"/>
  <c r="B123" i="66"/>
  <c r="B124" i="66"/>
  <c r="B125" i="66"/>
  <c r="B126" i="66"/>
  <c r="B127" i="66"/>
  <c r="B128" i="66"/>
  <c r="B129" i="66"/>
  <c r="B130" i="66"/>
  <c r="B131" i="66"/>
  <c r="B132" i="66"/>
  <c r="B133" i="66"/>
  <c r="B134" i="66"/>
  <c r="B135" i="66"/>
  <c r="B136" i="66"/>
  <c r="B137" i="66"/>
  <c r="B138" i="66"/>
  <c r="B139" i="66"/>
  <c r="B140" i="66"/>
  <c r="B141" i="66"/>
  <c r="B142" i="66"/>
  <c r="B143" i="66"/>
  <c r="B144" i="66"/>
  <c r="B145" i="66"/>
  <c r="B146" i="66"/>
  <c r="B147" i="66"/>
  <c r="B148" i="66"/>
  <c r="B149" i="66"/>
  <c r="B150" i="66"/>
  <c r="B151" i="66"/>
  <c r="B152" i="66"/>
  <c r="B153" i="66"/>
  <c r="B154" i="66"/>
  <c r="B155" i="66"/>
  <c r="B156" i="66"/>
  <c r="B157" i="66"/>
  <c r="B158" i="66"/>
  <c r="B159" i="66"/>
  <c r="B160" i="66"/>
  <c r="B161" i="66"/>
  <c r="B162" i="66"/>
  <c r="B163" i="66"/>
  <c r="B164" i="66"/>
  <c r="B165" i="66"/>
  <c r="B166" i="66"/>
  <c r="B167" i="66"/>
  <c r="B168" i="66"/>
  <c r="B169" i="66"/>
  <c r="B170" i="66"/>
  <c r="B171" i="66"/>
  <c r="B172" i="66"/>
  <c r="B173" i="66"/>
  <c r="B174" i="66"/>
  <c r="B175" i="66"/>
  <c r="B176" i="66"/>
  <c r="B177" i="66"/>
  <c r="B178" i="66"/>
  <c r="B179" i="66"/>
  <c r="B180" i="66"/>
  <c r="B181" i="66"/>
  <c r="B182" i="66"/>
  <c r="B183" i="66"/>
  <c r="B184" i="66"/>
  <c r="B185" i="66"/>
  <c r="B186" i="66"/>
  <c r="B187" i="66"/>
  <c r="B188" i="66"/>
  <c r="B189" i="66"/>
  <c r="B190" i="66"/>
  <c r="B191" i="66"/>
  <c r="B192" i="66"/>
  <c r="B193" i="66"/>
  <c r="B194" i="66"/>
  <c r="B195" i="66"/>
  <c r="B196" i="66"/>
  <c r="B197" i="66"/>
  <c r="B198" i="66"/>
  <c r="B199" i="66"/>
  <c r="B200" i="66"/>
  <c r="B201" i="66"/>
  <c r="B202" i="66"/>
  <c r="B203" i="66"/>
  <c r="B204" i="66"/>
  <c r="B205" i="66"/>
  <c r="B206" i="66"/>
  <c r="B207" i="66"/>
  <c r="B208" i="66"/>
  <c r="B209" i="66"/>
  <c r="B210" i="66"/>
  <c r="B211" i="66"/>
  <c r="B212" i="66"/>
  <c r="B213" i="66"/>
  <c r="B214" i="66"/>
  <c r="B215" i="66"/>
  <c r="B216" i="66"/>
  <c r="B217" i="66"/>
  <c r="B218" i="66"/>
  <c r="B219" i="66"/>
  <c r="B220" i="66"/>
  <c r="B221" i="66"/>
  <c r="B222" i="66"/>
  <c r="B223" i="66"/>
  <c r="B224" i="66"/>
  <c r="B225" i="66"/>
  <c r="B226" i="66"/>
  <c r="B227" i="66"/>
  <c r="B228" i="66"/>
  <c r="B229" i="66"/>
  <c r="B230" i="66"/>
  <c r="B231" i="66"/>
  <c r="B232" i="66"/>
  <c r="B233" i="66"/>
  <c r="B234" i="66"/>
  <c r="B235" i="66"/>
  <c r="B236" i="66"/>
  <c r="B237" i="66"/>
  <c r="B238" i="66"/>
  <c r="B239" i="66"/>
  <c r="B240" i="66"/>
  <c r="B241" i="66"/>
  <c r="B242" i="66"/>
  <c r="B243" i="66"/>
  <c r="B244" i="66"/>
  <c r="B245" i="66"/>
  <c r="B246" i="66"/>
  <c r="B247" i="66"/>
  <c r="B248" i="66"/>
  <c r="B249" i="66"/>
  <c r="B250" i="66"/>
  <c r="B251" i="66"/>
  <c r="B252" i="66"/>
  <c r="B253" i="66"/>
  <c r="B254" i="66"/>
  <c r="B255" i="66"/>
  <c r="B256" i="66"/>
  <c r="B257" i="66"/>
  <c r="B258" i="66"/>
  <c r="B259" i="66"/>
  <c r="B260" i="66"/>
  <c r="B261" i="66"/>
  <c r="B262" i="66"/>
  <c r="B263" i="66"/>
  <c r="B264" i="66"/>
  <c r="B265" i="66"/>
  <c r="B266" i="66"/>
  <c r="B267" i="66"/>
  <c r="B268" i="66"/>
  <c r="B269" i="66"/>
  <c r="B270" i="66"/>
  <c r="B271" i="66"/>
  <c r="B272" i="66"/>
  <c r="B273" i="66"/>
  <c r="B274" i="66"/>
  <c r="B275" i="66"/>
  <c r="B276" i="66"/>
  <c r="B277" i="66"/>
  <c r="B278" i="66"/>
  <c r="B279" i="66"/>
  <c r="B280" i="66"/>
  <c r="B281" i="66"/>
  <c r="B282" i="66"/>
  <c r="B283" i="66"/>
  <c r="B284" i="66"/>
  <c r="B285" i="66"/>
  <c r="B286" i="66"/>
  <c r="B287" i="66"/>
  <c r="B288" i="66"/>
  <c r="B289" i="66"/>
  <c r="B290" i="66"/>
  <c r="B291" i="66"/>
  <c r="B292" i="66"/>
  <c r="B293" i="66"/>
  <c r="B294" i="66"/>
  <c r="B295" i="66"/>
  <c r="B296" i="66"/>
  <c r="B297" i="66"/>
  <c r="B298" i="66"/>
  <c r="B299" i="66"/>
  <c r="B300" i="66"/>
  <c r="B301" i="66"/>
  <c r="B302" i="66"/>
  <c r="B303" i="66"/>
  <c r="B304" i="66"/>
  <c r="B305" i="66"/>
  <c r="B306" i="66"/>
  <c r="B307" i="66"/>
  <c r="B308" i="66"/>
  <c r="B309" i="66"/>
  <c r="B310" i="66"/>
  <c r="B311" i="66"/>
  <c r="B312" i="66"/>
  <c r="B313" i="66"/>
  <c r="B314" i="66"/>
  <c r="B315" i="66"/>
  <c r="B316" i="66"/>
  <c r="B317" i="66"/>
  <c r="B318" i="66"/>
  <c r="B319" i="66"/>
  <c r="B320" i="66"/>
  <c r="B321" i="66"/>
  <c r="B322" i="66"/>
  <c r="B323" i="66"/>
  <c r="B324" i="66"/>
  <c r="B325" i="66"/>
  <c r="B326" i="66"/>
  <c r="B327" i="66"/>
  <c r="B328" i="66"/>
  <c r="B329" i="66"/>
  <c r="B330" i="66"/>
  <c r="B331" i="66"/>
  <c r="B332" i="66"/>
  <c r="B333" i="66"/>
  <c r="B334" i="66"/>
  <c r="B335" i="66"/>
  <c r="B336" i="66"/>
  <c r="B337" i="66"/>
  <c r="B338" i="66"/>
  <c r="B339" i="66"/>
  <c r="B340" i="66"/>
  <c r="B341" i="66"/>
  <c r="B342" i="66"/>
  <c r="B343" i="66"/>
  <c r="B344" i="66"/>
  <c r="B345" i="66"/>
  <c r="B346" i="66"/>
  <c r="B347" i="66"/>
  <c r="B348" i="66"/>
  <c r="B349" i="66"/>
  <c r="B350" i="66"/>
  <c r="B351" i="66"/>
  <c r="B352" i="66"/>
  <c r="B353" i="66"/>
  <c r="B354" i="66"/>
  <c r="B355" i="66"/>
  <c r="B356" i="66"/>
  <c r="B357" i="66"/>
  <c r="B358" i="66"/>
  <c r="B359" i="66"/>
  <c r="B360" i="66"/>
  <c r="B361" i="66"/>
  <c r="B362" i="66"/>
  <c r="B363" i="66"/>
  <c r="B364" i="66"/>
  <c r="B365" i="66"/>
  <c r="B366" i="66"/>
  <c r="B367" i="66"/>
  <c r="B368" i="66"/>
  <c r="B369" i="66"/>
  <c r="B370" i="66"/>
  <c r="B371" i="66"/>
  <c r="B372" i="66"/>
  <c r="B373" i="66"/>
  <c r="B374" i="66"/>
  <c r="B375" i="66"/>
  <c r="B376" i="66"/>
  <c r="B377" i="66"/>
  <c r="B378" i="66"/>
  <c r="B379" i="66"/>
  <c r="B380" i="66"/>
  <c r="B381" i="66"/>
  <c r="B382" i="66"/>
  <c r="B383" i="66"/>
  <c r="B384" i="66"/>
  <c r="B385" i="66"/>
  <c r="B386" i="66"/>
  <c r="B387" i="66"/>
  <c r="B388" i="66"/>
  <c r="B389" i="66"/>
  <c r="B390" i="66"/>
  <c r="B391" i="66"/>
  <c r="B392" i="66"/>
  <c r="B393" i="66"/>
  <c r="B394" i="66"/>
  <c r="B395" i="66"/>
  <c r="B396" i="66"/>
  <c r="B397" i="66"/>
  <c r="B398" i="66"/>
  <c r="B399" i="66"/>
  <c r="B400" i="66"/>
  <c r="B401" i="66"/>
  <c r="B402" i="66"/>
  <c r="B403" i="66"/>
  <c r="B404" i="66"/>
  <c r="B405" i="66"/>
  <c r="B406" i="66"/>
  <c r="B407" i="66"/>
  <c r="B408" i="66"/>
  <c r="B409" i="66"/>
  <c r="B410" i="66"/>
  <c r="B411" i="66"/>
  <c r="B412" i="66"/>
  <c r="B413" i="66"/>
  <c r="B414" i="66"/>
  <c r="B415" i="66"/>
  <c r="B416" i="66"/>
  <c r="B417" i="66"/>
  <c r="B418" i="66"/>
  <c r="B419" i="66"/>
  <c r="B420" i="66"/>
  <c r="B421" i="66"/>
  <c r="B422" i="66"/>
  <c r="B423" i="66"/>
  <c r="B424" i="66"/>
  <c r="B425" i="66"/>
  <c r="B426" i="66"/>
  <c r="B427" i="66"/>
  <c r="B428" i="66"/>
  <c r="B429" i="66"/>
  <c r="B430" i="66"/>
  <c r="B431" i="66"/>
  <c r="B432" i="66"/>
  <c r="B433" i="66"/>
  <c r="B434" i="66"/>
  <c r="B435" i="66"/>
  <c r="B436" i="66"/>
  <c r="B437" i="66"/>
  <c r="B438" i="66"/>
  <c r="B439" i="66"/>
  <c r="B440" i="66"/>
  <c r="B441" i="66"/>
  <c r="B442" i="66"/>
  <c r="B443" i="66"/>
  <c r="B444" i="66"/>
  <c r="B445" i="66"/>
  <c r="B446" i="66"/>
  <c r="B447" i="66"/>
  <c r="B448" i="66"/>
  <c r="B449" i="66"/>
  <c r="B450" i="66"/>
  <c r="B451" i="66"/>
  <c r="B452" i="66"/>
  <c r="B453" i="66"/>
  <c r="B454" i="66"/>
  <c r="B455" i="66"/>
  <c r="B456" i="66"/>
  <c r="B457" i="66"/>
  <c r="B458" i="66"/>
  <c r="B459" i="66"/>
  <c r="B460" i="66"/>
  <c r="B461" i="66"/>
  <c r="B462" i="66"/>
  <c r="B463" i="66"/>
  <c r="B464" i="66"/>
  <c r="B465" i="66"/>
  <c r="B466" i="66"/>
  <c r="B467" i="66"/>
  <c r="B468" i="66"/>
  <c r="B469" i="66"/>
  <c r="B470" i="66"/>
  <c r="B471" i="66"/>
  <c r="B472" i="66"/>
  <c r="B473" i="66"/>
  <c r="B474" i="66"/>
  <c r="B475" i="66"/>
  <c r="B476" i="66"/>
  <c r="B477" i="66"/>
  <c r="B478" i="66"/>
  <c r="B479" i="66"/>
  <c r="B480" i="66"/>
  <c r="B481" i="66"/>
  <c r="B482" i="66"/>
  <c r="B483" i="66"/>
  <c r="B484" i="66"/>
  <c r="B485" i="66"/>
  <c r="B486" i="66"/>
  <c r="B487" i="66"/>
  <c r="B488" i="66"/>
  <c r="B489" i="66"/>
  <c r="B490" i="66"/>
  <c r="B491" i="66"/>
  <c r="B492" i="66"/>
  <c r="B493" i="66"/>
  <c r="B494" i="66"/>
  <c r="B495" i="66"/>
  <c r="B496" i="66"/>
  <c r="B497" i="66"/>
  <c r="B498" i="66"/>
  <c r="B499" i="66"/>
  <c r="B500" i="66"/>
  <c r="B501" i="66"/>
  <c r="B502" i="66"/>
  <c r="B503" i="66"/>
  <c r="B504" i="66"/>
  <c r="B505" i="66"/>
  <c r="B506" i="66"/>
  <c r="B507" i="66"/>
  <c r="B508" i="66"/>
  <c r="B509" i="66"/>
  <c r="B510" i="66"/>
  <c r="B511" i="66"/>
  <c r="B512" i="66"/>
  <c r="B513" i="66"/>
  <c r="B514" i="66"/>
  <c r="B515" i="66"/>
  <c r="B516" i="66"/>
  <c r="B517" i="66"/>
  <c r="B518" i="66"/>
  <c r="B519" i="66"/>
  <c r="B520" i="66"/>
  <c r="B521" i="66"/>
  <c r="B522" i="66"/>
  <c r="B523" i="66"/>
  <c r="B524" i="66"/>
  <c r="B525" i="66"/>
  <c r="B526" i="66"/>
  <c r="B527" i="66"/>
  <c r="B528" i="66"/>
  <c r="B529" i="66"/>
  <c r="B530" i="66"/>
  <c r="B531" i="66"/>
  <c r="B532" i="66"/>
  <c r="B533" i="66"/>
  <c r="B534" i="66"/>
  <c r="B535" i="66"/>
  <c r="B536" i="66"/>
  <c r="B537" i="66"/>
  <c r="B538" i="66"/>
  <c r="B539" i="66"/>
  <c r="B540" i="66"/>
  <c r="B541" i="66"/>
  <c r="B542" i="66"/>
  <c r="B543" i="66"/>
  <c r="B544" i="66"/>
  <c r="B545" i="66"/>
  <c r="B546" i="66"/>
  <c r="B547" i="66"/>
  <c r="B548" i="66"/>
  <c r="B549" i="66"/>
  <c r="B550" i="66"/>
  <c r="B551" i="66"/>
  <c r="B552" i="66"/>
  <c r="B553" i="66"/>
  <c r="B554" i="66"/>
  <c r="B555" i="66"/>
  <c r="B556" i="66"/>
  <c r="B557" i="66"/>
  <c r="B558" i="66"/>
  <c r="B559" i="66"/>
  <c r="B560" i="66"/>
  <c r="B561" i="66"/>
  <c r="B562" i="66"/>
  <c r="B563" i="66"/>
  <c r="B564" i="66"/>
  <c r="B565" i="66"/>
  <c r="B566" i="66"/>
  <c r="B567" i="66"/>
  <c r="B568" i="66"/>
  <c r="B569" i="66"/>
  <c r="B570" i="66"/>
  <c r="B571" i="66"/>
  <c r="B572" i="66"/>
  <c r="B573" i="66"/>
  <c r="B574" i="66"/>
  <c r="B575" i="66"/>
  <c r="B576" i="66"/>
  <c r="B577" i="66"/>
  <c r="B578" i="66"/>
  <c r="B579" i="66"/>
  <c r="B580" i="66"/>
  <c r="B581" i="66"/>
  <c r="B582" i="66"/>
  <c r="B583" i="66"/>
  <c r="B584" i="66"/>
  <c r="B585" i="66"/>
  <c r="B586" i="66"/>
  <c r="B587" i="66"/>
  <c r="B588" i="66"/>
  <c r="B589" i="66"/>
  <c r="B590" i="66"/>
  <c r="B591" i="66"/>
  <c r="B592" i="66"/>
  <c r="B593" i="66"/>
  <c r="B594" i="66"/>
  <c r="B595" i="66"/>
  <c r="B596" i="66"/>
  <c r="B597" i="66"/>
  <c r="B598" i="66"/>
  <c r="B599" i="66"/>
  <c r="B600" i="66"/>
  <c r="B601" i="66"/>
  <c r="B602" i="66"/>
  <c r="B603" i="66"/>
  <c r="B604" i="66"/>
  <c r="B605" i="66"/>
  <c r="B606" i="66"/>
  <c r="B607" i="66"/>
  <c r="B608" i="66"/>
  <c r="B609" i="66"/>
  <c r="B610" i="66"/>
  <c r="B611" i="66"/>
  <c r="B612" i="66"/>
  <c r="B613" i="66"/>
  <c r="B614" i="66"/>
  <c r="B615" i="66"/>
  <c r="B616" i="66"/>
  <c r="B617" i="66"/>
  <c r="B618" i="66"/>
  <c r="B619" i="66"/>
  <c r="B620" i="66"/>
  <c r="B621" i="66"/>
  <c r="B622" i="66"/>
  <c r="B623" i="66"/>
  <c r="B624" i="66"/>
  <c r="B625" i="66"/>
  <c r="B626" i="66"/>
  <c r="B627" i="66"/>
  <c r="B628" i="66"/>
  <c r="B629" i="66"/>
  <c r="B630" i="66"/>
  <c r="B631" i="66"/>
  <c r="B632" i="66"/>
  <c r="B633" i="66"/>
  <c r="B634" i="66"/>
  <c r="B635" i="66"/>
  <c r="B636" i="66"/>
  <c r="B637" i="66"/>
  <c r="B638" i="66"/>
  <c r="B639" i="66"/>
  <c r="B640" i="66"/>
  <c r="B641" i="66"/>
  <c r="B642" i="66"/>
  <c r="B643" i="66"/>
  <c r="B644" i="66"/>
  <c r="B645" i="66"/>
  <c r="B646" i="66"/>
  <c r="B647" i="66"/>
  <c r="B648" i="66"/>
  <c r="B649" i="66"/>
  <c r="B650" i="66"/>
  <c r="B4" i="66"/>
  <c r="L650" i="66"/>
  <c r="K650" i="66"/>
  <c r="L649" i="66"/>
  <c r="K649" i="66"/>
  <c r="L648" i="66"/>
  <c r="K648" i="66"/>
  <c r="L647" i="66"/>
  <c r="K647" i="66"/>
  <c r="L646" i="66"/>
  <c r="K646" i="66"/>
  <c r="L645" i="66"/>
  <c r="K645" i="66"/>
  <c r="L644" i="66"/>
  <c r="K644" i="66"/>
  <c r="L643" i="66"/>
  <c r="K643" i="66"/>
  <c r="L642" i="66"/>
  <c r="K642" i="66"/>
  <c r="L641" i="66"/>
  <c r="K641" i="66"/>
  <c r="L640" i="66"/>
  <c r="K640" i="66"/>
  <c r="L639" i="66"/>
  <c r="K639" i="66"/>
  <c r="L638" i="66"/>
  <c r="K638" i="66"/>
  <c r="L637" i="66"/>
  <c r="K637" i="66"/>
  <c r="L636" i="66"/>
  <c r="K636" i="66"/>
  <c r="L635" i="66"/>
  <c r="K635" i="66"/>
  <c r="L634" i="66"/>
  <c r="K634" i="66"/>
  <c r="L633" i="66"/>
  <c r="K633" i="66"/>
  <c r="L632" i="66"/>
  <c r="K632" i="66"/>
  <c r="L631" i="66"/>
  <c r="K631" i="66"/>
  <c r="L630" i="66"/>
  <c r="K630" i="66"/>
  <c r="L629" i="66"/>
  <c r="K629" i="66"/>
  <c r="L628" i="66"/>
  <c r="K628" i="66"/>
  <c r="L627" i="66"/>
  <c r="K627" i="66"/>
  <c r="L626" i="66"/>
  <c r="K626" i="66"/>
  <c r="L625" i="66"/>
  <c r="K625" i="66"/>
  <c r="L624" i="66"/>
  <c r="K624" i="66"/>
  <c r="L623" i="66"/>
  <c r="K623" i="66"/>
  <c r="L622" i="66"/>
  <c r="K622" i="66"/>
  <c r="L621" i="66"/>
  <c r="K621" i="66"/>
  <c r="L620" i="66"/>
  <c r="K620" i="66"/>
  <c r="L619" i="66"/>
  <c r="K619" i="66"/>
  <c r="L618" i="66"/>
  <c r="K618" i="66"/>
  <c r="L617" i="66"/>
  <c r="K617" i="66"/>
  <c r="L616" i="66"/>
  <c r="K616" i="66"/>
  <c r="L615" i="66"/>
  <c r="K615" i="66"/>
  <c r="L614" i="66"/>
  <c r="K614" i="66"/>
  <c r="L613" i="66"/>
  <c r="K613" i="66"/>
  <c r="L612" i="66"/>
  <c r="K612" i="66"/>
  <c r="L611" i="66"/>
  <c r="K611" i="66"/>
  <c r="L610" i="66"/>
  <c r="K610" i="66"/>
  <c r="L609" i="66"/>
  <c r="K609" i="66"/>
  <c r="L608" i="66"/>
  <c r="K608" i="66"/>
  <c r="L607" i="66"/>
  <c r="K607" i="66"/>
  <c r="L606" i="66"/>
  <c r="K606" i="66"/>
  <c r="L605" i="66"/>
  <c r="K605" i="66"/>
  <c r="L604" i="66"/>
  <c r="K604" i="66"/>
  <c r="L603" i="66"/>
  <c r="K603" i="66"/>
  <c r="L602" i="66"/>
  <c r="K602" i="66"/>
  <c r="L601" i="66"/>
  <c r="K601" i="66"/>
  <c r="L600" i="66"/>
  <c r="K600" i="66"/>
  <c r="L599" i="66"/>
  <c r="K599" i="66"/>
  <c r="L598" i="66"/>
  <c r="K598" i="66"/>
  <c r="L597" i="66"/>
  <c r="K597" i="66"/>
  <c r="L596" i="66"/>
  <c r="K596" i="66"/>
  <c r="L595" i="66"/>
  <c r="K595" i="66"/>
  <c r="L594" i="66"/>
  <c r="K594" i="66"/>
  <c r="L593" i="66"/>
  <c r="K593" i="66"/>
  <c r="L592" i="66"/>
  <c r="K592" i="66"/>
  <c r="L591" i="66"/>
  <c r="K591" i="66"/>
  <c r="L590" i="66"/>
  <c r="K590" i="66"/>
  <c r="L589" i="66"/>
  <c r="K589" i="66"/>
  <c r="L588" i="66"/>
  <c r="K588" i="66"/>
  <c r="L587" i="66"/>
  <c r="K587" i="66"/>
  <c r="L586" i="66"/>
  <c r="K586" i="66"/>
  <c r="L585" i="66"/>
  <c r="K585" i="66"/>
  <c r="L584" i="66"/>
  <c r="K584" i="66"/>
  <c r="L583" i="66"/>
  <c r="K583" i="66"/>
  <c r="L582" i="66"/>
  <c r="K582" i="66"/>
  <c r="L581" i="66"/>
  <c r="K581" i="66"/>
  <c r="L580" i="66"/>
  <c r="K580" i="66"/>
  <c r="L579" i="66"/>
  <c r="K579" i="66"/>
  <c r="L578" i="66"/>
  <c r="K578" i="66"/>
  <c r="L577" i="66"/>
  <c r="K577" i="66"/>
  <c r="L576" i="66"/>
  <c r="K576" i="66"/>
  <c r="L575" i="66"/>
  <c r="K575" i="66"/>
  <c r="L574" i="66"/>
  <c r="K574" i="66"/>
  <c r="L573" i="66"/>
  <c r="K573" i="66"/>
  <c r="L572" i="66"/>
  <c r="K572" i="66"/>
  <c r="L571" i="66"/>
  <c r="K571" i="66"/>
  <c r="L570" i="66"/>
  <c r="K570" i="66"/>
  <c r="L569" i="66"/>
  <c r="K569" i="66"/>
  <c r="L568" i="66"/>
  <c r="K568" i="66"/>
  <c r="L567" i="66"/>
  <c r="K567" i="66"/>
  <c r="L566" i="66"/>
  <c r="K566" i="66"/>
  <c r="L565" i="66"/>
  <c r="K565" i="66"/>
  <c r="L564" i="66"/>
  <c r="K564" i="66"/>
  <c r="L563" i="66"/>
  <c r="K563" i="66"/>
  <c r="L562" i="66"/>
  <c r="K562" i="66"/>
  <c r="L561" i="66"/>
  <c r="K561" i="66"/>
  <c r="L560" i="66"/>
  <c r="K560" i="66"/>
  <c r="L559" i="66"/>
  <c r="K559" i="66"/>
  <c r="L558" i="66"/>
  <c r="K558" i="66"/>
  <c r="L557" i="66"/>
  <c r="K557" i="66"/>
  <c r="L556" i="66"/>
  <c r="K556" i="66"/>
  <c r="L555" i="66"/>
  <c r="K555" i="66"/>
  <c r="L554" i="66"/>
  <c r="K554" i="66"/>
  <c r="L553" i="66"/>
  <c r="K553" i="66"/>
  <c r="L552" i="66"/>
  <c r="K552" i="66"/>
  <c r="L551" i="66"/>
  <c r="K551" i="66"/>
  <c r="L550" i="66"/>
  <c r="K550" i="66"/>
  <c r="L549" i="66"/>
  <c r="K549" i="66"/>
  <c r="L548" i="66"/>
  <c r="K548" i="66"/>
  <c r="L547" i="66"/>
  <c r="K547" i="66"/>
  <c r="L546" i="66"/>
  <c r="K546" i="66"/>
  <c r="L545" i="66"/>
  <c r="K545" i="66"/>
  <c r="L544" i="66"/>
  <c r="K544" i="66"/>
  <c r="L543" i="66"/>
  <c r="K543" i="66"/>
  <c r="L542" i="66"/>
  <c r="K542" i="66"/>
  <c r="L541" i="66"/>
  <c r="K541" i="66"/>
  <c r="L540" i="66"/>
  <c r="K540" i="66"/>
  <c r="L539" i="66"/>
  <c r="K539" i="66"/>
  <c r="L538" i="66"/>
  <c r="K538" i="66"/>
  <c r="L537" i="66"/>
  <c r="K537" i="66"/>
  <c r="L536" i="66"/>
  <c r="K536" i="66"/>
  <c r="L535" i="66"/>
  <c r="K535" i="66"/>
  <c r="L534" i="66"/>
  <c r="K534" i="66"/>
  <c r="L533" i="66"/>
  <c r="K533" i="66"/>
  <c r="L532" i="66"/>
  <c r="K532" i="66"/>
  <c r="L531" i="66"/>
  <c r="K531" i="66"/>
  <c r="L530" i="66"/>
  <c r="K530" i="66"/>
  <c r="L529" i="66"/>
  <c r="K529" i="66"/>
  <c r="L528" i="66"/>
  <c r="K528" i="66"/>
  <c r="L527" i="66"/>
  <c r="K527" i="66"/>
  <c r="L526" i="66"/>
  <c r="K526" i="66"/>
  <c r="L525" i="66"/>
  <c r="K525" i="66"/>
  <c r="L524" i="66"/>
  <c r="K524" i="66"/>
  <c r="L523" i="66"/>
  <c r="K523" i="66"/>
  <c r="L522" i="66"/>
  <c r="K522" i="66"/>
  <c r="L521" i="66"/>
  <c r="K521" i="66"/>
  <c r="L520" i="66"/>
  <c r="K520" i="66"/>
  <c r="L519" i="66"/>
  <c r="K519" i="66"/>
  <c r="L518" i="66"/>
  <c r="K518" i="66"/>
  <c r="L517" i="66"/>
  <c r="K517" i="66"/>
  <c r="L516" i="66"/>
  <c r="K516" i="66"/>
  <c r="L515" i="66"/>
  <c r="K515" i="66"/>
  <c r="L514" i="66"/>
  <c r="K514" i="66"/>
  <c r="L513" i="66"/>
  <c r="K513" i="66"/>
  <c r="L512" i="66"/>
  <c r="K512" i="66"/>
  <c r="L511" i="66"/>
  <c r="K511" i="66"/>
  <c r="L510" i="66"/>
  <c r="K510" i="66"/>
  <c r="L509" i="66"/>
  <c r="K509" i="66"/>
  <c r="L508" i="66"/>
  <c r="K508" i="66"/>
  <c r="L507" i="66"/>
  <c r="K507" i="66"/>
  <c r="L506" i="66"/>
  <c r="K506" i="66"/>
  <c r="L505" i="66"/>
  <c r="K505" i="66"/>
  <c r="L504" i="66"/>
  <c r="K504" i="66"/>
  <c r="L503" i="66"/>
  <c r="K503" i="66"/>
  <c r="L502" i="66"/>
  <c r="K502" i="66"/>
  <c r="L501" i="66"/>
  <c r="K501" i="66"/>
  <c r="L500" i="66"/>
  <c r="K500" i="66"/>
  <c r="L499" i="66"/>
  <c r="K499" i="66"/>
  <c r="L498" i="66"/>
  <c r="K498" i="66"/>
  <c r="L497" i="66"/>
  <c r="K497" i="66"/>
  <c r="L496" i="66"/>
  <c r="K496" i="66"/>
  <c r="L495" i="66"/>
  <c r="K495" i="66"/>
  <c r="L494" i="66"/>
  <c r="K494" i="66"/>
  <c r="L493" i="66"/>
  <c r="K493" i="66"/>
  <c r="L492" i="66"/>
  <c r="K492" i="66"/>
  <c r="L491" i="66"/>
  <c r="K491" i="66"/>
  <c r="L490" i="66"/>
  <c r="K490" i="66"/>
  <c r="L489" i="66"/>
  <c r="K489" i="66"/>
  <c r="L488" i="66"/>
  <c r="K488" i="66"/>
  <c r="L487" i="66"/>
  <c r="K487" i="66"/>
  <c r="L486" i="66"/>
  <c r="K486" i="66"/>
  <c r="L485" i="66"/>
  <c r="K485" i="66"/>
  <c r="L484" i="66"/>
  <c r="K484" i="66"/>
  <c r="L483" i="66"/>
  <c r="K483" i="66"/>
  <c r="L482" i="66"/>
  <c r="K482" i="66"/>
  <c r="L481" i="66"/>
  <c r="K481" i="66"/>
  <c r="L480" i="66"/>
  <c r="K480" i="66"/>
  <c r="L479" i="66"/>
  <c r="K479" i="66"/>
  <c r="L478" i="66"/>
  <c r="K478" i="66"/>
  <c r="L477" i="66"/>
  <c r="K477" i="66"/>
  <c r="L476" i="66"/>
  <c r="K476" i="66"/>
  <c r="L475" i="66"/>
  <c r="K475" i="66"/>
  <c r="L474" i="66"/>
  <c r="K474" i="66"/>
  <c r="L473" i="66"/>
  <c r="K473" i="66"/>
  <c r="L472" i="66"/>
  <c r="K472" i="66"/>
  <c r="L471" i="66"/>
  <c r="K471" i="66"/>
  <c r="L470" i="66"/>
  <c r="K470" i="66"/>
  <c r="L469" i="66"/>
  <c r="K469" i="66"/>
  <c r="L468" i="66"/>
  <c r="K468" i="66"/>
  <c r="L467" i="66"/>
  <c r="K467" i="66"/>
  <c r="L466" i="66"/>
  <c r="K466" i="66"/>
  <c r="L465" i="66"/>
  <c r="K465" i="66"/>
  <c r="L464" i="66"/>
  <c r="K464" i="66"/>
  <c r="L463" i="66"/>
  <c r="K463" i="66"/>
  <c r="L462" i="66"/>
  <c r="K462" i="66"/>
  <c r="L461" i="66"/>
  <c r="K461" i="66"/>
  <c r="L460" i="66"/>
  <c r="K460" i="66"/>
  <c r="L459" i="66"/>
  <c r="K459" i="66"/>
  <c r="L458" i="66"/>
  <c r="K458" i="66"/>
  <c r="L457" i="66"/>
  <c r="K457" i="66"/>
  <c r="L456" i="66"/>
  <c r="K456" i="66"/>
  <c r="L455" i="66"/>
  <c r="K455" i="66"/>
  <c r="L454" i="66"/>
  <c r="K454" i="66"/>
  <c r="L453" i="66"/>
  <c r="K453" i="66"/>
  <c r="L452" i="66"/>
  <c r="K452" i="66"/>
  <c r="L451" i="66"/>
  <c r="K451" i="66"/>
  <c r="L450" i="66"/>
  <c r="K450" i="66"/>
  <c r="L449" i="66"/>
  <c r="K449" i="66"/>
  <c r="L448" i="66"/>
  <c r="K448" i="66"/>
  <c r="L447" i="66"/>
  <c r="K447" i="66"/>
  <c r="L446" i="66"/>
  <c r="K446" i="66"/>
  <c r="L445" i="66"/>
  <c r="K445" i="66"/>
  <c r="L444" i="66"/>
  <c r="K444" i="66"/>
  <c r="L443" i="66"/>
  <c r="K443" i="66"/>
  <c r="L442" i="66"/>
  <c r="K442" i="66"/>
  <c r="L441" i="66"/>
  <c r="K441" i="66"/>
  <c r="L440" i="66"/>
  <c r="K440" i="66"/>
  <c r="L439" i="66"/>
  <c r="K439" i="66"/>
  <c r="L438" i="66"/>
  <c r="K438" i="66"/>
  <c r="L437" i="66"/>
  <c r="K437" i="66"/>
  <c r="L436" i="66"/>
  <c r="K436" i="66"/>
  <c r="L435" i="66"/>
  <c r="K435" i="66"/>
  <c r="L434" i="66"/>
  <c r="K434" i="66"/>
  <c r="L433" i="66"/>
  <c r="K433" i="66"/>
  <c r="L432" i="66"/>
  <c r="K432" i="66"/>
  <c r="L431" i="66"/>
  <c r="K431" i="66"/>
  <c r="L430" i="66"/>
  <c r="K430" i="66"/>
  <c r="L429" i="66"/>
  <c r="K429" i="66"/>
  <c r="L428" i="66"/>
  <c r="K428" i="66"/>
  <c r="L427" i="66"/>
  <c r="K427" i="66"/>
  <c r="L426" i="66"/>
  <c r="K426" i="66"/>
  <c r="L425" i="66"/>
  <c r="K425" i="66"/>
  <c r="L424" i="66"/>
  <c r="K424" i="66"/>
  <c r="L423" i="66"/>
  <c r="K423" i="66"/>
  <c r="L422" i="66"/>
  <c r="K422" i="66"/>
  <c r="L421" i="66"/>
  <c r="K421" i="66"/>
  <c r="L420" i="66"/>
  <c r="K420" i="66"/>
  <c r="L419" i="66"/>
  <c r="K419" i="66"/>
  <c r="L418" i="66"/>
  <c r="K418" i="66"/>
  <c r="L417" i="66"/>
  <c r="K417" i="66"/>
  <c r="L416" i="66"/>
  <c r="K416" i="66"/>
  <c r="L415" i="66"/>
  <c r="K415" i="66"/>
  <c r="L414" i="66"/>
  <c r="K414" i="66"/>
  <c r="L413" i="66"/>
  <c r="K413" i="66"/>
  <c r="L412" i="66"/>
  <c r="K412" i="66"/>
  <c r="L411" i="66"/>
  <c r="K411" i="66"/>
  <c r="L410" i="66"/>
  <c r="K410" i="66"/>
  <c r="L409" i="66"/>
  <c r="K409" i="66"/>
  <c r="L408" i="66"/>
  <c r="K408" i="66"/>
  <c r="L407" i="66"/>
  <c r="K407" i="66"/>
  <c r="L406" i="66"/>
  <c r="K406" i="66"/>
  <c r="L405" i="66"/>
  <c r="K405" i="66"/>
  <c r="L404" i="66"/>
  <c r="K404" i="66"/>
  <c r="L403" i="66"/>
  <c r="K403" i="66"/>
  <c r="L402" i="66"/>
  <c r="K402" i="66"/>
  <c r="L401" i="66"/>
  <c r="K401" i="66"/>
  <c r="L400" i="66"/>
  <c r="K400" i="66"/>
  <c r="L399" i="66"/>
  <c r="K399" i="66"/>
  <c r="L398" i="66"/>
  <c r="K398" i="66"/>
  <c r="L397" i="66"/>
  <c r="K397" i="66"/>
  <c r="L396" i="66"/>
  <c r="K396" i="66"/>
  <c r="L395" i="66"/>
  <c r="K395" i="66"/>
  <c r="L394" i="66"/>
  <c r="K394" i="66"/>
  <c r="L393" i="66"/>
  <c r="K393" i="66"/>
  <c r="L392" i="66"/>
  <c r="K392" i="66"/>
  <c r="L391" i="66"/>
  <c r="K391" i="66"/>
  <c r="L390" i="66"/>
  <c r="K390" i="66"/>
  <c r="L389" i="66"/>
  <c r="K389" i="66"/>
  <c r="L388" i="66"/>
  <c r="K388" i="66"/>
  <c r="L387" i="66"/>
  <c r="K387" i="66"/>
  <c r="L386" i="66"/>
  <c r="K386" i="66"/>
  <c r="L385" i="66"/>
  <c r="K385" i="66"/>
  <c r="L384" i="66"/>
  <c r="K384" i="66"/>
  <c r="L383" i="66"/>
  <c r="K383" i="66"/>
  <c r="L382" i="66"/>
  <c r="K382" i="66"/>
  <c r="L381" i="66"/>
  <c r="K381" i="66"/>
  <c r="L380" i="66"/>
  <c r="K380" i="66"/>
  <c r="L379" i="66"/>
  <c r="K379" i="66"/>
  <c r="L378" i="66"/>
  <c r="K378" i="66"/>
  <c r="L377" i="66"/>
  <c r="K377" i="66"/>
  <c r="L376" i="66"/>
  <c r="K376" i="66"/>
  <c r="L375" i="66"/>
  <c r="K375" i="66"/>
  <c r="L374" i="66"/>
  <c r="K374" i="66"/>
  <c r="L373" i="66"/>
  <c r="K373" i="66"/>
  <c r="L372" i="66"/>
  <c r="K372" i="66"/>
  <c r="L371" i="66"/>
  <c r="K371" i="66"/>
  <c r="L370" i="66"/>
  <c r="K370" i="66"/>
  <c r="L369" i="66"/>
  <c r="K369" i="66"/>
  <c r="L368" i="66"/>
  <c r="K368" i="66"/>
  <c r="L367" i="66"/>
  <c r="K367" i="66"/>
  <c r="L366" i="66"/>
  <c r="K366" i="66"/>
  <c r="L365" i="66"/>
  <c r="K365" i="66"/>
  <c r="L364" i="66"/>
  <c r="K364" i="66"/>
  <c r="L363" i="66"/>
  <c r="K363" i="66"/>
  <c r="L362" i="66"/>
  <c r="K362" i="66"/>
  <c r="L361" i="66"/>
  <c r="K361" i="66"/>
  <c r="L360" i="66"/>
  <c r="K360" i="66"/>
  <c r="L359" i="66"/>
  <c r="K359" i="66"/>
  <c r="L358" i="66"/>
  <c r="K358" i="66"/>
  <c r="L357" i="66"/>
  <c r="K357" i="66"/>
  <c r="L356" i="66"/>
  <c r="K356" i="66"/>
  <c r="L355" i="66"/>
  <c r="K355" i="66"/>
  <c r="L354" i="66"/>
  <c r="K354" i="66"/>
  <c r="L353" i="66"/>
  <c r="K353" i="66"/>
  <c r="L352" i="66"/>
  <c r="K352" i="66"/>
  <c r="L351" i="66"/>
  <c r="K351" i="66"/>
  <c r="L350" i="66"/>
  <c r="K350" i="66"/>
  <c r="L349" i="66"/>
  <c r="K349" i="66"/>
  <c r="L348" i="66"/>
  <c r="K348" i="66"/>
  <c r="L347" i="66"/>
  <c r="K347" i="66"/>
  <c r="L346" i="66"/>
  <c r="K346" i="66"/>
  <c r="L345" i="66"/>
  <c r="K345" i="66"/>
  <c r="L344" i="66"/>
  <c r="K344" i="66"/>
  <c r="L343" i="66"/>
  <c r="K343" i="66"/>
  <c r="L342" i="66"/>
  <c r="K342" i="66"/>
  <c r="L341" i="66"/>
  <c r="K341" i="66"/>
  <c r="L340" i="66"/>
  <c r="K340" i="66"/>
  <c r="L339" i="66"/>
  <c r="K339" i="66"/>
  <c r="L338" i="66"/>
  <c r="K338" i="66"/>
  <c r="L337" i="66"/>
  <c r="K337" i="66"/>
  <c r="L336" i="66"/>
  <c r="K336" i="66"/>
  <c r="L335" i="66"/>
  <c r="K335" i="66"/>
  <c r="L334" i="66"/>
  <c r="K334" i="66"/>
  <c r="L333" i="66"/>
  <c r="K333" i="66"/>
  <c r="L332" i="66"/>
  <c r="K332" i="66"/>
  <c r="L331" i="66"/>
  <c r="K331" i="66"/>
  <c r="L330" i="66"/>
  <c r="K330" i="66"/>
  <c r="L329" i="66"/>
  <c r="K329" i="66"/>
  <c r="L328" i="66"/>
  <c r="K328" i="66"/>
  <c r="L327" i="66"/>
  <c r="K327" i="66"/>
  <c r="L326" i="66"/>
  <c r="K326" i="66"/>
  <c r="L325" i="66"/>
  <c r="K325" i="66"/>
  <c r="L324" i="66"/>
  <c r="K324" i="66"/>
  <c r="L323" i="66"/>
  <c r="K323" i="66"/>
  <c r="L322" i="66"/>
  <c r="K322" i="66"/>
  <c r="L321" i="66"/>
  <c r="K321" i="66"/>
  <c r="L320" i="66"/>
  <c r="K320" i="66"/>
  <c r="L319" i="66"/>
  <c r="K319" i="66"/>
  <c r="L318" i="66"/>
  <c r="K318" i="66"/>
  <c r="L317" i="66"/>
  <c r="K317" i="66"/>
  <c r="L316" i="66"/>
  <c r="K316" i="66"/>
  <c r="L315" i="66"/>
  <c r="K315" i="66"/>
  <c r="L314" i="66"/>
  <c r="K314" i="66"/>
  <c r="L313" i="66"/>
  <c r="K313" i="66"/>
  <c r="L312" i="66"/>
  <c r="K312" i="66"/>
  <c r="L311" i="66"/>
  <c r="K311" i="66"/>
  <c r="L310" i="66"/>
  <c r="K310" i="66"/>
  <c r="L309" i="66"/>
  <c r="K309" i="66"/>
  <c r="L308" i="66"/>
  <c r="K308" i="66"/>
  <c r="L307" i="66"/>
  <c r="K307" i="66"/>
  <c r="L306" i="66"/>
  <c r="K306" i="66"/>
  <c r="L305" i="66"/>
  <c r="K305" i="66"/>
  <c r="L304" i="66"/>
  <c r="K304" i="66"/>
  <c r="L303" i="66"/>
  <c r="K303" i="66"/>
  <c r="L302" i="66"/>
  <c r="K302" i="66"/>
  <c r="L301" i="66"/>
  <c r="K301" i="66"/>
  <c r="L300" i="66"/>
  <c r="K300" i="66"/>
  <c r="L299" i="66"/>
  <c r="K299" i="66"/>
  <c r="L298" i="66"/>
  <c r="K298" i="66"/>
  <c r="L297" i="66"/>
  <c r="K297" i="66"/>
  <c r="L296" i="66"/>
  <c r="K296" i="66"/>
  <c r="L295" i="66"/>
  <c r="K295" i="66"/>
  <c r="L294" i="66"/>
  <c r="K294" i="66"/>
  <c r="L293" i="66"/>
  <c r="K293" i="66"/>
  <c r="L292" i="66"/>
  <c r="K292" i="66"/>
  <c r="L291" i="66"/>
  <c r="K291" i="66"/>
  <c r="L290" i="66"/>
  <c r="K290" i="66"/>
  <c r="L289" i="66"/>
  <c r="K289" i="66"/>
  <c r="L288" i="66"/>
  <c r="K288" i="66"/>
  <c r="L287" i="66"/>
  <c r="K287" i="66"/>
  <c r="L286" i="66"/>
  <c r="K286" i="66"/>
  <c r="L285" i="66"/>
  <c r="K285" i="66"/>
  <c r="L284" i="66"/>
  <c r="K284" i="66"/>
  <c r="L283" i="66"/>
  <c r="K283" i="66"/>
  <c r="L282" i="66"/>
  <c r="K282" i="66"/>
  <c r="L281" i="66"/>
  <c r="K281" i="66"/>
  <c r="L280" i="66"/>
  <c r="K280" i="66"/>
  <c r="L279" i="66"/>
  <c r="K279" i="66"/>
  <c r="L278" i="66"/>
  <c r="K278" i="66"/>
  <c r="L277" i="66"/>
  <c r="K277" i="66"/>
  <c r="L276" i="66"/>
  <c r="K276" i="66"/>
  <c r="L275" i="66"/>
  <c r="K275" i="66"/>
  <c r="L274" i="66"/>
  <c r="K274" i="66"/>
  <c r="L273" i="66"/>
  <c r="K273" i="66"/>
  <c r="L272" i="66"/>
  <c r="K272" i="66"/>
  <c r="L271" i="66"/>
  <c r="K271" i="66"/>
  <c r="L270" i="66"/>
  <c r="K270" i="66"/>
  <c r="L269" i="66"/>
  <c r="K269" i="66"/>
  <c r="L268" i="66"/>
  <c r="K268" i="66"/>
  <c r="L267" i="66"/>
  <c r="K267" i="66"/>
  <c r="L266" i="66"/>
  <c r="K266" i="66"/>
  <c r="L265" i="66"/>
  <c r="K265" i="66"/>
  <c r="L264" i="66"/>
  <c r="K264" i="66"/>
  <c r="L263" i="66"/>
  <c r="K263" i="66"/>
  <c r="L262" i="66"/>
  <c r="K262" i="66"/>
  <c r="L261" i="66"/>
  <c r="K261" i="66"/>
  <c r="L260" i="66"/>
  <c r="K260" i="66"/>
  <c r="L259" i="66"/>
  <c r="K259" i="66"/>
  <c r="L258" i="66"/>
  <c r="K258" i="66"/>
  <c r="L257" i="66"/>
  <c r="K257" i="66"/>
  <c r="L256" i="66"/>
  <c r="K256" i="66"/>
  <c r="L255" i="66"/>
  <c r="K255" i="66"/>
  <c r="L254" i="66"/>
  <c r="K254" i="66"/>
  <c r="L253" i="66"/>
  <c r="K253" i="66"/>
  <c r="L252" i="66"/>
  <c r="K252" i="66"/>
  <c r="L251" i="66"/>
  <c r="K251" i="66"/>
  <c r="L250" i="66"/>
  <c r="K250" i="66"/>
  <c r="L249" i="66"/>
  <c r="K249" i="66"/>
  <c r="L248" i="66"/>
  <c r="K248" i="66"/>
  <c r="L247" i="66"/>
  <c r="K247" i="66"/>
  <c r="L246" i="66"/>
  <c r="K246" i="66"/>
  <c r="L245" i="66"/>
  <c r="K245" i="66"/>
  <c r="L244" i="66"/>
  <c r="K244" i="66"/>
  <c r="L243" i="66"/>
  <c r="K243" i="66"/>
  <c r="L242" i="66"/>
  <c r="K242" i="66"/>
  <c r="L241" i="66"/>
  <c r="K241" i="66"/>
  <c r="L240" i="66"/>
  <c r="K240" i="66"/>
  <c r="L239" i="66"/>
  <c r="K239" i="66"/>
  <c r="L238" i="66"/>
  <c r="K238" i="66"/>
  <c r="L237" i="66"/>
  <c r="K237" i="66"/>
  <c r="L236" i="66"/>
  <c r="K236" i="66"/>
  <c r="L235" i="66"/>
  <c r="K235" i="66"/>
  <c r="L234" i="66"/>
  <c r="K234" i="66"/>
  <c r="L233" i="66"/>
  <c r="K233" i="66"/>
  <c r="L232" i="66"/>
  <c r="K232" i="66"/>
  <c r="L231" i="66"/>
  <c r="K231" i="66"/>
  <c r="L230" i="66"/>
  <c r="K230" i="66"/>
  <c r="L229" i="66"/>
  <c r="K229" i="66"/>
  <c r="L228" i="66"/>
  <c r="K228" i="66"/>
  <c r="L227" i="66"/>
  <c r="K227" i="66"/>
  <c r="L226" i="66"/>
  <c r="K226" i="66"/>
  <c r="L225" i="66"/>
  <c r="K225" i="66"/>
  <c r="L224" i="66"/>
  <c r="K224" i="66"/>
  <c r="L223" i="66"/>
  <c r="K223" i="66"/>
  <c r="L222" i="66"/>
  <c r="K222" i="66"/>
  <c r="L221" i="66"/>
  <c r="K221" i="66"/>
  <c r="L220" i="66"/>
  <c r="K220" i="66"/>
  <c r="L219" i="66"/>
  <c r="K219" i="66"/>
  <c r="L218" i="66"/>
  <c r="K218" i="66"/>
  <c r="L217" i="66"/>
  <c r="K217" i="66"/>
  <c r="L216" i="66"/>
  <c r="K216" i="66"/>
  <c r="L215" i="66"/>
  <c r="K215" i="66"/>
  <c r="L214" i="66"/>
  <c r="K214" i="66"/>
  <c r="L213" i="66"/>
  <c r="K213" i="66"/>
  <c r="L212" i="66"/>
  <c r="K212" i="66"/>
  <c r="L211" i="66"/>
  <c r="K211" i="66"/>
  <c r="L210" i="66"/>
  <c r="K210" i="66"/>
  <c r="L209" i="66"/>
  <c r="K209" i="66"/>
  <c r="L208" i="66"/>
  <c r="K208" i="66"/>
  <c r="L207" i="66"/>
  <c r="K207" i="66"/>
  <c r="L206" i="66"/>
  <c r="K206" i="66"/>
  <c r="L205" i="66"/>
  <c r="K205" i="66"/>
  <c r="L204" i="66"/>
  <c r="K204" i="66"/>
  <c r="L203" i="66"/>
  <c r="K203" i="66"/>
  <c r="L202" i="66"/>
  <c r="K202" i="66"/>
  <c r="L201" i="66"/>
  <c r="K201" i="66"/>
  <c r="L200" i="66"/>
  <c r="K200" i="66"/>
  <c r="L199" i="66"/>
  <c r="K199" i="66"/>
  <c r="L198" i="66"/>
  <c r="K198" i="66"/>
  <c r="L197" i="66"/>
  <c r="K197" i="66"/>
  <c r="L196" i="66"/>
  <c r="K196" i="66"/>
  <c r="L195" i="66"/>
  <c r="K195" i="66"/>
  <c r="L194" i="66"/>
  <c r="K194" i="66"/>
  <c r="L193" i="66"/>
  <c r="K193" i="66"/>
  <c r="L192" i="66"/>
  <c r="K192" i="66"/>
  <c r="L191" i="66"/>
  <c r="K191" i="66"/>
  <c r="L190" i="66"/>
  <c r="K190" i="66"/>
  <c r="L189" i="66"/>
  <c r="K189" i="66"/>
  <c r="L188" i="66"/>
  <c r="K188" i="66"/>
  <c r="L187" i="66"/>
  <c r="K187" i="66"/>
  <c r="L186" i="66"/>
  <c r="K186" i="66"/>
  <c r="L185" i="66"/>
  <c r="K185" i="66"/>
  <c r="L184" i="66"/>
  <c r="K184" i="66"/>
  <c r="L183" i="66"/>
  <c r="K183" i="66"/>
  <c r="L182" i="66"/>
  <c r="K182" i="66"/>
  <c r="L181" i="66"/>
  <c r="K181" i="66"/>
  <c r="L180" i="66"/>
  <c r="K180" i="66"/>
  <c r="L179" i="66"/>
  <c r="K179" i="66"/>
  <c r="L178" i="66"/>
  <c r="K178" i="66"/>
  <c r="L177" i="66"/>
  <c r="K177" i="66"/>
  <c r="L176" i="66"/>
  <c r="K176" i="66"/>
  <c r="L175" i="66"/>
  <c r="K175" i="66"/>
  <c r="L174" i="66"/>
  <c r="K174" i="66"/>
  <c r="L173" i="66"/>
  <c r="K173" i="66"/>
  <c r="L172" i="66"/>
  <c r="K172" i="66"/>
  <c r="L171" i="66"/>
  <c r="K171" i="66"/>
  <c r="L170" i="66"/>
  <c r="K170" i="66"/>
  <c r="L169" i="66"/>
  <c r="K169" i="66"/>
  <c r="L168" i="66"/>
  <c r="K168" i="66"/>
  <c r="L167" i="66"/>
  <c r="K167" i="66"/>
  <c r="L166" i="66"/>
  <c r="K166" i="66"/>
  <c r="L165" i="66"/>
  <c r="K165" i="66"/>
  <c r="L164" i="66"/>
  <c r="K164" i="66"/>
  <c r="L163" i="66"/>
  <c r="K163" i="66"/>
  <c r="L162" i="66"/>
  <c r="K162" i="66"/>
  <c r="L161" i="66"/>
  <c r="K161" i="66"/>
  <c r="L160" i="66"/>
  <c r="K160" i="66"/>
  <c r="L159" i="66"/>
  <c r="K159" i="66"/>
  <c r="L158" i="66"/>
  <c r="K158" i="66"/>
  <c r="L157" i="66"/>
  <c r="K157" i="66"/>
  <c r="L156" i="66"/>
  <c r="K156" i="66"/>
  <c r="L155" i="66"/>
  <c r="K155" i="66"/>
  <c r="L154" i="66"/>
  <c r="K154" i="66"/>
  <c r="L153" i="66"/>
  <c r="K153" i="66"/>
  <c r="L152" i="66"/>
  <c r="K152" i="66"/>
  <c r="L151" i="66"/>
  <c r="K151" i="66"/>
  <c r="L150" i="66"/>
  <c r="K150" i="66"/>
  <c r="L149" i="66"/>
  <c r="K149" i="66"/>
  <c r="L148" i="66"/>
  <c r="K148" i="66"/>
  <c r="L147" i="66"/>
  <c r="K147" i="66"/>
  <c r="L146" i="66"/>
  <c r="K146" i="66"/>
  <c r="L145" i="66"/>
  <c r="K145" i="66"/>
  <c r="L144" i="66"/>
  <c r="K144" i="66"/>
  <c r="L143" i="66"/>
  <c r="K143" i="66"/>
  <c r="L142" i="66"/>
  <c r="K142" i="66"/>
  <c r="L141" i="66"/>
  <c r="K141" i="66"/>
  <c r="L140" i="66"/>
  <c r="K140" i="66"/>
  <c r="L139" i="66"/>
  <c r="K139" i="66"/>
  <c r="L138" i="66"/>
  <c r="K138" i="66"/>
  <c r="L137" i="66"/>
  <c r="K137" i="66"/>
  <c r="L136" i="66"/>
  <c r="K136" i="66"/>
  <c r="L135" i="66"/>
  <c r="K135" i="66"/>
  <c r="L134" i="66"/>
  <c r="K134" i="66"/>
  <c r="L133" i="66"/>
  <c r="K133" i="66"/>
  <c r="L132" i="66"/>
  <c r="K132" i="66"/>
  <c r="L131" i="66"/>
  <c r="K131" i="66"/>
  <c r="L130" i="66"/>
  <c r="K130" i="66"/>
  <c r="L129" i="66"/>
  <c r="K129" i="66"/>
  <c r="L128" i="66"/>
  <c r="K128" i="66"/>
  <c r="L127" i="66"/>
  <c r="K127" i="66"/>
  <c r="L126" i="66"/>
  <c r="K126" i="66"/>
  <c r="L125" i="66"/>
  <c r="K125" i="66"/>
  <c r="L124" i="66"/>
  <c r="K124" i="66"/>
  <c r="L123" i="66"/>
  <c r="K123" i="66"/>
  <c r="L122" i="66"/>
  <c r="K122" i="66"/>
  <c r="L121" i="66"/>
  <c r="K121" i="66"/>
  <c r="L120" i="66"/>
  <c r="K120" i="66"/>
  <c r="L119" i="66"/>
  <c r="K119" i="66"/>
  <c r="L118" i="66"/>
  <c r="K118" i="66"/>
  <c r="L117" i="66"/>
  <c r="K117" i="66"/>
  <c r="L116" i="66"/>
  <c r="K116" i="66"/>
  <c r="L115" i="66"/>
  <c r="K115" i="66"/>
  <c r="L114" i="66"/>
  <c r="K114" i="66"/>
  <c r="L113" i="66"/>
  <c r="K113" i="66"/>
  <c r="L112" i="66"/>
  <c r="K112" i="66"/>
  <c r="L111" i="66"/>
  <c r="K111" i="66"/>
  <c r="L110" i="66"/>
  <c r="K110" i="66"/>
  <c r="L109" i="66"/>
  <c r="K109" i="66"/>
  <c r="L108" i="66"/>
  <c r="K108" i="66"/>
  <c r="L107" i="66"/>
  <c r="K107" i="66"/>
  <c r="L106" i="66"/>
  <c r="K106" i="66"/>
  <c r="L105" i="66"/>
  <c r="K105" i="66"/>
  <c r="L104" i="66"/>
  <c r="K104" i="66"/>
  <c r="L103" i="66"/>
  <c r="K103" i="66"/>
  <c r="L102" i="66"/>
  <c r="K102" i="66"/>
  <c r="L101" i="66"/>
  <c r="K101" i="66"/>
  <c r="L100" i="66"/>
  <c r="K100" i="66"/>
  <c r="L99" i="66"/>
  <c r="K99" i="66"/>
  <c r="L98" i="66"/>
  <c r="K98" i="66"/>
  <c r="L97" i="66"/>
  <c r="K97" i="66"/>
  <c r="L96" i="66"/>
  <c r="K96" i="66"/>
  <c r="L95" i="66"/>
  <c r="K95" i="66"/>
  <c r="L94" i="66"/>
  <c r="K94" i="66"/>
  <c r="L93" i="66"/>
  <c r="K93" i="66"/>
  <c r="L92" i="66"/>
  <c r="K92" i="66"/>
  <c r="L91" i="66"/>
  <c r="K91" i="66"/>
  <c r="L90" i="66"/>
  <c r="K90" i="66"/>
  <c r="L89" i="66"/>
  <c r="K89" i="66"/>
  <c r="L88" i="66"/>
  <c r="K88" i="66"/>
  <c r="L87" i="66"/>
  <c r="K87" i="66"/>
  <c r="L86" i="66"/>
  <c r="K86" i="66"/>
  <c r="L85" i="66"/>
  <c r="K85" i="66"/>
  <c r="L84" i="66"/>
  <c r="K84" i="66"/>
  <c r="L83" i="66"/>
  <c r="K83" i="66"/>
  <c r="L82" i="66"/>
  <c r="K82" i="66"/>
  <c r="L81" i="66"/>
  <c r="K81" i="66"/>
  <c r="L80" i="66"/>
  <c r="K80" i="66"/>
  <c r="L79" i="66"/>
  <c r="K79" i="66"/>
  <c r="L78" i="66"/>
  <c r="K78" i="66"/>
  <c r="L77" i="66"/>
  <c r="K77" i="66"/>
  <c r="L76" i="66"/>
  <c r="K76" i="66"/>
  <c r="L75" i="66"/>
  <c r="K75" i="66"/>
  <c r="L74" i="66"/>
  <c r="K74" i="66"/>
  <c r="L73" i="66"/>
  <c r="K73" i="66"/>
  <c r="L72" i="66"/>
  <c r="K72" i="66"/>
  <c r="L71" i="66"/>
  <c r="K71" i="66"/>
  <c r="L70" i="66"/>
  <c r="K70" i="66"/>
  <c r="L69" i="66"/>
  <c r="K69" i="66"/>
  <c r="L68" i="66"/>
  <c r="K68" i="66"/>
  <c r="L67" i="66"/>
  <c r="K67" i="66"/>
  <c r="L66" i="66"/>
  <c r="K66" i="66"/>
  <c r="L65" i="66"/>
  <c r="K65" i="66"/>
  <c r="L64" i="66"/>
  <c r="K64" i="66"/>
  <c r="L63" i="66"/>
  <c r="K63" i="66"/>
  <c r="L62" i="66"/>
  <c r="K62" i="66"/>
  <c r="L61" i="66"/>
  <c r="K61" i="66"/>
  <c r="L60" i="66"/>
  <c r="K60" i="66"/>
  <c r="L59" i="66"/>
  <c r="K59" i="66"/>
  <c r="L58" i="66"/>
  <c r="K58" i="66"/>
  <c r="L57" i="66"/>
  <c r="K57" i="66"/>
  <c r="L56" i="66"/>
  <c r="K56" i="66"/>
  <c r="L55" i="66"/>
  <c r="K55" i="66"/>
  <c r="L54" i="66"/>
  <c r="K54" i="66"/>
  <c r="L53" i="66"/>
  <c r="K53" i="66"/>
  <c r="L52" i="66"/>
  <c r="K52" i="66"/>
  <c r="L51" i="66"/>
  <c r="K51" i="66"/>
  <c r="L50" i="66"/>
  <c r="K50" i="66"/>
  <c r="L49" i="66"/>
  <c r="K49" i="66"/>
  <c r="L48" i="66"/>
  <c r="K48" i="66"/>
  <c r="L47" i="66"/>
  <c r="K47" i="66"/>
  <c r="L46" i="66"/>
  <c r="K46" i="66"/>
  <c r="L45" i="66"/>
  <c r="K45" i="66"/>
  <c r="L44" i="66"/>
  <c r="K44" i="66"/>
  <c r="L43" i="66"/>
  <c r="K43" i="66"/>
  <c r="L42" i="66"/>
  <c r="K42" i="66"/>
  <c r="L41" i="66"/>
  <c r="K41" i="66"/>
  <c r="L40" i="66"/>
  <c r="K40" i="66"/>
  <c r="L39" i="66"/>
  <c r="K39" i="66"/>
  <c r="L38" i="66"/>
  <c r="K38" i="66"/>
  <c r="L37" i="66"/>
  <c r="K37" i="66"/>
  <c r="L36" i="66"/>
  <c r="K36" i="66"/>
  <c r="L35" i="66"/>
  <c r="K35" i="66"/>
  <c r="L34" i="66"/>
  <c r="K34" i="66"/>
  <c r="L33" i="66"/>
  <c r="K33" i="66"/>
  <c r="L32" i="66"/>
  <c r="K32" i="66"/>
  <c r="L31" i="66"/>
  <c r="K31" i="66"/>
  <c r="L30" i="66"/>
  <c r="K30" i="66"/>
  <c r="L29" i="66"/>
  <c r="K29" i="66"/>
  <c r="L28" i="66"/>
  <c r="K28" i="66"/>
  <c r="L27" i="66"/>
  <c r="K27" i="66"/>
  <c r="L26" i="66"/>
  <c r="K26" i="66"/>
  <c r="L25" i="66"/>
  <c r="K25" i="66"/>
  <c r="L24" i="66"/>
  <c r="K24" i="66"/>
  <c r="L23" i="66"/>
  <c r="K23" i="66"/>
  <c r="L22" i="66"/>
  <c r="K22" i="66"/>
  <c r="L21" i="66"/>
  <c r="K21" i="66"/>
  <c r="L20" i="66"/>
  <c r="K20" i="66"/>
  <c r="L19" i="66"/>
  <c r="K19" i="66"/>
  <c r="AIU18" i="66"/>
  <c r="L18" i="66"/>
  <c r="K18" i="66"/>
  <c r="L17" i="66"/>
  <c r="K17" i="66"/>
  <c r="L16" i="66"/>
  <c r="K16" i="66"/>
  <c r="L15" i="66"/>
  <c r="K15" i="66"/>
  <c r="L14" i="66"/>
  <c r="K14" i="66"/>
  <c r="L13" i="66"/>
  <c r="K13" i="66"/>
  <c r="L12" i="66"/>
  <c r="K12" i="66"/>
  <c r="L11" i="66"/>
  <c r="K11" i="66"/>
  <c r="L10" i="66"/>
  <c r="K10" i="66"/>
  <c r="K9" i="66"/>
  <c r="L9" i="66" s="1"/>
  <c r="K8" i="66"/>
  <c r="L8" i="66" s="1"/>
  <c r="L7" i="66"/>
  <c r="K7" i="66"/>
  <c r="K6" i="66"/>
  <c r="L6" i="66" s="1"/>
  <c r="K5" i="66"/>
  <c r="L5" i="66" s="1"/>
  <c r="K4" i="66"/>
  <c r="L4" i="66" s="1"/>
  <c r="NM1" i="66"/>
  <c r="NL1" i="66"/>
  <c r="NK1" i="66"/>
  <c r="NJ1" i="66"/>
  <c r="NI1" i="66"/>
  <c r="NH1" i="66"/>
  <c r="NG1" i="66"/>
  <c r="NF1" i="66"/>
  <c r="NE1" i="66"/>
  <c r="ND1" i="66"/>
  <c r="NC1" i="66"/>
  <c r="NB1" i="66"/>
  <c r="NA1" i="66"/>
  <c r="MZ1" i="66"/>
  <c r="MY1" i="66"/>
  <c r="MX1" i="66"/>
  <c r="MW1" i="66"/>
  <c r="MV1" i="66"/>
  <c r="MU1" i="66"/>
  <c r="MT1" i="66"/>
  <c r="MS1" i="66"/>
  <c r="MR1" i="66"/>
  <c r="MQ1" i="66"/>
  <c r="MP1" i="66"/>
  <c r="MO1" i="66"/>
  <c r="MN1" i="66"/>
  <c r="MM1" i="66"/>
  <c r="ML1" i="66"/>
  <c r="MK1" i="66"/>
  <c r="MJ1" i="66"/>
  <c r="MI1" i="66"/>
  <c r="MH1" i="66"/>
  <c r="MG1" i="66"/>
  <c r="MF1" i="66"/>
  <c r="ME1" i="66"/>
  <c r="MD1" i="66"/>
  <c r="MC1" i="66"/>
  <c r="MB1" i="66"/>
  <c r="MA1" i="66"/>
  <c r="LZ1" i="66"/>
  <c r="LY1" i="66"/>
  <c r="LX1" i="66"/>
  <c r="LW1" i="66"/>
  <c r="LV1" i="66"/>
  <c r="LU1" i="66"/>
  <c r="LT1" i="66"/>
  <c r="LS1" i="66"/>
  <c r="LR1" i="66"/>
  <c r="LQ1" i="66"/>
  <c r="LP1" i="66"/>
  <c r="LO1" i="66"/>
  <c r="LN1" i="66"/>
  <c r="LM1" i="66"/>
  <c r="LL1" i="66"/>
  <c r="LK1" i="66"/>
  <c r="LJ1" i="66"/>
  <c r="LI1" i="66"/>
  <c r="LH1" i="66"/>
  <c r="LG1" i="66"/>
  <c r="LF1" i="66"/>
  <c r="LE1" i="66"/>
  <c r="LD1" i="66"/>
  <c r="LC1" i="66"/>
  <c r="LB1" i="66"/>
  <c r="LA1" i="66"/>
  <c r="KZ1" i="66"/>
  <c r="KY1" i="66"/>
  <c r="KX1" i="66"/>
  <c r="KW1" i="66"/>
  <c r="KV1" i="66"/>
  <c r="KU1" i="66"/>
  <c r="KT1" i="66"/>
  <c r="KS1" i="66"/>
  <c r="KR1" i="66"/>
  <c r="KQ1" i="66"/>
  <c r="KP1" i="66"/>
  <c r="KO1" i="66"/>
  <c r="KN1" i="66"/>
  <c r="KM1" i="66"/>
  <c r="KL1" i="66"/>
  <c r="KK1" i="66"/>
  <c r="KJ1" i="66"/>
  <c r="KI1" i="66"/>
  <c r="KH1" i="66"/>
  <c r="KG1" i="66"/>
  <c r="KF1" i="66"/>
  <c r="KE1" i="66"/>
  <c r="KD1" i="66"/>
  <c r="KC1" i="66"/>
  <c r="KB1" i="66"/>
  <c r="KA1" i="66"/>
  <c r="JZ1" i="66"/>
  <c r="JY1" i="66"/>
  <c r="JX1" i="66"/>
  <c r="JW1" i="66"/>
  <c r="JV1" i="66"/>
  <c r="JU1" i="66"/>
  <c r="JT1" i="66"/>
  <c r="JS1" i="66"/>
  <c r="JR1" i="66"/>
  <c r="JQ1" i="66"/>
  <c r="JP1" i="66"/>
  <c r="JO1" i="66"/>
  <c r="JN1" i="66"/>
  <c r="JM1" i="66"/>
  <c r="JL1" i="66"/>
  <c r="JK1" i="66"/>
  <c r="JJ1" i="66"/>
  <c r="JI1" i="66"/>
  <c r="JH1" i="66"/>
  <c r="JG1" i="66"/>
  <c r="JF1" i="66"/>
  <c r="JE1" i="66"/>
  <c r="JD1" i="66"/>
  <c r="JC1" i="66"/>
  <c r="JB1" i="66"/>
  <c r="JA1" i="66"/>
  <c r="IZ1" i="66"/>
  <c r="IY1" i="66"/>
  <c r="IX1" i="66"/>
  <c r="IW1" i="66"/>
  <c r="IV1" i="66"/>
  <c r="IU1" i="66"/>
  <c r="IT1" i="66"/>
  <c r="IS1" i="66"/>
  <c r="IR1" i="66"/>
  <c r="IQ1" i="66"/>
  <c r="IP1" i="66"/>
  <c r="IO1" i="66"/>
  <c r="IN1" i="66"/>
  <c r="IM1" i="66"/>
  <c r="IL1" i="66"/>
  <c r="IK1" i="66"/>
  <c r="IJ1" i="66"/>
  <c r="II1" i="66"/>
  <c r="IH1" i="66"/>
  <c r="IG1" i="66"/>
  <c r="IF1" i="66"/>
  <c r="IE1" i="66"/>
  <c r="ID1" i="66"/>
  <c r="IC1" i="66"/>
  <c r="IB1" i="66"/>
  <c r="IA1" i="66"/>
  <c r="HZ1" i="66"/>
  <c r="HY1" i="66"/>
  <c r="HX1" i="66"/>
  <c r="HW1" i="66"/>
  <c r="HV1" i="66"/>
  <c r="HU1" i="66"/>
  <c r="HT1" i="66"/>
  <c r="HS1" i="66"/>
  <c r="HR1" i="66"/>
  <c r="HQ1" i="66"/>
  <c r="HP1" i="66"/>
  <c r="HO1" i="66"/>
  <c r="HN1" i="66"/>
  <c r="HM1" i="66"/>
  <c r="HL1" i="66"/>
  <c r="HK1" i="66"/>
  <c r="HJ1" i="66"/>
  <c r="HI1" i="66"/>
  <c r="HH1" i="66"/>
  <c r="HG1" i="66"/>
  <c r="HF1" i="66"/>
  <c r="HE1" i="66"/>
  <c r="HD1" i="66"/>
  <c r="HC1" i="66"/>
  <c r="HB1" i="66"/>
  <c r="HA1" i="66"/>
  <c r="GZ1" i="66"/>
  <c r="GY1" i="66"/>
  <c r="GX1" i="66"/>
  <c r="GW1" i="66"/>
  <c r="GV1" i="66"/>
  <c r="GU1" i="66"/>
  <c r="GT1" i="66"/>
  <c r="GS1" i="66"/>
  <c r="GR1" i="66"/>
  <c r="GQ1" i="66"/>
  <c r="GP1" i="66"/>
  <c r="GO1" i="66"/>
  <c r="GN1" i="66"/>
  <c r="GM1" i="66"/>
  <c r="GL1" i="66"/>
  <c r="GK1" i="66"/>
  <c r="GJ1" i="66"/>
  <c r="GI1" i="66"/>
  <c r="GH1" i="66"/>
  <c r="GG1" i="66"/>
  <c r="GF1" i="66"/>
  <c r="GE1" i="66"/>
  <c r="GD1" i="66"/>
  <c r="GC1" i="66"/>
  <c r="GB1" i="66"/>
  <c r="GA1" i="66"/>
  <c r="FZ1" i="66"/>
  <c r="FY1" i="66"/>
  <c r="FX1" i="66"/>
  <c r="FW1" i="66"/>
  <c r="FV1" i="66"/>
  <c r="FU1" i="66"/>
  <c r="FT1" i="66"/>
  <c r="FS1" i="66"/>
  <c r="FR1" i="66"/>
  <c r="FQ1" i="66"/>
  <c r="FP1" i="66"/>
  <c r="FO1" i="66"/>
  <c r="FN1" i="66"/>
  <c r="FM1" i="66"/>
  <c r="FL1" i="66"/>
  <c r="FK1" i="66"/>
  <c r="FJ1" i="66"/>
  <c r="FI1" i="66"/>
  <c r="FH1" i="66"/>
  <c r="FG1" i="66"/>
  <c r="FF1" i="66"/>
  <c r="FE1" i="66"/>
  <c r="FD1" i="66"/>
  <c r="FC1" i="66"/>
  <c r="FB1" i="66"/>
  <c r="FA1" i="66"/>
  <c r="EZ1" i="66"/>
  <c r="EY1" i="66"/>
  <c r="EX1" i="66"/>
  <c r="EW1" i="66"/>
  <c r="EV1" i="66"/>
  <c r="EU1" i="66"/>
  <c r="ET1" i="66"/>
  <c r="ES1" i="66"/>
  <c r="ER1" i="66"/>
  <c r="EQ1" i="66"/>
  <c r="EP1" i="66"/>
  <c r="EO1" i="66"/>
  <c r="EN1" i="66"/>
  <c r="EM1" i="66"/>
  <c r="EL1" i="66"/>
  <c r="EK1" i="66"/>
  <c r="EJ1" i="66"/>
  <c r="EI1" i="66"/>
  <c r="EH1" i="66"/>
  <c r="EG1" i="66"/>
  <c r="EF1" i="66"/>
  <c r="EE1" i="66"/>
  <c r="ED1" i="66"/>
  <c r="EC1" i="66"/>
  <c r="EB1" i="66"/>
  <c r="EA1" i="66"/>
  <c r="DZ1" i="66"/>
  <c r="DY1" i="66"/>
  <c r="DX1" i="66"/>
  <c r="DW1" i="66"/>
  <c r="DV1" i="66"/>
  <c r="DU1" i="66"/>
  <c r="DT1" i="66"/>
  <c r="DS1" i="66"/>
  <c r="DR1" i="66"/>
  <c r="DQ1" i="66"/>
  <c r="DP1" i="66"/>
  <c r="DO1" i="66"/>
  <c r="DN1" i="66"/>
  <c r="DM1" i="66"/>
  <c r="DL1" i="66"/>
  <c r="DK1" i="66"/>
  <c r="DJ1" i="66"/>
  <c r="DI1" i="66"/>
  <c r="DH1" i="66"/>
  <c r="DG1" i="66"/>
  <c r="DF1" i="66"/>
  <c r="DE1" i="66"/>
  <c r="DD1" i="66"/>
  <c r="DC1" i="66"/>
  <c r="DB1" i="66"/>
  <c r="DA1" i="66"/>
  <c r="CZ1" i="66"/>
  <c r="CY1" i="66"/>
  <c r="CX1" i="66"/>
  <c r="CW1" i="66"/>
  <c r="CV1" i="66"/>
  <c r="CU1" i="66"/>
  <c r="CT1" i="66"/>
  <c r="CS1" i="66"/>
  <c r="CR1" i="66"/>
  <c r="CQ1" i="66"/>
  <c r="CP1" i="66"/>
  <c r="CO1" i="66"/>
  <c r="CN1" i="66"/>
  <c r="CM1" i="66"/>
  <c r="CL1" i="66"/>
  <c r="CK1" i="66"/>
  <c r="CJ1" i="66"/>
  <c r="CI1" i="66"/>
  <c r="CH1" i="66"/>
  <c r="CG1" i="66"/>
  <c r="CF1" i="66"/>
  <c r="CE1" i="66"/>
  <c r="CD1" i="66"/>
  <c r="CC1" i="66"/>
  <c r="CB1" i="66"/>
  <c r="CA1" i="66"/>
  <c r="BZ1" i="66"/>
  <c r="BY1" i="66"/>
  <c r="BX1" i="66"/>
  <c r="BW1" i="66"/>
  <c r="BV1" i="66"/>
  <c r="BU1" i="66"/>
  <c r="BT1" i="66"/>
  <c r="BS1" i="66"/>
  <c r="BR1" i="66"/>
  <c r="BQ1" i="66"/>
  <c r="BP1" i="66"/>
  <c r="BO1" i="66"/>
  <c r="BN1" i="66"/>
  <c r="BM1" i="66"/>
  <c r="BL1" i="66"/>
  <c r="BK1" i="66"/>
  <c r="BJ1" i="66"/>
  <c r="BI1" i="66"/>
  <c r="BH1" i="66"/>
  <c r="BG1" i="66"/>
  <c r="BF1" i="66"/>
  <c r="BE1" i="66"/>
  <c r="BD1" i="66"/>
  <c r="BC1" i="66"/>
  <c r="BB1" i="66"/>
  <c r="BA1" i="66"/>
  <c r="AZ1" i="66"/>
  <c r="AY1" i="66"/>
  <c r="AX1" i="66"/>
  <c r="AW1" i="66"/>
  <c r="AV1" i="66"/>
  <c r="AU1" i="66"/>
  <c r="AT1" i="66"/>
  <c r="AS1" i="66"/>
  <c r="AR1" i="66"/>
  <c r="AQ1" i="66"/>
  <c r="AP1" i="66"/>
  <c r="AO1" i="66"/>
  <c r="AN1" i="66"/>
  <c r="AM1" i="66"/>
  <c r="AL1" i="66"/>
  <c r="AK1" i="66"/>
  <c r="AJ1" i="66"/>
  <c r="AI1" i="66"/>
  <c r="AH1" i="66"/>
  <c r="AG1" i="66"/>
  <c r="AF1" i="66"/>
  <c r="AE1" i="66"/>
  <c r="AD1" i="66"/>
  <c r="AC1" i="66"/>
  <c r="AB1" i="66"/>
  <c r="AA1" i="66"/>
  <c r="Z1" i="66"/>
  <c r="Y1" i="66"/>
  <c r="X1" i="66"/>
  <c r="W1" i="66"/>
  <c r="V1" i="66"/>
  <c r="U1" i="66"/>
  <c r="T1" i="66"/>
  <c r="S1" i="66"/>
  <c r="R1" i="66"/>
  <c r="Q1" i="66"/>
  <c r="P1" i="66"/>
  <c r="O1" i="66"/>
  <c r="N1" i="66"/>
  <c r="M1" i="66"/>
  <c r="A1" i="66"/>
  <c r="B6" i="65"/>
  <c r="B7" i="65"/>
  <c r="B8" i="65"/>
  <c r="B9" i="65"/>
  <c r="B10" i="65"/>
  <c r="B11" i="65"/>
  <c r="B12" i="65"/>
  <c r="B13" i="65"/>
  <c r="B14" i="65"/>
  <c r="B15" i="65"/>
  <c r="B16" i="65"/>
  <c r="B17" i="65"/>
  <c r="B18" i="65"/>
  <c r="B19" i="65"/>
  <c r="B20" i="65"/>
  <c r="B21" i="65"/>
  <c r="B22" i="65"/>
  <c r="B23" i="65"/>
  <c r="B24" i="65"/>
  <c r="B25" i="65"/>
  <c r="B26" i="65"/>
  <c r="B27" i="65"/>
  <c r="B28" i="65"/>
  <c r="B29" i="65"/>
  <c r="B30" i="65"/>
  <c r="B31" i="65"/>
  <c r="B32" i="65"/>
  <c r="B33" i="65"/>
  <c r="B34" i="65"/>
  <c r="B35" i="65"/>
  <c r="B36" i="65"/>
  <c r="B37" i="65"/>
  <c r="B38" i="65"/>
  <c r="B39" i="65"/>
  <c r="B40" i="65"/>
  <c r="B41" i="65"/>
  <c r="B42" i="65"/>
  <c r="B43" i="65"/>
  <c r="B44" i="65"/>
  <c r="B45" i="65"/>
  <c r="B46" i="65"/>
  <c r="B47" i="65"/>
  <c r="B48" i="65"/>
  <c r="B49" i="65"/>
  <c r="B50" i="65"/>
  <c r="B51" i="65"/>
  <c r="B52" i="65"/>
  <c r="B53" i="65"/>
  <c r="B54" i="65"/>
  <c r="B55" i="65"/>
  <c r="B56" i="65"/>
  <c r="B57" i="65"/>
  <c r="B58" i="65"/>
  <c r="B59" i="65"/>
  <c r="B60" i="65"/>
  <c r="B61" i="65"/>
  <c r="B62" i="65"/>
  <c r="B63" i="65"/>
  <c r="B64" i="65"/>
  <c r="B65" i="65"/>
  <c r="B66" i="65"/>
  <c r="B67" i="65"/>
  <c r="B68" i="65"/>
  <c r="B69" i="65"/>
  <c r="B70" i="65"/>
  <c r="B71" i="65"/>
  <c r="B72" i="65"/>
  <c r="B73" i="65"/>
  <c r="B74" i="65"/>
  <c r="B75" i="65"/>
  <c r="B76" i="65"/>
  <c r="B77" i="65"/>
  <c r="B78" i="65"/>
  <c r="B79" i="65"/>
  <c r="B80" i="65"/>
  <c r="B81" i="65"/>
  <c r="B82" i="65"/>
  <c r="B83" i="65"/>
  <c r="B84" i="65"/>
  <c r="B85" i="65"/>
  <c r="B86" i="65"/>
  <c r="B87" i="65"/>
  <c r="B88" i="65"/>
  <c r="B89" i="65"/>
  <c r="B90" i="65"/>
  <c r="B91" i="65"/>
  <c r="B92" i="65"/>
  <c r="B93" i="65"/>
  <c r="B94" i="65"/>
  <c r="B95" i="65"/>
  <c r="B96" i="65"/>
  <c r="B97" i="65"/>
  <c r="B98" i="65"/>
  <c r="B99" i="65"/>
  <c r="B100" i="65"/>
  <c r="B101" i="65"/>
  <c r="B102" i="65"/>
  <c r="B103" i="65"/>
  <c r="B104" i="65"/>
  <c r="B105" i="65"/>
  <c r="B106" i="65"/>
  <c r="B107" i="65"/>
  <c r="B108" i="65"/>
  <c r="B109" i="65"/>
  <c r="B110" i="65"/>
  <c r="B111" i="65"/>
  <c r="B112" i="65"/>
  <c r="B113" i="65"/>
  <c r="B114" i="65"/>
  <c r="B115" i="65"/>
  <c r="B116" i="65"/>
  <c r="B117" i="65"/>
  <c r="B118" i="65"/>
  <c r="B119" i="65"/>
  <c r="B120" i="65"/>
  <c r="B121" i="65"/>
  <c r="B122" i="65"/>
  <c r="B123" i="65"/>
  <c r="B124" i="65"/>
  <c r="B125" i="65"/>
  <c r="B126" i="65"/>
  <c r="B127" i="65"/>
  <c r="B128" i="65"/>
  <c r="B129" i="65"/>
  <c r="B130" i="65"/>
  <c r="B131" i="65"/>
  <c r="B132" i="65"/>
  <c r="B133" i="65"/>
  <c r="B134" i="65"/>
  <c r="B135" i="65"/>
  <c r="B136" i="65"/>
  <c r="B137" i="65"/>
  <c r="B138" i="65"/>
  <c r="B139" i="65"/>
  <c r="B140" i="65"/>
  <c r="B141" i="65"/>
  <c r="B142" i="65"/>
  <c r="B143" i="65"/>
  <c r="B144" i="65"/>
  <c r="B145" i="65"/>
  <c r="B146" i="65"/>
  <c r="B147" i="65"/>
  <c r="B148" i="65"/>
  <c r="B149" i="65"/>
  <c r="B150" i="65"/>
  <c r="B151" i="65"/>
  <c r="B152" i="65"/>
  <c r="B153" i="65"/>
  <c r="B154" i="65"/>
  <c r="B155" i="65"/>
  <c r="B156" i="65"/>
  <c r="B157" i="65"/>
  <c r="B158" i="65"/>
  <c r="B159" i="65"/>
  <c r="B160" i="65"/>
  <c r="B161" i="65"/>
  <c r="B162" i="65"/>
  <c r="B163" i="65"/>
  <c r="B164" i="65"/>
  <c r="B165" i="65"/>
  <c r="B166" i="65"/>
  <c r="B167" i="65"/>
  <c r="B168" i="65"/>
  <c r="B169" i="65"/>
  <c r="B170" i="65"/>
  <c r="B171" i="65"/>
  <c r="B172" i="65"/>
  <c r="B173" i="65"/>
  <c r="B174" i="65"/>
  <c r="B175" i="65"/>
  <c r="B176" i="65"/>
  <c r="B177" i="65"/>
  <c r="B178" i="65"/>
  <c r="B179" i="65"/>
  <c r="B180" i="65"/>
  <c r="B181" i="65"/>
  <c r="B182" i="65"/>
  <c r="B183" i="65"/>
  <c r="B184" i="65"/>
  <c r="B185" i="65"/>
  <c r="B186" i="65"/>
  <c r="B187" i="65"/>
  <c r="B188" i="65"/>
  <c r="B189" i="65"/>
  <c r="B190" i="65"/>
  <c r="B191" i="65"/>
  <c r="B192" i="65"/>
  <c r="B193" i="65"/>
  <c r="B194" i="65"/>
  <c r="B195" i="65"/>
  <c r="B196" i="65"/>
  <c r="B197" i="65"/>
  <c r="B198" i="65"/>
  <c r="B199" i="65"/>
  <c r="B200" i="65"/>
  <c r="B201" i="65"/>
  <c r="B202" i="65"/>
  <c r="B203" i="65"/>
  <c r="B204" i="65"/>
  <c r="B205" i="65"/>
  <c r="B206" i="65"/>
  <c r="B207" i="65"/>
  <c r="B208" i="65"/>
  <c r="B209" i="65"/>
  <c r="B210" i="65"/>
  <c r="B211" i="65"/>
  <c r="B212" i="65"/>
  <c r="B213" i="65"/>
  <c r="B214" i="65"/>
  <c r="B215" i="65"/>
  <c r="B216" i="65"/>
  <c r="B217" i="65"/>
  <c r="B218" i="65"/>
  <c r="B219" i="65"/>
  <c r="B220" i="65"/>
  <c r="B221" i="65"/>
  <c r="B222" i="65"/>
  <c r="B223" i="65"/>
  <c r="B224" i="65"/>
  <c r="B225" i="65"/>
  <c r="B226" i="65"/>
  <c r="B227" i="65"/>
  <c r="B228" i="65"/>
  <c r="B229" i="65"/>
  <c r="B230" i="65"/>
  <c r="B231" i="65"/>
  <c r="B232" i="65"/>
  <c r="B233" i="65"/>
  <c r="B234" i="65"/>
  <c r="B235" i="65"/>
  <c r="B236" i="65"/>
  <c r="B237" i="65"/>
  <c r="B238" i="65"/>
  <c r="B239" i="65"/>
  <c r="B240" i="65"/>
  <c r="B241" i="65"/>
  <c r="B242" i="65"/>
  <c r="B243" i="65"/>
  <c r="B244" i="65"/>
  <c r="B245" i="65"/>
  <c r="B246" i="65"/>
  <c r="B247" i="65"/>
  <c r="B248" i="65"/>
  <c r="B249" i="65"/>
  <c r="B250" i="65"/>
  <c r="B251" i="65"/>
  <c r="B252" i="65"/>
  <c r="B253" i="65"/>
  <c r="B254" i="65"/>
  <c r="B255" i="65"/>
  <c r="B256" i="65"/>
  <c r="B257" i="65"/>
  <c r="B258" i="65"/>
  <c r="B259" i="65"/>
  <c r="B260" i="65"/>
  <c r="B261" i="65"/>
  <c r="B262" i="65"/>
  <c r="B263" i="65"/>
  <c r="B264" i="65"/>
  <c r="B265" i="65"/>
  <c r="B266" i="65"/>
  <c r="B267" i="65"/>
  <c r="B268" i="65"/>
  <c r="B269" i="65"/>
  <c r="B270" i="65"/>
  <c r="B271" i="65"/>
  <c r="B272" i="65"/>
  <c r="B273" i="65"/>
  <c r="B274" i="65"/>
  <c r="B275" i="65"/>
  <c r="B276" i="65"/>
  <c r="B277" i="65"/>
  <c r="B278" i="65"/>
  <c r="B279" i="65"/>
  <c r="B280" i="65"/>
  <c r="B281" i="65"/>
  <c r="B282" i="65"/>
  <c r="B283" i="65"/>
  <c r="B284" i="65"/>
  <c r="B285" i="65"/>
  <c r="B286" i="65"/>
  <c r="B287" i="65"/>
  <c r="B288" i="65"/>
  <c r="B289" i="65"/>
  <c r="B290" i="65"/>
  <c r="B291" i="65"/>
  <c r="B292" i="65"/>
  <c r="B293" i="65"/>
  <c r="B294" i="65"/>
  <c r="B295" i="65"/>
  <c r="B296" i="65"/>
  <c r="B297" i="65"/>
  <c r="B298" i="65"/>
  <c r="B299" i="65"/>
  <c r="B300" i="65"/>
  <c r="B301" i="65"/>
  <c r="B302" i="65"/>
  <c r="B303" i="65"/>
  <c r="B304" i="65"/>
  <c r="B305" i="65"/>
  <c r="B306" i="65"/>
  <c r="B307" i="65"/>
  <c r="B308" i="65"/>
  <c r="B309" i="65"/>
  <c r="B310" i="65"/>
  <c r="B311" i="65"/>
  <c r="B312" i="65"/>
  <c r="B313" i="65"/>
  <c r="B314" i="65"/>
  <c r="B315" i="65"/>
  <c r="B316" i="65"/>
  <c r="B317" i="65"/>
  <c r="B318" i="65"/>
  <c r="B319" i="65"/>
  <c r="B320" i="65"/>
  <c r="B321" i="65"/>
  <c r="B322" i="65"/>
  <c r="B323" i="65"/>
  <c r="B324" i="65"/>
  <c r="B325" i="65"/>
  <c r="B326" i="65"/>
  <c r="B327" i="65"/>
  <c r="B328" i="65"/>
  <c r="B329" i="65"/>
  <c r="B330" i="65"/>
  <c r="B331" i="65"/>
  <c r="B332" i="65"/>
  <c r="B333" i="65"/>
  <c r="B334" i="65"/>
  <c r="B335" i="65"/>
  <c r="B336" i="65"/>
  <c r="B337" i="65"/>
  <c r="B338" i="65"/>
  <c r="B339" i="65"/>
  <c r="B340" i="65"/>
  <c r="B341" i="65"/>
  <c r="B342" i="65"/>
  <c r="B343" i="65"/>
  <c r="B344" i="65"/>
  <c r="B345" i="65"/>
  <c r="B346" i="65"/>
  <c r="B347" i="65"/>
  <c r="B348" i="65"/>
  <c r="B349" i="65"/>
  <c r="B350" i="65"/>
  <c r="B351" i="65"/>
  <c r="B352" i="65"/>
  <c r="B353" i="65"/>
  <c r="B354" i="65"/>
  <c r="B355" i="65"/>
  <c r="B356" i="65"/>
  <c r="B357" i="65"/>
  <c r="B358" i="65"/>
  <c r="B359" i="65"/>
  <c r="B360" i="65"/>
  <c r="B361" i="65"/>
  <c r="B362" i="65"/>
  <c r="B363" i="65"/>
  <c r="B364" i="65"/>
  <c r="B365" i="65"/>
  <c r="B366" i="65"/>
  <c r="B367" i="65"/>
  <c r="B368" i="65"/>
  <c r="B369" i="65"/>
  <c r="B370" i="65"/>
  <c r="B371" i="65"/>
  <c r="B372" i="65"/>
  <c r="B373" i="65"/>
  <c r="B374" i="65"/>
  <c r="B375" i="65"/>
  <c r="B376" i="65"/>
  <c r="B377" i="65"/>
  <c r="B378" i="65"/>
  <c r="B379" i="65"/>
  <c r="B380" i="65"/>
  <c r="B381" i="65"/>
  <c r="B382" i="65"/>
  <c r="B383" i="65"/>
  <c r="B384" i="65"/>
  <c r="B385" i="65"/>
  <c r="B386" i="65"/>
  <c r="B387" i="65"/>
  <c r="B388" i="65"/>
  <c r="B389" i="65"/>
  <c r="B390" i="65"/>
  <c r="B391" i="65"/>
  <c r="B392" i="65"/>
  <c r="B393" i="65"/>
  <c r="B394" i="65"/>
  <c r="B395" i="65"/>
  <c r="B396" i="65"/>
  <c r="B397" i="65"/>
  <c r="B398" i="65"/>
  <c r="B399" i="65"/>
  <c r="B400" i="65"/>
  <c r="B401" i="65"/>
  <c r="B402" i="65"/>
  <c r="B403" i="65"/>
  <c r="B404" i="65"/>
  <c r="B405" i="65"/>
  <c r="B406" i="65"/>
  <c r="B407" i="65"/>
  <c r="B408" i="65"/>
  <c r="B409" i="65"/>
  <c r="B410" i="65"/>
  <c r="B411" i="65"/>
  <c r="B412" i="65"/>
  <c r="B413" i="65"/>
  <c r="B414" i="65"/>
  <c r="B415" i="65"/>
  <c r="B416" i="65"/>
  <c r="B417" i="65"/>
  <c r="B418" i="65"/>
  <c r="B419" i="65"/>
  <c r="B420" i="65"/>
  <c r="B421" i="65"/>
  <c r="B422" i="65"/>
  <c r="B423" i="65"/>
  <c r="B424" i="65"/>
  <c r="B425" i="65"/>
  <c r="B426" i="65"/>
  <c r="B427" i="65"/>
  <c r="B428" i="65"/>
  <c r="B429" i="65"/>
  <c r="B430" i="65"/>
  <c r="B431" i="65"/>
  <c r="B432" i="65"/>
  <c r="B433" i="65"/>
  <c r="B434" i="65"/>
  <c r="B435" i="65"/>
  <c r="B436" i="65"/>
  <c r="B437" i="65"/>
  <c r="B438" i="65"/>
  <c r="B439" i="65"/>
  <c r="B440" i="65"/>
  <c r="B441" i="65"/>
  <c r="B442" i="65"/>
  <c r="B443" i="65"/>
  <c r="B444" i="65"/>
  <c r="B445" i="65"/>
  <c r="B446" i="65"/>
  <c r="B447" i="65"/>
  <c r="B448" i="65"/>
  <c r="B449" i="65"/>
  <c r="B450" i="65"/>
  <c r="B451" i="65"/>
  <c r="B452" i="65"/>
  <c r="B453" i="65"/>
  <c r="B454" i="65"/>
  <c r="B455" i="65"/>
  <c r="B456" i="65"/>
  <c r="B457" i="65"/>
  <c r="B458" i="65"/>
  <c r="B459" i="65"/>
  <c r="B460" i="65"/>
  <c r="B461" i="65"/>
  <c r="B462" i="65"/>
  <c r="B463" i="65"/>
  <c r="B464" i="65"/>
  <c r="B465" i="65"/>
  <c r="B466" i="65"/>
  <c r="B467" i="65"/>
  <c r="B468" i="65"/>
  <c r="B469" i="65"/>
  <c r="B470" i="65"/>
  <c r="B471" i="65"/>
  <c r="B472" i="65"/>
  <c r="B473" i="65"/>
  <c r="B474" i="65"/>
  <c r="B475" i="65"/>
  <c r="B476" i="65"/>
  <c r="B477" i="65"/>
  <c r="B478" i="65"/>
  <c r="B479" i="65"/>
  <c r="B480" i="65"/>
  <c r="B481" i="65"/>
  <c r="B482" i="65"/>
  <c r="B483" i="65"/>
  <c r="B484" i="65"/>
  <c r="B485" i="65"/>
  <c r="B486" i="65"/>
  <c r="B487" i="65"/>
  <c r="B488" i="65"/>
  <c r="B489" i="65"/>
  <c r="B490" i="65"/>
  <c r="B491" i="65"/>
  <c r="B492" i="65"/>
  <c r="B493" i="65"/>
  <c r="B494" i="65"/>
  <c r="B495" i="65"/>
  <c r="B496" i="65"/>
  <c r="B497" i="65"/>
  <c r="B498" i="65"/>
  <c r="B499" i="65"/>
  <c r="B500" i="65"/>
  <c r="B501" i="65"/>
  <c r="B502" i="65"/>
  <c r="B503" i="65"/>
  <c r="B504" i="65"/>
  <c r="B505" i="65"/>
  <c r="B506" i="65"/>
  <c r="B507" i="65"/>
  <c r="B508" i="65"/>
  <c r="B509" i="65"/>
  <c r="B510" i="65"/>
  <c r="B511" i="65"/>
  <c r="B512" i="65"/>
  <c r="B513" i="65"/>
  <c r="B514" i="65"/>
  <c r="B515" i="65"/>
  <c r="B516" i="65"/>
  <c r="B517" i="65"/>
  <c r="B518" i="65"/>
  <c r="B519" i="65"/>
  <c r="B520" i="65"/>
  <c r="B521" i="65"/>
  <c r="B522" i="65"/>
  <c r="B523" i="65"/>
  <c r="B524" i="65"/>
  <c r="B525" i="65"/>
  <c r="B526" i="65"/>
  <c r="B527" i="65"/>
  <c r="B528" i="65"/>
  <c r="B529" i="65"/>
  <c r="B530" i="65"/>
  <c r="B531" i="65"/>
  <c r="B532" i="65"/>
  <c r="B533" i="65"/>
  <c r="B534" i="65"/>
  <c r="B535" i="65"/>
  <c r="B536" i="65"/>
  <c r="B537" i="65"/>
  <c r="B538" i="65"/>
  <c r="B539" i="65"/>
  <c r="B540" i="65"/>
  <c r="B541" i="65"/>
  <c r="B542" i="65"/>
  <c r="B543" i="65"/>
  <c r="B544" i="65"/>
  <c r="B545" i="65"/>
  <c r="B546" i="65"/>
  <c r="B547" i="65"/>
  <c r="B548" i="65"/>
  <c r="B549" i="65"/>
  <c r="B550" i="65"/>
  <c r="B551" i="65"/>
  <c r="B552" i="65"/>
  <c r="B553" i="65"/>
  <c r="B554" i="65"/>
  <c r="B555" i="65"/>
  <c r="B556" i="65"/>
  <c r="B557" i="65"/>
  <c r="B558" i="65"/>
  <c r="B559" i="65"/>
  <c r="B560" i="65"/>
  <c r="B561" i="65"/>
  <c r="B562" i="65"/>
  <c r="B563" i="65"/>
  <c r="B564" i="65"/>
  <c r="B565" i="65"/>
  <c r="B566" i="65"/>
  <c r="B567" i="65"/>
  <c r="B568" i="65"/>
  <c r="B569" i="65"/>
  <c r="B570" i="65"/>
  <c r="B571" i="65"/>
  <c r="B572" i="65"/>
  <c r="B573" i="65"/>
  <c r="B574" i="65"/>
  <c r="B575" i="65"/>
  <c r="B576" i="65"/>
  <c r="B577" i="65"/>
  <c r="B578" i="65"/>
  <c r="B579" i="65"/>
  <c r="B580" i="65"/>
  <c r="B581" i="65"/>
  <c r="B582" i="65"/>
  <c r="B583" i="65"/>
  <c r="B584" i="65"/>
  <c r="B585" i="65"/>
  <c r="B586" i="65"/>
  <c r="B587" i="65"/>
  <c r="B588" i="65"/>
  <c r="B589" i="65"/>
  <c r="B590" i="65"/>
  <c r="B591" i="65"/>
  <c r="B592" i="65"/>
  <c r="B593" i="65"/>
  <c r="B594" i="65"/>
  <c r="B595" i="65"/>
  <c r="B596" i="65"/>
  <c r="B597" i="65"/>
  <c r="B598" i="65"/>
  <c r="B599" i="65"/>
  <c r="B600" i="65"/>
  <c r="B601" i="65"/>
  <c r="B602" i="65"/>
  <c r="B603" i="65"/>
  <c r="B604" i="65"/>
  <c r="B605" i="65"/>
  <c r="B606" i="65"/>
  <c r="B607" i="65"/>
  <c r="B608" i="65"/>
  <c r="B609" i="65"/>
  <c r="B610" i="65"/>
  <c r="B611" i="65"/>
  <c r="B612" i="65"/>
  <c r="B613" i="65"/>
  <c r="B614" i="65"/>
  <c r="B615" i="65"/>
  <c r="B616" i="65"/>
  <c r="B617" i="65"/>
  <c r="B618" i="65"/>
  <c r="B619" i="65"/>
  <c r="B620" i="65"/>
  <c r="B621" i="65"/>
  <c r="B622" i="65"/>
  <c r="B623" i="65"/>
  <c r="B624" i="65"/>
  <c r="B625" i="65"/>
  <c r="B626" i="65"/>
  <c r="B627" i="65"/>
  <c r="B628" i="65"/>
  <c r="B629" i="65"/>
  <c r="B630" i="65"/>
  <c r="B631" i="65"/>
  <c r="B632" i="65"/>
  <c r="B633" i="65"/>
  <c r="B634" i="65"/>
  <c r="B635" i="65"/>
  <c r="B636" i="65"/>
  <c r="B637" i="65"/>
  <c r="B638" i="65"/>
  <c r="B639" i="65"/>
  <c r="B640" i="65"/>
  <c r="B641" i="65"/>
  <c r="B642" i="65"/>
  <c r="B643" i="65"/>
  <c r="B644" i="65"/>
  <c r="B645" i="65"/>
  <c r="B646" i="65"/>
  <c r="B647" i="65"/>
  <c r="B648" i="65"/>
  <c r="B649" i="65"/>
  <c r="B650" i="65"/>
  <c r="B5" i="65"/>
  <c r="B4" i="65"/>
  <c r="L650" i="65"/>
  <c r="K650" i="65"/>
  <c r="L649" i="65"/>
  <c r="K649" i="65"/>
  <c r="L648" i="65"/>
  <c r="K648" i="65"/>
  <c r="L647" i="65"/>
  <c r="K647" i="65"/>
  <c r="L646" i="65"/>
  <c r="K646" i="65"/>
  <c r="L645" i="65"/>
  <c r="K645" i="65"/>
  <c r="L644" i="65"/>
  <c r="K644" i="65"/>
  <c r="L643" i="65"/>
  <c r="K643" i="65"/>
  <c r="L642" i="65"/>
  <c r="K642" i="65"/>
  <c r="L641" i="65"/>
  <c r="K641" i="65"/>
  <c r="L640" i="65"/>
  <c r="K640" i="65"/>
  <c r="L639" i="65"/>
  <c r="K639" i="65"/>
  <c r="L638" i="65"/>
  <c r="K638" i="65"/>
  <c r="L637" i="65"/>
  <c r="K637" i="65"/>
  <c r="L636" i="65"/>
  <c r="K636" i="65"/>
  <c r="L635" i="65"/>
  <c r="K635" i="65"/>
  <c r="L634" i="65"/>
  <c r="K634" i="65"/>
  <c r="L633" i="65"/>
  <c r="K633" i="65"/>
  <c r="L632" i="65"/>
  <c r="K632" i="65"/>
  <c r="L631" i="65"/>
  <c r="K631" i="65"/>
  <c r="L630" i="65"/>
  <c r="K630" i="65"/>
  <c r="L629" i="65"/>
  <c r="K629" i="65"/>
  <c r="L628" i="65"/>
  <c r="K628" i="65"/>
  <c r="L627" i="65"/>
  <c r="K627" i="65"/>
  <c r="L626" i="65"/>
  <c r="K626" i="65"/>
  <c r="L625" i="65"/>
  <c r="K625" i="65"/>
  <c r="L624" i="65"/>
  <c r="K624" i="65"/>
  <c r="L623" i="65"/>
  <c r="K623" i="65"/>
  <c r="L622" i="65"/>
  <c r="K622" i="65"/>
  <c r="L621" i="65"/>
  <c r="K621" i="65"/>
  <c r="L620" i="65"/>
  <c r="K620" i="65"/>
  <c r="L619" i="65"/>
  <c r="K619" i="65"/>
  <c r="L618" i="65"/>
  <c r="K618" i="65"/>
  <c r="L617" i="65"/>
  <c r="K617" i="65"/>
  <c r="L616" i="65"/>
  <c r="K616" i="65"/>
  <c r="L615" i="65"/>
  <c r="K615" i="65"/>
  <c r="L614" i="65"/>
  <c r="K614" i="65"/>
  <c r="L613" i="65"/>
  <c r="K613" i="65"/>
  <c r="L612" i="65"/>
  <c r="K612" i="65"/>
  <c r="L611" i="65"/>
  <c r="K611" i="65"/>
  <c r="L610" i="65"/>
  <c r="K610" i="65"/>
  <c r="L609" i="65"/>
  <c r="K609" i="65"/>
  <c r="L608" i="65"/>
  <c r="K608" i="65"/>
  <c r="L607" i="65"/>
  <c r="K607" i="65"/>
  <c r="L606" i="65"/>
  <c r="K606" i="65"/>
  <c r="L605" i="65"/>
  <c r="K605" i="65"/>
  <c r="L604" i="65"/>
  <c r="K604" i="65"/>
  <c r="L603" i="65"/>
  <c r="K603" i="65"/>
  <c r="L602" i="65"/>
  <c r="K602" i="65"/>
  <c r="L601" i="65"/>
  <c r="K601" i="65"/>
  <c r="L600" i="65"/>
  <c r="K600" i="65"/>
  <c r="L599" i="65"/>
  <c r="K599" i="65"/>
  <c r="L598" i="65"/>
  <c r="K598" i="65"/>
  <c r="L597" i="65"/>
  <c r="K597" i="65"/>
  <c r="L596" i="65"/>
  <c r="K596" i="65"/>
  <c r="L595" i="65"/>
  <c r="K595" i="65"/>
  <c r="L594" i="65"/>
  <c r="K594" i="65"/>
  <c r="L593" i="65"/>
  <c r="K593" i="65"/>
  <c r="L592" i="65"/>
  <c r="K592" i="65"/>
  <c r="L591" i="65"/>
  <c r="K591" i="65"/>
  <c r="L590" i="65"/>
  <c r="K590" i="65"/>
  <c r="L589" i="65"/>
  <c r="K589" i="65"/>
  <c r="L588" i="65"/>
  <c r="K588" i="65"/>
  <c r="L587" i="65"/>
  <c r="K587" i="65"/>
  <c r="L586" i="65"/>
  <c r="K586" i="65"/>
  <c r="L585" i="65"/>
  <c r="K585" i="65"/>
  <c r="L584" i="65"/>
  <c r="K584" i="65"/>
  <c r="L583" i="65"/>
  <c r="K583" i="65"/>
  <c r="L582" i="65"/>
  <c r="K582" i="65"/>
  <c r="L581" i="65"/>
  <c r="K581" i="65"/>
  <c r="L580" i="65"/>
  <c r="K580" i="65"/>
  <c r="L579" i="65"/>
  <c r="K579" i="65"/>
  <c r="L578" i="65"/>
  <c r="K578" i="65"/>
  <c r="L577" i="65"/>
  <c r="K577" i="65"/>
  <c r="L576" i="65"/>
  <c r="K576" i="65"/>
  <c r="L575" i="65"/>
  <c r="K575" i="65"/>
  <c r="L574" i="65"/>
  <c r="K574" i="65"/>
  <c r="L573" i="65"/>
  <c r="K573" i="65"/>
  <c r="L572" i="65"/>
  <c r="K572" i="65"/>
  <c r="L571" i="65"/>
  <c r="K571" i="65"/>
  <c r="L570" i="65"/>
  <c r="K570" i="65"/>
  <c r="L569" i="65"/>
  <c r="K569" i="65"/>
  <c r="L568" i="65"/>
  <c r="K568" i="65"/>
  <c r="L567" i="65"/>
  <c r="K567" i="65"/>
  <c r="L566" i="65"/>
  <c r="K566" i="65"/>
  <c r="L565" i="65"/>
  <c r="K565" i="65"/>
  <c r="L564" i="65"/>
  <c r="K564" i="65"/>
  <c r="L563" i="65"/>
  <c r="K563" i="65"/>
  <c r="L562" i="65"/>
  <c r="K562" i="65"/>
  <c r="L561" i="65"/>
  <c r="K561" i="65"/>
  <c r="L560" i="65"/>
  <c r="K560" i="65"/>
  <c r="L559" i="65"/>
  <c r="K559" i="65"/>
  <c r="L558" i="65"/>
  <c r="K558" i="65"/>
  <c r="L557" i="65"/>
  <c r="K557" i="65"/>
  <c r="L556" i="65"/>
  <c r="K556" i="65"/>
  <c r="L555" i="65"/>
  <c r="K555" i="65"/>
  <c r="L554" i="65"/>
  <c r="K554" i="65"/>
  <c r="L553" i="65"/>
  <c r="K553" i="65"/>
  <c r="L552" i="65"/>
  <c r="K552" i="65"/>
  <c r="L551" i="65"/>
  <c r="K551" i="65"/>
  <c r="L550" i="65"/>
  <c r="K550" i="65"/>
  <c r="L549" i="65"/>
  <c r="K549" i="65"/>
  <c r="L548" i="65"/>
  <c r="K548" i="65"/>
  <c r="L547" i="65"/>
  <c r="K547" i="65"/>
  <c r="L546" i="65"/>
  <c r="K546" i="65"/>
  <c r="L545" i="65"/>
  <c r="K545" i="65"/>
  <c r="L544" i="65"/>
  <c r="K544" i="65"/>
  <c r="L543" i="65"/>
  <c r="K543" i="65"/>
  <c r="L542" i="65"/>
  <c r="K542" i="65"/>
  <c r="L541" i="65"/>
  <c r="K541" i="65"/>
  <c r="L540" i="65"/>
  <c r="K540" i="65"/>
  <c r="L539" i="65"/>
  <c r="K539" i="65"/>
  <c r="L538" i="65"/>
  <c r="K538" i="65"/>
  <c r="L537" i="65"/>
  <c r="K537" i="65"/>
  <c r="L536" i="65"/>
  <c r="K536" i="65"/>
  <c r="L535" i="65"/>
  <c r="K535" i="65"/>
  <c r="L534" i="65"/>
  <c r="K534" i="65"/>
  <c r="L533" i="65"/>
  <c r="K533" i="65"/>
  <c r="L532" i="65"/>
  <c r="K532" i="65"/>
  <c r="L531" i="65"/>
  <c r="K531" i="65"/>
  <c r="L530" i="65"/>
  <c r="K530" i="65"/>
  <c r="L529" i="65"/>
  <c r="K529" i="65"/>
  <c r="L528" i="65"/>
  <c r="K528" i="65"/>
  <c r="L527" i="65"/>
  <c r="K527" i="65"/>
  <c r="L526" i="65"/>
  <c r="K526" i="65"/>
  <c r="L525" i="65"/>
  <c r="K525" i="65"/>
  <c r="L524" i="65"/>
  <c r="K524" i="65"/>
  <c r="L523" i="65"/>
  <c r="K523" i="65"/>
  <c r="L522" i="65"/>
  <c r="K522" i="65"/>
  <c r="L521" i="65"/>
  <c r="K521" i="65"/>
  <c r="L520" i="65"/>
  <c r="K520" i="65"/>
  <c r="L519" i="65"/>
  <c r="K519" i="65"/>
  <c r="L518" i="65"/>
  <c r="K518" i="65"/>
  <c r="L517" i="65"/>
  <c r="K517" i="65"/>
  <c r="L516" i="65"/>
  <c r="K516" i="65"/>
  <c r="L515" i="65"/>
  <c r="K515" i="65"/>
  <c r="L514" i="65"/>
  <c r="K514" i="65"/>
  <c r="L513" i="65"/>
  <c r="K513" i="65"/>
  <c r="L512" i="65"/>
  <c r="K512" i="65"/>
  <c r="L511" i="65"/>
  <c r="K511" i="65"/>
  <c r="L510" i="65"/>
  <c r="K510" i="65"/>
  <c r="L509" i="65"/>
  <c r="K509" i="65"/>
  <c r="L508" i="65"/>
  <c r="K508" i="65"/>
  <c r="L507" i="65"/>
  <c r="K507" i="65"/>
  <c r="L506" i="65"/>
  <c r="K506" i="65"/>
  <c r="L505" i="65"/>
  <c r="K505" i="65"/>
  <c r="L504" i="65"/>
  <c r="K504" i="65"/>
  <c r="L503" i="65"/>
  <c r="K503" i="65"/>
  <c r="L502" i="65"/>
  <c r="K502" i="65"/>
  <c r="L501" i="65"/>
  <c r="K501" i="65"/>
  <c r="L500" i="65"/>
  <c r="K500" i="65"/>
  <c r="L499" i="65"/>
  <c r="K499" i="65"/>
  <c r="L498" i="65"/>
  <c r="K498" i="65"/>
  <c r="L497" i="65"/>
  <c r="K497" i="65"/>
  <c r="L496" i="65"/>
  <c r="K496" i="65"/>
  <c r="L495" i="65"/>
  <c r="K495" i="65"/>
  <c r="L494" i="65"/>
  <c r="K494" i="65"/>
  <c r="L493" i="65"/>
  <c r="K493" i="65"/>
  <c r="L492" i="65"/>
  <c r="K492" i="65"/>
  <c r="L491" i="65"/>
  <c r="K491" i="65"/>
  <c r="L490" i="65"/>
  <c r="K490" i="65"/>
  <c r="L489" i="65"/>
  <c r="K489" i="65"/>
  <c r="L488" i="65"/>
  <c r="K488" i="65"/>
  <c r="L487" i="65"/>
  <c r="K487" i="65"/>
  <c r="L486" i="65"/>
  <c r="K486" i="65"/>
  <c r="L485" i="65"/>
  <c r="K485" i="65"/>
  <c r="L484" i="65"/>
  <c r="K484" i="65"/>
  <c r="L483" i="65"/>
  <c r="K483" i="65"/>
  <c r="L482" i="65"/>
  <c r="K482" i="65"/>
  <c r="L481" i="65"/>
  <c r="K481" i="65"/>
  <c r="L480" i="65"/>
  <c r="K480" i="65"/>
  <c r="L479" i="65"/>
  <c r="K479" i="65"/>
  <c r="L478" i="65"/>
  <c r="K478" i="65"/>
  <c r="L477" i="65"/>
  <c r="K477" i="65"/>
  <c r="L476" i="65"/>
  <c r="K476" i="65"/>
  <c r="L475" i="65"/>
  <c r="K475" i="65"/>
  <c r="L474" i="65"/>
  <c r="K474" i="65"/>
  <c r="L473" i="65"/>
  <c r="K473" i="65"/>
  <c r="L472" i="65"/>
  <c r="K472" i="65"/>
  <c r="L471" i="65"/>
  <c r="K471" i="65"/>
  <c r="L470" i="65"/>
  <c r="K470" i="65"/>
  <c r="L469" i="65"/>
  <c r="K469" i="65"/>
  <c r="L468" i="65"/>
  <c r="K468" i="65"/>
  <c r="L467" i="65"/>
  <c r="K467" i="65"/>
  <c r="L466" i="65"/>
  <c r="K466" i="65"/>
  <c r="L465" i="65"/>
  <c r="K465" i="65"/>
  <c r="L464" i="65"/>
  <c r="K464" i="65"/>
  <c r="L463" i="65"/>
  <c r="K463" i="65"/>
  <c r="L462" i="65"/>
  <c r="K462" i="65"/>
  <c r="L461" i="65"/>
  <c r="K461" i="65"/>
  <c r="L460" i="65"/>
  <c r="K460" i="65"/>
  <c r="L459" i="65"/>
  <c r="K459" i="65"/>
  <c r="L458" i="65"/>
  <c r="K458" i="65"/>
  <c r="L457" i="65"/>
  <c r="K457" i="65"/>
  <c r="L456" i="65"/>
  <c r="K456" i="65"/>
  <c r="L455" i="65"/>
  <c r="K455" i="65"/>
  <c r="L454" i="65"/>
  <c r="K454" i="65"/>
  <c r="L453" i="65"/>
  <c r="K453" i="65"/>
  <c r="L452" i="65"/>
  <c r="K452" i="65"/>
  <c r="L451" i="65"/>
  <c r="K451" i="65"/>
  <c r="L450" i="65"/>
  <c r="K450" i="65"/>
  <c r="L449" i="65"/>
  <c r="K449" i="65"/>
  <c r="L448" i="65"/>
  <c r="K448" i="65"/>
  <c r="L447" i="65"/>
  <c r="K447" i="65"/>
  <c r="L446" i="65"/>
  <c r="K446" i="65"/>
  <c r="L445" i="65"/>
  <c r="K445" i="65"/>
  <c r="L444" i="65"/>
  <c r="K444" i="65"/>
  <c r="L443" i="65"/>
  <c r="K443" i="65"/>
  <c r="L442" i="65"/>
  <c r="K442" i="65"/>
  <c r="L441" i="65"/>
  <c r="K441" i="65"/>
  <c r="L440" i="65"/>
  <c r="K440" i="65"/>
  <c r="L439" i="65"/>
  <c r="K439" i="65"/>
  <c r="L438" i="65"/>
  <c r="K438" i="65"/>
  <c r="L437" i="65"/>
  <c r="K437" i="65"/>
  <c r="L436" i="65"/>
  <c r="K436" i="65"/>
  <c r="L435" i="65"/>
  <c r="K435" i="65"/>
  <c r="L434" i="65"/>
  <c r="K434" i="65"/>
  <c r="L433" i="65"/>
  <c r="K433" i="65"/>
  <c r="L432" i="65"/>
  <c r="K432" i="65"/>
  <c r="L431" i="65"/>
  <c r="K431" i="65"/>
  <c r="L430" i="65"/>
  <c r="K430" i="65"/>
  <c r="L429" i="65"/>
  <c r="K429" i="65"/>
  <c r="L428" i="65"/>
  <c r="K428" i="65"/>
  <c r="L427" i="65"/>
  <c r="K427" i="65"/>
  <c r="L426" i="65"/>
  <c r="K426" i="65"/>
  <c r="L425" i="65"/>
  <c r="K425" i="65"/>
  <c r="L424" i="65"/>
  <c r="K424" i="65"/>
  <c r="L423" i="65"/>
  <c r="K423" i="65"/>
  <c r="L422" i="65"/>
  <c r="K422" i="65"/>
  <c r="L421" i="65"/>
  <c r="K421" i="65"/>
  <c r="L420" i="65"/>
  <c r="K420" i="65"/>
  <c r="L419" i="65"/>
  <c r="K419" i="65"/>
  <c r="L418" i="65"/>
  <c r="K418" i="65"/>
  <c r="L417" i="65"/>
  <c r="K417" i="65"/>
  <c r="L416" i="65"/>
  <c r="K416" i="65"/>
  <c r="L415" i="65"/>
  <c r="K415" i="65"/>
  <c r="L414" i="65"/>
  <c r="K414" i="65"/>
  <c r="L413" i="65"/>
  <c r="K413" i="65"/>
  <c r="L412" i="65"/>
  <c r="K412" i="65"/>
  <c r="L411" i="65"/>
  <c r="K411" i="65"/>
  <c r="L410" i="65"/>
  <c r="K410" i="65"/>
  <c r="L409" i="65"/>
  <c r="K409" i="65"/>
  <c r="L408" i="65"/>
  <c r="K408" i="65"/>
  <c r="L407" i="65"/>
  <c r="K407" i="65"/>
  <c r="L406" i="65"/>
  <c r="K406" i="65"/>
  <c r="L405" i="65"/>
  <c r="K405" i="65"/>
  <c r="L404" i="65"/>
  <c r="K404" i="65"/>
  <c r="L403" i="65"/>
  <c r="K403" i="65"/>
  <c r="L402" i="65"/>
  <c r="K402" i="65"/>
  <c r="L401" i="65"/>
  <c r="K401" i="65"/>
  <c r="L400" i="65"/>
  <c r="K400" i="65"/>
  <c r="L399" i="65"/>
  <c r="K399" i="65"/>
  <c r="L398" i="65"/>
  <c r="K398" i="65"/>
  <c r="L397" i="65"/>
  <c r="K397" i="65"/>
  <c r="L396" i="65"/>
  <c r="K396" i="65"/>
  <c r="L395" i="65"/>
  <c r="K395" i="65"/>
  <c r="L394" i="65"/>
  <c r="K394" i="65"/>
  <c r="L393" i="65"/>
  <c r="K393" i="65"/>
  <c r="L392" i="65"/>
  <c r="K392" i="65"/>
  <c r="L391" i="65"/>
  <c r="K391" i="65"/>
  <c r="L390" i="65"/>
  <c r="K390" i="65"/>
  <c r="L389" i="65"/>
  <c r="K389" i="65"/>
  <c r="L388" i="65"/>
  <c r="K388" i="65"/>
  <c r="L387" i="65"/>
  <c r="K387" i="65"/>
  <c r="L386" i="65"/>
  <c r="K386" i="65"/>
  <c r="L385" i="65"/>
  <c r="K385" i="65"/>
  <c r="L384" i="65"/>
  <c r="K384" i="65"/>
  <c r="L383" i="65"/>
  <c r="K383" i="65"/>
  <c r="L382" i="65"/>
  <c r="K382" i="65"/>
  <c r="L381" i="65"/>
  <c r="K381" i="65"/>
  <c r="L380" i="65"/>
  <c r="K380" i="65"/>
  <c r="L379" i="65"/>
  <c r="K379" i="65"/>
  <c r="L378" i="65"/>
  <c r="K378" i="65"/>
  <c r="L377" i="65"/>
  <c r="K377" i="65"/>
  <c r="L376" i="65"/>
  <c r="K376" i="65"/>
  <c r="L375" i="65"/>
  <c r="K375" i="65"/>
  <c r="L374" i="65"/>
  <c r="K374" i="65"/>
  <c r="L373" i="65"/>
  <c r="K373" i="65"/>
  <c r="L372" i="65"/>
  <c r="K372" i="65"/>
  <c r="L371" i="65"/>
  <c r="K371" i="65"/>
  <c r="L370" i="65"/>
  <c r="K370" i="65"/>
  <c r="L369" i="65"/>
  <c r="K369" i="65"/>
  <c r="L368" i="65"/>
  <c r="K368" i="65"/>
  <c r="L367" i="65"/>
  <c r="K367" i="65"/>
  <c r="L366" i="65"/>
  <c r="K366" i="65"/>
  <c r="L365" i="65"/>
  <c r="K365" i="65"/>
  <c r="L364" i="65"/>
  <c r="K364" i="65"/>
  <c r="L363" i="65"/>
  <c r="K363" i="65"/>
  <c r="L362" i="65"/>
  <c r="K362" i="65"/>
  <c r="L361" i="65"/>
  <c r="K361" i="65"/>
  <c r="L360" i="65"/>
  <c r="K360" i="65"/>
  <c r="L359" i="65"/>
  <c r="K359" i="65"/>
  <c r="L358" i="65"/>
  <c r="K358" i="65"/>
  <c r="L357" i="65"/>
  <c r="K357" i="65"/>
  <c r="L356" i="65"/>
  <c r="K356" i="65"/>
  <c r="L355" i="65"/>
  <c r="K355" i="65"/>
  <c r="L354" i="65"/>
  <c r="K354" i="65"/>
  <c r="L353" i="65"/>
  <c r="K353" i="65"/>
  <c r="L352" i="65"/>
  <c r="K352" i="65"/>
  <c r="L351" i="65"/>
  <c r="K351" i="65"/>
  <c r="L350" i="65"/>
  <c r="K350" i="65"/>
  <c r="L349" i="65"/>
  <c r="K349" i="65"/>
  <c r="L348" i="65"/>
  <c r="K348" i="65"/>
  <c r="L347" i="65"/>
  <c r="K347" i="65"/>
  <c r="L346" i="65"/>
  <c r="K346" i="65"/>
  <c r="L345" i="65"/>
  <c r="K345" i="65"/>
  <c r="L344" i="65"/>
  <c r="K344" i="65"/>
  <c r="L343" i="65"/>
  <c r="K343" i="65"/>
  <c r="L342" i="65"/>
  <c r="K342" i="65"/>
  <c r="L341" i="65"/>
  <c r="K341" i="65"/>
  <c r="L340" i="65"/>
  <c r="K340" i="65"/>
  <c r="L339" i="65"/>
  <c r="K339" i="65"/>
  <c r="L338" i="65"/>
  <c r="K338" i="65"/>
  <c r="L337" i="65"/>
  <c r="K337" i="65"/>
  <c r="L336" i="65"/>
  <c r="K336" i="65"/>
  <c r="L335" i="65"/>
  <c r="K335" i="65"/>
  <c r="L334" i="65"/>
  <c r="K334" i="65"/>
  <c r="L333" i="65"/>
  <c r="K333" i="65"/>
  <c r="L332" i="65"/>
  <c r="K332" i="65"/>
  <c r="L331" i="65"/>
  <c r="K331" i="65"/>
  <c r="L330" i="65"/>
  <c r="K330" i="65"/>
  <c r="L329" i="65"/>
  <c r="K329" i="65"/>
  <c r="L328" i="65"/>
  <c r="K328" i="65"/>
  <c r="L327" i="65"/>
  <c r="K327" i="65"/>
  <c r="L326" i="65"/>
  <c r="K326" i="65"/>
  <c r="L325" i="65"/>
  <c r="K325" i="65"/>
  <c r="L324" i="65"/>
  <c r="K324" i="65"/>
  <c r="L323" i="65"/>
  <c r="K323" i="65"/>
  <c r="L322" i="65"/>
  <c r="K322" i="65"/>
  <c r="L321" i="65"/>
  <c r="K321" i="65"/>
  <c r="L320" i="65"/>
  <c r="K320" i="65"/>
  <c r="L319" i="65"/>
  <c r="K319" i="65"/>
  <c r="L318" i="65"/>
  <c r="K318" i="65"/>
  <c r="L317" i="65"/>
  <c r="K317" i="65"/>
  <c r="L316" i="65"/>
  <c r="K316" i="65"/>
  <c r="L315" i="65"/>
  <c r="K315" i="65"/>
  <c r="L314" i="65"/>
  <c r="K314" i="65"/>
  <c r="L313" i="65"/>
  <c r="K313" i="65"/>
  <c r="L312" i="65"/>
  <c r="K312" i="65"/>
  <c r="L311" i="65"/>
  <c r="K311" i="65"/>
  <c r="L310" i="65"/>
  <c r="K310" i="65"/>
  <c r="L309" i="65"/>
  <c r="K309" i="65"/>
  <c r="L308" i="65"/>
  <c r="K308" i="65"/>
  <c r="L307" i="65"/>
  <c r="K307" i="65"/>
  <c r="L306" i="65"/>
  <c r="K306" i="65"/>
  <c r="L305" i="65"/>
  <c r="K305" i="65"/>
  <c r="L304" i="65"/>
  <c r="K304" i="65"/>
  <c r="L303" i="65"/>
  <c r="K303" i="65"/>
  <c r="L302" i="65"/>
  <c r="K302" i="65"/>
  <c r="L301" i="65"/>
  <c r="K301" i="65"/>
  <c r="L300" i="65"/>
  <c r="K300" i="65"/>
  <c r="L299" i="65"/>
  <c r="K299" i="65"/>
  <c r="L298" i="65"/>
  <c r="K298" i="65"/>
  <c r="L297" i="65"/>
  <c r="K297" i="65"/>
  <c r="L296" i="65"/>
  <c r="K296" i="65"/>
  <c r="L295" i="65"/>
  <c r="K295" i="65"/>
  <c r="L294" i="65"/>
  <c r="K294" i="65"/>
  <c r="L293" i="65"/>
  <c r="K293" i="65"/>
  <c r="L292" i="65"/>
  <c r="K292" i="65"/>
  <c r="L291" i="65"/>
  <c r="K291" i="65"/>
  <c r="L290" i="65"/>
  <c r="K290" i="65"/>
  <c r="L289" i="65"/>
  <c r="K289" i="65"/>
  <c r="L288" i="65"/>
  <c r="K288" i="65"/>
  <c r="L287" i="65"/>
  <c r="K287" i="65"/>
  <c r="L286" i="65"/>
  <c r="K286" i="65"/>
  <c r="L285" i="65"/>
  <c r="K285" i="65"/>
  <c r="L284" i="65"/>
  <c r="K284" i="65"/>
  <c r="L283" i="65"/>
  <c r="K283" i="65"/>
  <c r="L282" i="65"/>
  <c r="K282" i="65"/>
  <c r="L281" i="65"/>
  <c r="K281" i="65"/>
  <c r="L280" i="65"/>
  <c r="K280" i="65"/>
  <c r="L279" i="65"/>
  <c r="K279" i="65"/>
  <c r="L278" i="65"/>
  <c r="K278" i="65"/>
  <c r="L277" i="65"/>
  <c r="K277" i="65"/>
  <c r="L276" i="65"/>
  <c r="K276" i="65"/>
  <c r="L275" i="65"/>
  <c r="K275" i="65"/>
  <c r="L274" i="65"/>
  <c r="K274" i="65"/>
  <c r="L273" i="65"/>
  <c r="K273" i="65"/>
  <c r="L272" i="65"/>
  <c r="K272" i="65"/>
  <c r="L271" i="65"/>
  <c r="K271" i="65"/>
  <c r="L270" i="65"/>
  <c r="K270" i="65"/>
  <c r="L269" i="65"/>
  <c r="K269" i="65"/>
  <c r="L268" i="65"/>
  <c r="K268" i="65"/>
  <c r="L267" i="65"/>
  <c r="K267" i="65"/>
  <c r="L266" i="65"/>
  <c r="K266" i="65"/>
  <c r="L265" i="65"/>
  <c r="K265" i="65"/>
  <c r="L264" i="65"/>
  <c r="K264" i="65"/>
  <c r="L263" i="65"/>
  <c r="K263" i="65"/>
  <c r="L262" i="65"/>
  <c r="K262" i="65"/>
  <c r="L261" i="65"/>
  <c r="K261" i="65"/>
  <c r="L260" i="65"/>
  <c r="K260" i="65"/>
  <c r="L259" i="65"/>
  <c r="K259" i="65"/>
  <c r="L258" i="65"/>
  <c r="K258" i="65"/>
  <c r="L257" i="65"/>
  <c r="K257" i="65"/>
  <c r="L256" i="65"/>
  <c r="K256" i="65"/>
  <c r="L255" i="65"/>
  <c r="K255" i="65"/>
  <c r="L254" i="65"/>
  <c r="K254" i="65"/>
  <c r="L253" i="65"/>
  <c r="K253" i="65"/>
  <c r="L252" i="65"/>
  <c r="K252" i="65"/>
  <c r="L251" i="65"/>
  <c r="K251" i="65"/>
  <c r="L250" i="65"/>
  <c r="K250" i="65"/>
  <c r="L249" i="65"/>
  <c r="K249" i="65"/>
  <c r="L248" i="65"/>
  <c r="K248" i="65"/>
  <c r="L247" i="65"/>
  <c r="K247" i="65"/>
  <c r="L246" i="65"/>
  <c r="K246" i="65"/>
  <c r="L245" i="65"/>
  <c r="K245" i="65"/>
  <c r="L244" i="65"/>
  <c r="K244" i="65"/>
  <c r="L243" i="65"/>
  <c r="K243" i="65"/>
  <c r="L242" i="65"/>
  <c r="K242" i="65"/>
  <c r="L241" i="65"/>
  <c r="K241" i="65"/>
  <c r="L240" i="65"/>
  <c r="K240" i="65"/>
  <c r="L239" i="65"/>
  <c r="K239" i="65"/>
  <c r="L238" i="65"/>
  <c r="K238" i="65"/>
  <c r="L237" i="65"/>
  <c r="K237" i="65"/>
  <c r="L236" i="65"/>
  <c r="K236" i="65"/>
  <c r="L235" i="65"/>
  <c r="K235" i="65"/>
  <c r="L234" i="65"/>
  <c r="K234" i="65"/>
  <c r="L233" i="65"/>
  <c r="K233" i="65"/>
  <c r="L232" i="65"/>
  <c r="K232" i="65"/>
  <c r="L231" i="65"/>
  <c r="K231" i="65"/>
  <c r="L230" i="65"/>
  <c r="K230" i="65"/>
  <c r="L229" i="65"/>
  <c r="K229" i="65"/>
  <c r="L228" i="65"/>
  <c r="K228" i="65"/>
  <c r="L227" i="65"/>
  <c r="K227" i="65"/>
  <c r="L226" i="65"/>
  <c r="K226" i="65"/>
  <c r="L225" i="65"/>
  <c r="K225" i="65"/>
  <c r="L224" i="65"/>
  <c r="K224" i="65"/>
  <c r="L223" i="65"/>
  <c r="K223" i="65"/>
  <c r="L222" i="65"/>
  <c r="K222" i="65"/>
  <c r="L221" i="65"/>
  <c r="K221" i="65"/>
  <c r="L220" i="65"/>
  <c r="K220" i="65"/>
  <c r="L219" i="65"/>
  <c r="K219" i="65"/>
  <c r="L218" i="65"/>
  <c r="K218" i="65"/>
  <c r="L217" i="65"/>
  <c r="K217" i="65"/>
  <c r="L216" i="65"/>
  <c r="K216" i="65"/>
  <c r="L215" i="65"/>
  <c r="K215" i="65"/>
  <c r="L214" i="65"/>
  <c r="K214" i="65"/>
  <c r="L213" i="65"/>
  <c r="K213" i="65"/>
  <c r="L212" i="65"/>
  <c r="K212" i="65"/>
  <c r="L211" i="65"/>
  <c r="K211" i="65"/>
  <c r="L210" i="65"/>
  <c r="K210" i="65"/>
  <c r="L209" i="65"/>
  <c r="K209" i="65"/>
  <c r="L208" i="65"/>
  <c r="K208" i="65"/>
  <c r="L207" i="65"/>
  <c r="K207" i="65"/>
  <c r="L206" i="65"/>
  <c r="K206" i="65"/>
  <c r="L205" i="65"/>
  <c r="K205" i="65"/>
  <c r="L204" i="65"/>
  <c r="K204" i="65"/>
  <c r="L203" i="65"/>
  <c r="K203" i="65"/>
  <c r="L202" i="65"/>
  <c r="K202" i="65"/>
  <c r="L201" i="65"/>
  <c r="K201" i="65"/>
  <c r="L200" i="65"/>
  <c r="K200" i="65"/>
  <c r="L199" i="65"/>
  <c r="K199" i="65"/>
  <c r="L198" i="65"/>
  <c r="K198" i="65"/>
  <c r="L197" i="65"/>
  <c r="K197" i="65"/>
  <c r="L196" i="65"/>
  <c r="K196" i="65"/>
  <c r="L195" i="65"/>
  <c r="K195" i="65"/>
  <c r="L194" i="65"/>
  <c r="K194" i="65"/>
  <c r="L193" i="65"/>
  <c r="K193" i="65"/>
  <c r="L192" i="65"/>
  <c r="K192" i="65"/>
  <c r="L191" i="65"/>
  <c r="K191" i="65"/>
  <c r="L190" i="65"/>
  <c r="K190" i="65"/>
  <c r="L189" i="65"/>
  <c r="K189" i="65"/>
  <c r="L188" i="65"/>
  <c r="K188" i="65"/>
  <c r="L187" i="65"/>
  <c r="K187" i="65"/>
  <c r="L186" i="65"/>
  <c r="K186" i="65"/>
  <c r="L185" i="65"/>
  <c r="K185" i="65"/>
  <c r="L184" i="65"/>
  <c r="K184" i="65"/>
  <c r="L183" i="65"/>
  <c r="K183" i="65"/>
  <c r="L182" i="65"/>
  <c r="K182" i="65"/>
  <c r="L181" i="65"/>
  <c r="K181" i="65"/>
  <c r="L180" i="65"/>
  <c r="K180" i="65"/>
  <c r="L179" i="65"/>
  <c r="K179" i="65"/>
  <c r="L178" i="65"/>
  <c r="K178" i="65"/>
  <c r="L177" i="65"/>
  <c r="K177" i="65"/>
  <c r="L176" i="65"/>
  <c r="K176" i="65"/>
  <c r="L175" i="65"/>
  <c r="K175" i="65"/>
  <c r="L174" i="65"/>
  <c r="K174" i="65"/>
  <c r="L173" i="65"/>
  <c r="K173" i="65"/>
  <c r="L172" i="65"/>
  <c r="K172" i="65"/>
  <c r="L171" i="65"/>
  <c r="K171" i="65"/>
  <c r="L170" i="65"/>
  <c r="K170" i="65"/>
  <c r="L169" i="65"/>
  <c r="K169" i="65"/>
  <c r="L168" i="65"/>
  <c r="K168" i="65"/>
  <c r="L167" i="65"/>
  <c r="K167" i="65"/>
  <c r="L166" i="65"/>
  <c r="K166" i="65"/>
  <c r="L165" i="65"/>
  <c r="K165" i="65"/>
  <c r="L164" i="65"/>
  <c r="K164" i="65"/>
  <c r="L163" i="65"/>
  <c r="K163" i="65"/>
  <c r="L162" i="65"/>
  <c r="K162" i="65"/>
  <c r="L161" i="65"/>
  <c r="K161" i="65"/>
  <c r="L160" i="65"/>
  <c r="K160" i="65"/>
  <c r="L159" i="65"/>
  <c r="K159" i="65"/>
  <c r="L158" i="65"/>
  <c r="K158" i="65"/>
  <c r="L157" i="65"/>
  <c r="K157" i="65"/>
  <c r="L156" i="65"/>
  <c r="K156" i="65"/>
  <c r="L155" i="65"/>
  <c r="K155" i="65"/>
  <c r="L154" i="65"/>
  <c r="K154" i="65"/>
  <c r="L153" i="65"/>
  <c r="K153" i="65"/>
  <c r="L152" i="65"/>
  <c r="K152" i="65"/>
  <c r="L151" i="65"/>
  <c r="K151" i="65"/>
  <c r="L150" i="65"/>
  <c r="K150" i="65"/>
  <c r="L149" i="65"/>
  <c r="K149" i="65"/>
  <c r="L148" i="65"/>
  <c r="K148" i="65"/>
  <c r="L147" i="65"/>
  <c r="K147" i="65"/>
  <c r="L146" i="65"/>
  <c r="K146" i="65"/>
  <c r="L145" i="65"/>
  <c r="K145" i="65"/>
  <c r="L144" i="65"/>
  <c r="K144" i="65"/>
  <c r="L143" i="65"/>
  <c r="K143" i="65"/>
  <c r="L142" i="65"/>
  <c r="K142" i="65"/>
  <c r="L141" i="65"/>
  <c r="K141" i="65"/>
  <c r="L140" i="65"/>
  <c r="K140" i="65"/>
  <c r="L139" i="65"/>
  <c r="K139" i="65"/>
  <c r="L138" i="65"/>
  <c r="K138" i="65"/>
  <c r="L137" i="65"/>
  <c r="K137" i="65"/>
  <c r="L136" i="65"/>
  <c r="K136" i="65"/>
  <c r="L135" i="65"/>
  <c r="K135" i="65"/>
  <c r="L134" i="65"/>
  <c r="K134" i="65"/>
  <c r="L133" i="65"/>
  <c r="K133" i="65"/>
  <c r="L132" i="65"/>
  <c r="K132" i="65"/>
  <c r="L131" i="65"/>
  <c r="K131" i="65"/>
  <c r="L130" i="65"/>
  <c r="K130" i="65"/>
  <c r="L129" i="65"/>
  <c r="K129" i="65"/>
  <c r="L128" i="65"/>
  <c r="K128" i="65"/>
  <c r="L127" i="65"/>
  <c r="K127" i="65"/>
  <c r="L126" i="65"/>
  <c r="K126" i="65"/>
  <c r="L125" i="65"/>
  <c r="K125" i="65"/>
  <c r="L124" i="65"/>
  <c r="K124" i="65"/>
  <c r="L123" i="65"/>
  <c r="K123" i="65"/>
  <c r="L122" i="65"/>
  <c r="K122" i="65"/>
  <c r="L121" i="65"/>
  <c r="K121" i="65"/>
  <c r="L120" i="65"/>
  <c r="K120" i="65"/>
  <c r="L119" i="65"/>
  <c r="K119" i="65"/>
  <c r="L118" i="65"/>
  <c r="K118" i="65"/>
  <c r="L117" i="65"/>
  <c r="K117" i="65"/>
  <c r="L116" i="65"/>
  <c r="K116" i="65"/>
  <c r="L115" i="65"/>
  <c r="K115" i="65"/>
  <c r="L114" i="65"/>
  <c r="K114" i="65"/>
  <c r="L113" i="65"/>
  <c r="K113" i="65"/>
  <c r="L112" i="65"/>
  <c r="K112" i="65"/>
  <c r="L111" i="65"/>
  <c r="K111" i="65"/>
  <c r="L110" i="65"/>
  <c r="K110" i="65"/>
  <c r="L109" i="65"/>
  <c r="K109" i="65"/>
  <c r="L108" i="65"/>
  <c r="K108" i="65"/>
  <c r="L107" i="65"/>
  <c r="K107" i="65"/>
  <c r="L106" i="65"/>
  <c r="K106" i="65"/>
  <c r="L105" i="65"/>
  <c r="K105" i="65"/>
  <c r="L104" i="65"/>
  <c r="K104" i="65"/>
  <c r="L103" i="65"/>
  <c r="K103" i="65"/>
  <c r="L102" i="65"/>
  <c r="K102" i="65"/>
  <c r="L101" i="65"/>
  <c r="K101" i="65"/>
  <c r="L100" i="65"/>
  <c r="K100" i="65"/>
  <c r="L99" i="65"/>
  <c r="K99" i="65"/>
  <c r="L98" i="65"/>
  <c r="K98" i="65"/>
  <c r="L97" i="65"/>
  <c r="K97" i="65"/>
  <c r="L96" i="65"/>
  <c r="K96" i="65"/>
  <c r="L95" i="65"/>
  <c r="K95" i="65"/>
  <c r="L94" i="65"/>
  <c r="K94" i="65"/>
  <c r="L93" i="65"/>
  <c r="K93" i="65"/>
  <c r="L92" i="65"/>
  <c r="K92" i="65"/>
  <c r="L91" i="65"/>
  <c r="K91" i="65"/>
  <c r="L90" i="65"/>
  <c r="K90" i="65"/>
  <c r="L89" i="65"/>
  <c r="K89" i="65"/>
  <c r="L88" i="65"/>
  <c r="K88" i="65"/>
  <c r="L87" i="65"/>
  <c r="K87" i="65"/>
  <c r="L86" i="65"/>
  <c r="K86" i="65"/>
  <c r="L85" i="65"/>
  <c r="K85" i="65"/>
  <c r="L84" i="65"/>
  <c r="K84" i="65"/>
  <c r="L83" i="65"/>
  <c r="K83" i="65"/>
  <c r="L82" i="65"/>
  <c r="K82" i="65"/>
  <c r="L81" i="65"/>
  <c r="K81" i="65"/>
  <c r="L80" i="65"/>
  <c r="K80" i="65"/>
  <c r="L79" i="65"/>
  <c r="K79" i="65"/>
  <c r="L78" i="65"/>
  <c r="K78" i="65"/>
  <c r="L77" i="65"/>
  <c r="K77" i="65"/>
  <c r="L76" i="65"/>
  <c r="K76" i="65"/>
  <c r="L75" i="65"/>
  <c r="K75" i="65"/>
  <c r="L74" i="65"/>
  <c r="K74" i="65"/>
  <c r="L73" i="65"/>
  <c r="K73" i="65"/>
  <c r="L72" i="65"/>
  <c r="K72" i="65"/>
  <c r="L71" i="65"/>
  <c r="K71" i="65"/>
  <c r="L70" i="65"/>
  <c r="K70" i="65"/>
  <c r="L69" i="65"/>
  <c r="K69" i="65"/>
  <c r="L68" i="65"/>
  <c r="K68" i="65"/>
  <c r="L67" i="65"/>
  <c r="K67" i="65"/>
  <c r="L66" i="65"/>
  <c r="K66" i="65"/>
  <c r="L65" i="65"/>
  <c r="K65" i="65"/>
  <c r="L64" i="65"/>
  <c r="K64" i="65"/>
  <c r="L63" i="65"/>
  <c r="K63" i="65"/>
  <c r="L62" i="65"/>
  <c r="K62" i="65"/>
  <c r="L61" i="65"/>
  <c r="K61" i="65"/>
  <c r="L60" i="65"/>
  <c r="K60" i="65"/>
  <c r="L59" i="65"/>
  <c r="K59" i="65"/>
  <c r="L58" i="65"/>
  <c r="K58" i="65"/>
  <c r="L57" i="65"/>
  <c r="K57" i="65"/>
  <c r="L56" i="65"/>
  <c r="K56" i="65"/>
  <c r="L55" i="65"/>
  <c r="K55" i="65"/>
  <c r="L54" i="65"/>
  <c r="K54" i="65"/>
  <c r="L53" i="65"/>
  <c r="K53" i="65"/>
  <c r="L52" i="65"/>
  <c r="K52" i="65"/>
  <c r="L51" i="65"/>
  <c r="K51" i="65"/>
  <c r="L50" i="65"/>
  <c r="K50" i="65"/>
  <c r="L49" i="65"/>
  <c r="K49" i="65"/>
  <c r="L48" i="65"/>
  <c r="K48" i="65"/>
  <c r="L47" i="65"/>
  <c r="K47" i="65"/>
  <c r="L46" i="65"/>
  <c r="K46" i="65"/>
  <c r="L45" i="65"/>
  <c r="K45" i="65"/>
  <c r="L44" i="65"/>
  <c r="K44" i="65"/>
  <c r="L43" i="65"/>
  <c r="K43" i="65"/>
  <c r="L42" i="65"/>
  <c r="K42" i="65"/>
  <c r="L41" i="65"/>
  <c r="K41" i="65"/>
  <c r="L40" i="65"/>
  <c r="K40" i="65"/>
  <c r="L39" i="65"/>
  <c r="K39" i="65"/>
  <c r="L38" i="65"/>
  <c r="K38" i="65"/>
  <c r="L37" i="65"/>
  <c r="K37" i="65"/>
  <c r="L36" i="65"/>
  <c r="K36" i="65"/>
  <c r="L35" i="65"/>
  <c r="K35" i="65"/>
  <c r="L34" i="65"/>
  <c r="K34" i="65"/>
  <c r="L33" i="65"/>
  <c r="K33" i="65"/>
  <c r="L32" i="65"/>
  <c r="K32" i="65"/>
  <c r="L31" i="65"/>
  <c r="K31" i="65"/>
  <c r="L30" i="65"/>
  <c r="K30" i="65"/>
  <c r="L29" i="65"/>
  <c r="K29" i="65"/>
  <c r="L28" i="65"/>
  <c r="K28" i="65"/>
  <c r="L27" i="65"/>
  <c r="K27" i="65"/>
  <c r="L26" i="65"/>
  <c r="K26" i="65"/>
  <c r="L25" i="65"/>
  <c r="K25" i="65"/>
  <c r="L24" i="65"/>
  <c r="K24" i="65"/>
  <c r="L23" i="65"/>
  <c r="K23" i="65"/>
  <c r="L22" i="65"/>
  <c r="K22" i="65"/>
  <c r="L21" i="65"/>
  <c r="K21" i="65"/>
  <c r="L20" i="65"/>
  <c r="K20" i="65"/>
  <c r="L19" i="65"/>
  <c r="K19" i="65"/>
  <c r="AIU18" i="65"/>
  <c r="L18" i="65"/>
  <c r="K18" i="65"/>
  <c r="L17" i="65"/>
  <c r="K17" i="65"/>
  <c r="L16" i="65"/>
  <c r="K16" i="65"/>
  <c r="L15" i="65"/>
  <c r="K15" i="65"/>
  <c r="L14" i="65"/>
  <c r="K14" i="65"/>
  <c r="L13" i="65"/>
  <c r="K13" i="65"/>
  <c r="L12" i="65"/>
  <c r="K12" i="65"/>
  <c r="L11" i="65"/>
  <c r="K11" i="65"/>
  <c r="L10" i="65"/>
  <c r="K10" i="65"/>
  <c r="K9" i="65"/>
  <c r="L9" i="65" s="1"/>
  <c r="K8" i="65"/>
  <c r="L8" i="65" s="1"/>
  <c r="K7" i="65"/>
  <c r="L7" i="65" s="1"/>
  <c r="L6" i="65"/>
  <c r="K6" i="65"/>
  <c r="K5" i="65"/>
  <c r="L5" i="65" s="1"/>
  <c r="K4" i="65"/>
  <c r="L4" i="65" s="1"/>
  <c r="NM1" i="65"/>
  <c r="NL1" i="65"/>
  <c r="NK1" i="65"/>
  <c r="NJ1" i="65"/>
  <c r="NI1" i="65"/>
  <c r="NH1" i="65"/>
  <c r="NG1" i="65"/>
  <c r="NF1" i="65"/>
  <c r="NE1" i="65"/>
  <c r="ND1" i="65"/>
  <c r="NC1" i="65"/>
  <c r="NB1" i="65"/>
  <c r="NA1" i="65"/>
  <c r="MZ1" i="65"/>
  <c r="MY1" i="65"/>
  <c r="MX1" i="65"/>
  <c r="MW1" i="65"/>
  <c r="MV1" i="65"/>
  <c r="MU1" i="65"/>
  <c r="MT1" i="65"/>
  <c r="MS1" i="65"/>
  <c r="MR1" i="65"/>
  <c r="MQ1" i="65"/>
  <c r="MP1" i="65"/>
  <c r="MO1" i="65"/>
  <c r="MN1" i="65"/>
  <c r="MM1" i="65"/>
  <c r="ML1" i="65"/>
  <c r="MK1" i="65"/>
  <c r="MJ1" i="65"/>
  <c r="MI1" i="65"/>
  <c r="MH1" i="65"/>
  <c r="MG1" i="65"/>
  <c r="MF1" i="65"/>
  <c r="ME1" i="65"/>
  <c r="MD1" i="65"/>
  <c r="MC1" i="65"/>
  <c r="MB1" i="65"/>
  <c r="MA1" i="65"/>
  <c r="LZ1" i="65"/>
  <c r="LY1" i="65"/>
  <c r="LX1" i="65"/>
  <c r="LW1" i="65"/>
  <c r="LV1" i="65"/>
  <c r="LU1" i="65"/>
  <c r="LT1" i="65"/>
  <c r="LS1" i="65"/>
  <c r="LR1" i="65"/>
  <c r="LQ1" i="65"/>
  <c r="LP1" i="65"/>
  <c r="LO1" i="65"/>
  <c r="LN1" i="65"/>
  <c r="LM1" i="65"/>
  <c r="LL1" i="65"/>
  <c r="LK1" i="65"/>
  <c r="LJ1" i="65"/>
  <c r="LI1" i="65"/>
  <c r="LH1" i="65"/>
  <c r="LG1" i="65"/>
  <c r="LF1" i="65"/>
  <c r="LE1" i="65"/>
  <c r="LD1" i="65"/>
  <c r="LC1" i="65"/>
  <c r="LB1" i="65"/>
  <c r="LA1" i="65"/>
  <c r="KZ1" i="65"/>
  <c r="KY1" i="65"/>
  <c r="KX1" i="65"/>
  <c r="KW1" i="65"/>
  <c r="KV1" i="65"/>
  <c r="KU1" i="65"/>
  <c r="KT1" i="65"/>
  <c r="KS1" i="65"/>
  <c r="KR1" i="65"/>
  <c r="KQ1" i="65"/>
  <c r="KP1" i="65"/>
  <c r="KO1" i="65"/>
  <c r="KN1" i="65"/>
  <c r="KM1" i="65"/>
  <c r="KL1" i="65"/>
  <c r="KK1" i="65"/>
  <c r="KJ1" i="65"/>
  <c r="KI1" i="65"/>
  <c r="KH1" i="65"/>
  <c r="KG1" i="65"/>
  <c r="KF1" i="65"/>
  <c r="KE1" i="65"/>
  <c r="KD1" i="65"/>
  <c r="KC1" i="65"/>
  <c r="KB1" i="65"/>
  <c r="KA1" i="65"/>
  <c r="JZ1" i="65"/>
  <c r="JY1" i="65"/>
  <c r="JX1" i="65"/>
  <c r="JW1" i="65"/>
  <c r="JV1" i="65"/>
  <c r="JU1" i="65"/>
  <c r="JT1" i="65"/>
  <c r="JS1" i="65"/>
  <c r="JR1" i="65"/>
  <c r="JQ1" i="65"/>
  <c r="JP1" i="65"/>
  <c r="JO1" i="65"/>
  <c r="JN1" i="65"/>
  <c r="JM1" i="65"/>
  <c r="JL1" i="65"/>
  <c r="JK1" i="65"/>
  <c r="JJ1" i="65"/>
  <c r="JI1" i="65"/>
  <c r="JH1" i="65"/>
  <c r="JG1" i="65"/>
  <c r="JF1" i="65"/>
  <c r="JE1" i="65"/>
  <c r="JD1" i="65"/>
  <c r="JC1" i="65"/>
  <c r="JB1" i="65"/>
  <c r="JA1" i="65"/>
  <c r="IZ1" i="65"/>
  <c r="IY1" i="65"/>
  <c r="IX1" i="65"/>
  <c r="IW1" i="65"/>
  <c r="IV1" i="65"/>
  <c r="IU1" i="65"/>
  <c r="IT1" i="65"/>
  <c r="IS1" i="65"/>
  <c r="IR1" i="65"/>
  <c r="IQ1" i="65"/>
  <c r="IP1" i="65"/>
  <c r="IO1" i="65"/>
  <c r="IN1" i="65"/>
  <c r="IM1" i="65"/>
  <c r="IL1" i="65"/>
  <c r="IK1" i="65"/>
  <c r="IJ1" i="65"/>
  <c r="II1" i="65"/>
  <c r="IH1" i="65"/>
  <c r="IG1" i="65"/>
  <c r="IF1" i="65"/>
  <c r="IE1" i="65"/>
  <c r="ID1" i="65"/>
  <c r="IC1" i="65"/>
  <c r="IB1" i="65"/>
  <c r="IA1" i="65"/>
  <c r="HZ1" i="65"/>
  <c r="HY1" i="65"/>
  <c r="HX1" i="65"/>
  <c r="HW1" i="65"/>
  <c r="HV1" i="65"/>
  <c r="HU1" i="65"/>
  <c r="HT1" i="65"/>
  <c r="HS1" i="65"/>
  <c r="HR1" i="65"/>
  <c r="HQ1" i="65"/>
  <c r="HP1" i="65"/>
  <c r="HO1" i="65"/>
  <c r="HN1" i="65"/>
  <c r="HM1" i="65"/>
  <c r="HL1" i="65"/>
  <c r="HK1" i="65"/>
  <c r="HJ1" i="65"/>
  <c r="HI1" i="65"/>
  <c r="HH1" i="65"/>
  <c r="HG1" i="65"/>
  <c r="HF1" i="65"/>
  <c r="HE1" i="65"/>
  <c r="HD1" i="65"/>
  <c r="HC1" i="65"/>
  <c r="HB1" i="65"/>
  <c r="HA1" i="65"/>
  <c r="GZ1" i="65"/>
  <c r="GY1" i="65"/>
  <c r="GX1" i="65"/>
  <c r="GW1" i="65"/>
  <c r="GV1" i="65"/>
  <c r="GU1" i="65"/>
  <c r="GT1" i="65"/>
  <c r="GS1" i="65"/>
  <c r="GR1" i="65"/>
  <c r="GQ1" i="65"/>
  <c r="GP1" i="65"/>
  <c r="GO1" i="65"/>
  <c r="GN1" i="65"/>
  <c r="GM1" i="65"/>
  <c r="GL1" i="65"/>
  <c r="GK1" i="65"/>
  <c r="GJ1" i="65"/>
  <c r="GI1" i="65"/>
  <c r="GH1" i="65"/>
  <c r="GG1" i="65"/>
  <c r="GF1" i="65"/>
  <c r="GE1" i="65"/>
  <c r="GD1" i="65"/>
  <c r="GC1" i="65"/>
  <c r="GB1" i="65"/>
  <c r="GA1" i="65"/>
  <c r="FZ1" i="65"/>
  <c r="FY1" i="65"/>
  <c r="FX1" i="65"/>
  <c r="FW1" i="65"/>
  <c r="FV1" i="65"/>
  <c r="FU1" i="65"/>
  <c r="FT1" i="65"/>
  <c r="FS1" i="65"/>
  <c r="FR1" i="65"/>
  <c r="FQ1" i="65"/>
  <c r="FP1" i="65"/>
  <c r="FO1" i="65"/>
  <c r="FN1" i="65"/>
  <c r="FM1" i="65"/>
  <c r="FL1" i="65"/>
  <c r="FK1" i="65"/>
  <c r="FJ1" i="65"/>
  <c r="FI1" i="65"/>
  <c r="FH1" i="65"/>
  <c r="FG1" i="65"/>
  <c r="FF1" i="65"/>
  <c r="FE1" i="65"/>
  <c r="FD1" i="65"/>
  <c r="FC1" i="65"/>
  <c r="FB1" i="65"/>
  <c r="FA1" i="65"/>
  <c r="EZ1" i="65"/>
  <c r="EY1" i="65"/>
  <c r="EX1" i="65"/>
  <c r="EW1" i="65"/>
  <c r="EV1" i="65"/>
  <c r="EU1" i="65"/>
  <c r="ET1" i="65"/>
  <c r="ES1" i="65"/>
  <c r="ER1" i="65"/>
  <c r="EQ1" i="65"/>
  <c r="EP1" i="65"/>
  <c r="EO1" i="65"/>
  <c r="EN1" i="65"/>
  <c r="EM1" i="65"/>
  <c r="EL1" i="65"/>
  <c r="EK1" i="65"/>
  <c r="EJ1" i="65"/>
  <c r="EI1" i="65"/>
  <c r="EH1" i="65"/>
  <c r="EG1" i="65"/>
  <c r="EF1" i="65"/>
  <c r="EE1" i="65"/>
  <c r="ED1" i="65"/>
  <c r="EC1" i="65"/>
  <c r="EB1" i="65"/>
  <c r="EA1" i="65"/>
  <c r="DZ1" i="65"/>
  <c r="DY1" i="65"/>
  <c r="DX1" i="65"/>
  <c r="DW1" i="65"/>
  <c r="DV1" i="65"/>
  <c r="DU1" i="65"/>
  <c r="DT1" i="65"/>
  <c r="DS1" i="65"/>
  <c r="DR1" i="65"/>
  <c r="DQ1" i="65"/>
  <c r="DP1" i="65"/>
  <c r="DO1" i="65"/>
  <c r="DN1" i="65"/>
  <c r="DM1" i="65"/>
  <c r="DL1" i="65"/>
  <c r="DK1" i="65"/>
  <c r="DJ1" i="65"/>
  <c r="DI1" i="65"/>
  <c r="DH1" i="65"/>
  <c r="DG1" i="65"/>
  <c r="DF1" i="65"/>
  <c r="DE1" i="65"/>
  <c r="DD1" i="65"/>
  <c r="DC1" i="65"/>
  <c r="DB1" i="65"/>
  <c r="DA1" i="65"/>
  <c r="CZ1" i="65"/>
  <c r="CY1" i="65"/>
  <c r="CX1" i="65"/>
  <c r="CW1" i="65"/>
  <c r="CV1" i="65"/>
  <c r="CU1" i="65"/>
  <c r="CT1" i="65"/>
  <c r="CS1" i="65"/>
  <c r="CR1" i="65"/>
  <c r="CQ1" i="65"/>
  <c r="CP1" i="65"/>
  <c r="CO1" i="65"/>
  <c r="CN1" i="65"/>
  <c r="CM1" i="65"/>
  <c r="CL1" i="65"/>
  <c r="CK1" i="65"/>
  <c r="CJ1" i="65"/>
  <c r="CI1" i="65"/>
  <c r="CH1" i="65"/>
  <c r="CG1" i="65"/>
  <c r="CF1" i="65"/>
  <c r="CE1" i="65"/>
  <c r="CD1" i="65"/>
  <c r="CC1" i="65"/>
  <c r="CB1" i="65"/>
  <c r="CA1" i="65"/>
  <c r="BZ1" i="65"/>
  <c r="BY1" i="65"/>
  <c r="BX1" i="65"/>
  <c r="BW1" i="65"/>
  <c r="BV1" i="65"/>
  <c r="BU1" i="65"/>
  <c r="BT1" i="65"/>
  <c r="BS1" i="65"/>
  <c r="BR1" i="65"/>
  <c r="BQ1" i="65"/>
  <c r="BP1" i="65"/>
  <c r="BO1" i="65"/>
  <c r="BN1" i="65"/>
  <c r="BM1" i="65"/>
  <c r="BL1" i="65"/>
  <c r="BK1" i="65"/>
  <c r="BJ1" i="65"/>
  <c r="BI1" i="65"/>
  <c r="BH1" i="65"/>
  <c r="BG1" i="65"/>
  <c r="BF1" i="65"/>
  <c r="BE1" i="65"/>
  <c r="BD1" i="65"/>
  <c r="BC1" i="65"/>
  <c r="BB1" i="65"/>
  <c r="BA1" i="65"/>
  <c r="AZ1" i="65"/>
  <c r="AY1" i="65"/>
  <c r="AX1" i="65"/>
  <c r="AW1" i="65"/>
  <c r="AV1" i="65"/>
  <c r="AU1" i="65"/>
  <c r="AT1" i="65"/>
  <c r="AS1" i="65"/>
  <c r="AR1" i="65"/>
  <c r="AQ1" i="65"/>
  <c r="AP1" i="65"/>
  <c r="AO1" i="65"/>
  <c r="AN1" i="65"/>
  <c r="AM1" i="65"/>
  <c r="AL1" i="65"/>
  <c r="AK1" i="65"/>
  <c r="AJ1" i="65"/>
  <c r="AI1" i="65"/>
  <c r="AH1" i="65"/>
  <c r="AG1" i="65"/>
  <c r="AF1" i="65"/>
  <c r="AE1" i="65"/>
  <c r="AD1" i="65"/>
  <c r="AC1" i="65"/>
  <c r="AB1" i="65"/>
  <c r="AA1" i="65"/>
  <c r="Z1" i="65"/>
  <c r="Y1" i="65"/>
  <c r="X1" i="65"/>
  <c r="W1" i="65"/>
  <c r="V1" i="65"/>
  <c r="U1" i="65"/>
  <c r="T1" i="65"/>
  <c r="S1" i="65"/>
  <c r="R1" i="65"/>
  <c r="Q1" i="65"/>
  <c r="P1" i="65"/>
  <c r="O1" i="65"/>
  <c r="N1" i="65"/>
  <c r="M1" i="65"/>
  <c r="A1" i="65"/>
  <c r="B5" i="64"/>
  <c r="B6" i="64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5" i="64"/>
  <c r="B176" i="64"/>
  <c r="B177" i="64"/>
  <c r="B178" i="64"/>
  <c r="B179" i="64"/>
  <c r="B180" i="64"/>
  <c r="B181" i="64"/>
  <c r="B182" i="64"/>
  <c r="B183" i="64"/>
  <c r="B184" i="64"/>
  <c r="B185" i="64"/>
  <c r="B186" i="64"/>
  <c r="B187" i="64"/>
  <c r="B188" i="64"/>
  <c r="B189" i="64"/>
  <c r="B190" i="64"/>
  <c r="B191" i="64"/>
  <c r="B192" i="64"/>
  <c r="B193" i="64"/>
  <c r="B194" i="64"/>
  <c r="B195" i="64"/>
  <c r="B196" i="64"/>
  <c r="B197" i="64"/>
  <c r="B198" i="64"/>
  <c r="B199" i="64"/>
  <c r="B200" i="64"/>
  <c r="B201" i="64"/>
  <c r="B202" i="64"/>
  <c r="B203" i="64"/>
  <c r="B204" i="64"/>
  <c r="B205" i="64"/>
  <c r="B206" i="64"/>
  <c r="B207" i="64"/>
  <c r="B208" i="64"/>
  <c r="B209" i="64"/>
  <c r="B210" i="64"/>
  <c r="B211" i="64"/>
  <c r="B212" i="64"/>
  <c r="B213" i="64"/>
  <c r="B214" i="64"/>
  <c r="B215" i="64"/>
  <c r="B216" i="64"/>
  <c r="B217" i="64"/>
  <c r="B218" i="64"/>
  <c r="B219" i="64"/>
  <c r="B220" i="64"/>
  <c r="B221" i="64"/>
  <c r="B222" i="64"/>
  <c r="B223" i="64"/>
  <c r="B224" i="64"/>
  <c r="B225" i="64"/>
  <c r="B226" i="64"/>
  <c r="B227" i="64"/>
  <c r="B228" i="64"/>
  <c r="B229" i="64"/>
  <c r="B230" i="64"/>
  <c r="B231" i="64"/>
  <c r="B232" i="64"/>
  <c r="B233" i="64"/>
  <c r="B234" i="64"/>
  <c r="B235" i="64"/>
  <c r="B236" i="64"/>
  <c r="B237" i="64"/>
  <c r="B238" i="64"/>
  <c r="B239" i="64"/>
  <c r="B240" i="64"/>
  <c r="B241" i="64"/>
  <c r="B242" i="64"/>
  <c r="B243" i="64"/>
  <c r="B244" i="64"/>
  <c r="B245" i="64"/>
  <c r="B246" i="64"/>
  <c r="B247" i="64"/>
  <c r="B248" i="64"/>
  <c r="B249" i="64"/>
  <c r="B250" i="64"/>
  <c r="B251" i="64"/>
  <c r="B252" i="64"/>
  <c r="B253" i="64"/>
  <c r="B254" i="64"/>
  <c r="B255" i="64"/>
  <c r="B256" i="64"/>
  <c r="B257" i="64"/>
  <c r="B258" i="64"/>
  <c r="B259" i="64"/>
  <c r="B260" i="64"/>
  <c r="B261" i="64"/>
  <c r="B262" i="64"/>
  <c r="B263" i="64"/>
  <c r="B264" i="64"/>
  <c r="B265" i="64"/>
  <c r="B266" i="64"/>
  <c r="B267" i="64"/>
  <c r="B268" i="64"/>
  <c r="B269" i="64"/>
  <c r="B270" i="64"/>
  <c r="B271" i="64"/>
  <c r="B272" i="64"/>
  <c r="B273" i="64"/>
  <c r="B274" i="64"/>
  <c r="B275" i="64"/>
  <c r="B276" i="64"/>
  <c r="B277" i="64"/>
  <c r="B278" i="64"/>
  <c r="B279" i="64"/>
  <c r="B280" i="64"/>
  <c r="B281" i="64"/>
  <c r="B282" i="64"/>
  <c r="B283" i="64"/>
  <c r="B284" i="64"/>
  <c r="B285" i="64"/>
  <c r="B286" i="64"/>
  <c r="B287" i="64"/>
  <c r="B288" i="64"/>
  <c r="B289" i="64"/>
  <c r="B290" i="64"/>
  <c r="B291" i="64"/>
  <c r="B292" i="64"/>
  <c r="B293" i="64"/>
  <c r="B294" i="64"/>
  <c r="B295" i="64"/>
  <c r="B296" i="64"/>
  <c r="B297" i="64"/>
  <c r="B298" i="64"/>
  <c r="B299" i="64"/>
  <c r="B300" i="64"/>
  <c r="B301" i="64"/>
  <c r="B302" i="64"/>
  <c r="B303" i="64"/>
  <c r="B304" i="64"/>
  <c r="B305" i="64"/>
  <c r="B306" i="64"/>
  <c r="B307" i="64"/>
  <c r="B308" i="64"/>
  <c r="B309" i="64"/>
  <c r="B310" i="64"/>
  <c r="B311" i="64"/>
  <c r="B312" i="64"/>
  <c r="B313" i="64"/>
  <c r="B314" i="64"/>
  <c r="B315" i="64"/>
  <c r="B316" i="64"/>
  <c r="B317" i="64"/>
  <c r="B318" i="64"/>
  <c r="B319" i="64"/>
  <c r="B320" i="64"/>
  <c r="B321" i="64"/>
  <c r="B322" i="64"/>
  <c r="B323" i="64"/>
  <c r="B324" i="64"/>
  <c r="B325" i="64"/>
  <c r="B326" i="64"/>
  <c r="B327" i="64"/>
  <c r="B328" i="64"/>
  <c r="B329" i="64"/>
  <c r="B330" i="64"/>
  <c r="B331" i="64"/>
  <c r="B332" i="64"/>
  <c r="B333" i="64"/>
  <c r="B334" i="64"/>
  <c r="B335" i="64"/>
  <c r="B336" i="64"/>
  <c r="B337" i="64"/>
  <c r="B338" i="64"/>
  <c r="B339" i="64"/>
  <c r="B340" i="64"/>
  <c r="B341" i="64"/>
  <c r="B342" i="64"/>
  <c r="B343" i="64"/>
  <c r="B344" i="64"/>
  <c r="B345" i="64"/>
  <c r="B346" i="64"/>
  <c r="B347" i="64"/>
  <c r="B348" i="64"/>
  <c r="B349" i="64"/>
  <c r="B350" i="64"/>
  <c r="B351" i="64"/>
  <c r="B352" i="64"/>
  <c r="B353" i="64"/>
  <c r="B354" i="64"/>
  <c r="B355" i="64"/>
  <c r="B356" i="64"/>
  <c r="B357" i="64"/>
  <c r="B358" i="64"/>
  <c r="B359" i="64"/>
  <c r="B360" i="64"/>
  <c r="B361" i="64"/>
  <c r="B362" i="64"/>
  <c r="B363" i="64"/>
  <c r="B364" i="64"/>
  <c r="B365" i="64"/>
  <c r="B366" i="64"/>
  <c r="B367" i="64"/>
  <c r="B368" i="64"/>
  <c r="B369" i="64"/>
  <c r="B370" i="64"/>
  <c r="B371" i="64"/>
  <c r="B372" i="64"/>
  <c r="B373" i="64"/>
  <c r="B374" i="64"/>
  <c r="B375" i="64"/>
  <c r="B376" i="64"/>
  <c r="B377" i="64"/>
  <c r="B378" i="64"/>
  <c r="B379" i="64"/>
  <c r="B380" i="64"/>
  <c r="B381" i="64"/>
  <c r="B382" i="64"/>
  <c r="B383" i="64"/>
  <c r="B384" i="64"/>
  <c r="B385" i="64"/>
  <c r="B386" i="64"/>
  <c r="B387" i="64"/>
  <c r="B388" i="64"/>
  <c r="B389" i="64"/>
  <c r="B390" i="64"/>
  <c r="B391" i="64"/>
  <c r="B392" i="64"/>
  <c r="B393" i="64"/>
  <c r="B394" i="64"/>
  <c r="B395" i="64"/>
  <c r="B396" i="64"/>
  <c r="B397" i="64"/>
  <c r="B398" i="64"/>
  <c r="B399" i="64"/>
  <c r="B400" i="64"/>
  <c r="B401" i="64"/>
  <c r="B402" i="64"/>
  <c r="B403" i="64"/>
  <c r="B404" i="64"/>
  <c r="B405" i="64"/>
  <c r="B406" i="64"/>
  <c r="B407" i="64"/>
  <c r="B408" i="64"/>
  <c r="B409" i="64"/>
  <c r="B410" i="64"/>
  <c r="B411" i="64"/>
  <c r="B412" i="64"/>
  <c r="B413" i="64"/>
  <c r="B414" i="64"/>
  <c r="B415" i="64"/>
  <c r="B416" i="64"/>
  <c r="B417" i="64"/>
  <c r="B418" i="64"/>
  <c r="B419" i="64"/>
  <c r="B420" i="64"/>
  <c r="B421" i="64"/>
  <c r="B422" i="64"/>
  <c r="B423" i="64"/>
  <c r="B424" i="64"/>
  <c r="B425" i="64"/>
  <c r="B426" i="64"/>
  <c r="B427" i="64"/>
  <c r="B428" i="64"/>
  <c r="B429" i="64"/>
  <c r="B430" i="64"/>
  <c r="B431" i="64"/>
  <c r="B432" i="64"/>
  <c r="B433" i="64"/>
  <c r="B434" i="64"/>
  <c r="B435" i="64"/>
  <c r="B436" i="64"/>
  <c r="B437" i="64"/>
  <c r="B438" i="64"/>
  <c r="B439" i="64"/>
  <c r="B440" i="64"/>
  <c r="B441" i="64"/>
  <c r="B442" i="64"/>
  <c r="B443" i="64"/>
  <c r="B444" i="64"/>
  <c r="B445" i="64"/>
  <c r="B446" i="64"/>
  <c r="B447" i="64"/>
  <c r="B448" i="64"/>
  <c r="B449" i="64"/>
  <c r="B450" i="64"/>
  <c r="B451" i="64"/>
  <c r="B452" i="64"/>
  <c r="B453" i="64"/>
  <c r="B454" i="64"/>
  <c r="B455" i="64"/>
  <c r="B456" i="64"/>
  <c r="B457" i="64"/>
  <c r="B458" i="64"/>
  <c r="B459" i="64"/>
  <c r="B460" i="64"/>
  <c r="B461" i="64"/>
  <c r="B462" i="64"/>
  <c r="B463" i="64"/>
  <c r="B464" i="64"/>
  <c r="B465" i="64"/>
  <c r="B466" i="64"/>
  <c r="B467" i="64"/>
  <c r="B468" i="64"/>
  <c r="B469" i="64"/>
  <c r="B470" i="64"/>
  <c r="B471" i="64"/>
  <c r="B472" i="64"/>
  <c r="B473" i="64"/>
  <c r="B474" i="64"/>
  <c r="B475" i="64"/>
  <c r="B476" i="64"/>
  <c r="B477" i="64"/>
  <c r="B478" i="64"/>
  <c r="B479" i="64"/>
  <c r="B480" i="64"/>
  <c r="B481" i="64"/>
  <c r="B482" i="64"/>
  <c r="B483" i="64"/>
  <c r="B484" i="64"/>
  <c r="B485" i="64"/>
  <c r="B486" i="64"/>
  <c r="B487" i="64"/>
  <c r="B488" i="64"/>
  <c r="B489" i="64"/>
  <c r="B490" i="64"/>
  <c r="B491" i="64"/>
  <c r="B492" i="64"/>
  <c r="B493" i="64"/>
  <c r="B494" i="64"/>
  <c r="B495" i="64"/>
  <c r="B496" i="64"/>
  <c r="B497" i="64"/>
  <c r="B498" i="64"/>
  <c r="B499" i="64"/>
  <c r="B500" i="64"/>
  <c r="B501" i="64"/>
  <c r="B502" i="64"/>
  <c r="B503" i="64"/>
  <c r="B504" i="64"/>
  <c r="B505" i="64"/>
  <c r="B506" i="64"/>
  <c r="B507" i="64"/>
  <c r="B508" i="64"/>
  <c r="B509" i="64"/>
  <c r="B510" i="64"/>
  <c r="B511" i="64"/>
  <c r="B512" i="64"/>
  <c r="B513" i="64"/>
  <c r="B514" i="64"/>
  <c r="B515" i="64"/>
  <c r="B516" i="64"/>
  <c r="B517" i="64"/>
  <c r="B518" i="64"/>
  <c r="B519" i="64"/>
  <c r="B520" i="64"/>
  <c r="B521" i="64"/>
  <c r="B522" i="64"/>
  <c r="B523" i="64"/>
  <c r="B524" i="64"/>
  <c r="B525" i="64"/>
  <c r="B526" i="64"/>
  <c r="B527" i="64"/>
  <c r="B528" i="64"/>
  <c r="B529" i="64"/>
  <c r="B530" i="64"/>
  <c r="B531" i="64"/>
  <c r="B532" i="64"/>
  <c r="B533" i="64"/>
  <c r="B534" i="64"/>
  <c r="B535" i="64"/>
  <c r="B536" i="64"/>
  <c r="B537" i="64"/>
  <c r="B538" i="64"/>
  <c r="B539" i="64"/>
  <c r="B540" i="64"/>
  <c r="B541" i="64"/>
  <c r="B542" i="64"/>
  <c r="B543" i="64"/>
  <c r="B544" i="64"/>
  <c r="B545" i="64"/>
  <c r="B546" i="64"/>
  <c r="B547" i="64"/>
  <c r="B548" i="64"/>
  <c r="B549" i="64"/>
  <c r="B550" i="64"/>
  <c r="B551" i="64"/>
  <c r="B552" i="64"/>
  <c r="B553" i="64"/>
  <c r="B554" i="64"/>
  <c r="B555" i="64"/>
  <c r="B556" i="64"/>
  <c r="B557" i="64"/>
  <c r="B558" i="64"/>
  <c r="B559" i="64"/>
  <c r="B560" i="64"/>
  <c r="B561" i="64"/>
  <c r="B562" i="64"/>
  <c r="B563" i="64"/>
  <c r="B564" i="64"/>
  <c r="B565" i="64"/>
  <c r="B566" i="64"/>
  <c r="B567" i="64"/>
  <c r="B568" i="64"/>
  <c r="B569" i="64"/>
  <c r="B570" i="64"/>
  <c r="B571" i="64"/>
  <c r="B572" i="64"/>
  <c r="B573" i="64"/>
  <c r="B574" i="64"/>
  <c r="B575" i="64"/>
  <c r="B576" i="64"/>
  <c r="B577" i="64"/>
  <c r="B578" i="64"/>
  <c r="B579" i="64"/>
  <c r="B580" i="64"/>
  <c r="B581" i="64"/>
  <c r="B582" i="64"/>
  <c r="B583" i="64"/>
  <c r="B584" i="64"/>
  <c r="B585" i="64"/>
  <c r="B586" i="64"/>
  <c r="B587" i="64"/>
  <c r="B588" i="64"/>
  <c r="B589" i="64"/>
  <c r="B590" i="64"/>
  <c r="B591" i="64"/>
  <c r="B592" i="64"/>
  <c r="B593" i="64"/>
  <c r="B594" i="64"/>
  <c r="B595" i="64"/>
  <c r="B596" i="64"/>
  <c r="B597" i="64"/>
  <c r="B598" i="64"/>
  <c r="B599" i="64"/>
  <c r="B600" i="64"/>
  <c r="B601" i="64"/>
  <c r="B602" i="64"/>
  <c r="B603" i="64"/>
  <c r="B604" i="64"/>
  <c r="B605" i="64"/>
  <c r="B606" i="64"/>
  <c r="B607" i="64"/>
  <c r="B608" i="64"/>
  <c r="B609" i="64"/>
  <c r="B610" i="64"/>
  <c r="B611" i="64"/>
  <c r="B612" i="64"/>
  <c r="B613" i="64"/>
  <c r="B614" i="64"/>
  <c r="B615" i="64"/>
  <c r="B616" i="64"/>
  <c r="B617" i="64"/>
  <c r="B618" i="64"/>
  <c r="B619" i="64"/>
  <c r="B620" i="64"/>
  <c r="B621" i="64"/>
  <c r="B622" i="64"/>
  <c r="B623" i="64"/>
  <c r="B624" i="64"/>
  <c r="B625" i="64"/>
  <c r="B626" i="64"/>
  <c r="B627" i="64"/>
  <c r="B628" i="64"/>
  <c r="B629" i="64"/>
  <c r="B630" i="64"/>
  <c r="B631" i="64"/>
  <c r="B632" i="64"/>
  <c r="B633" i="64"/>
  <c r="B634" i="64"/>
  <c r="B635" i="64"/>
  <c r="B636" i="64"/>
  <c r="B637" i="64"/>
  <c r="B638" i="64"/>
  <c r="B639" i="64"/>
  <c r="B640" i="64"/>
  <c r="B641" i="64"/>
  <c r="B642" i="64"/>
  <c r="B643" i="64"/>
  <c r="B644" i="64"/>
  <c r="B645" i="64"/>
  <c r="B646" i="64"/>
  <c r="B647" i="64"/>
  <c r="B648" i="64"/>
  <c r="B649" i="64"/>
  <c r="B650" i="64"/>
  <c r="B4" i="64"/>
  <c r="L650" i="64"/>
  <c r="K650" i="64"/>
  <c r="L649" i="64"/>
  <c r="K649" i="64"/>
  <c r="L648" i="64"/>
  <c r="K648" i="64"/>
  <c r="L647" i="64"/>
  <c r="K647" i="64"/>
  <c r="L646" i="64"/>
  <c r="K646" i="64"/>
  <c r="L645" i="64"/>
  <c r="K645" i="64"/>
  <c r="L644" i="64"/>
  <c r="K644" i="64"/>
  <c r="L643" i="64"/>
  <c r="K643" i="64"/>
  <c r="L642" i="64"/>
  <c r="K642" i="64"/>
  <c r="L641" i="64"/>
  <c r="K641" i="64"/>
  <c r="L640" i="64"/>
  <c r="K640" i="64"/>
  <c r="L639" i="64"/>
  <c r="K639" i="64"/>
  <c r="L638" i="64"/>
  <c r="K638" i="64"/>
  <c r="L637" i="64"/>
  <c r="K637" i="64"/>
  <c r="L636" i="64"/>
  <c r="K636" i="64"/>
  <c r="L635" i="64"/>
  <c r="K635" i="64"/>
  <c r="L634" i="64"/>
  <c r="K634" i="64"/>
  <c r="L633" i="64"/>
  <c r="K633" i="64"/>
  <c r="L632" i="64"/>
  <c r="K632" i="64"/>
  <c r="L631" i="64"/>
  <c r="K631" i="64"/>
  <c r="L630" i="64"/>
  <c r="K630" i="64"/>
  <c r="L629" i="64"/>
  <c r="K629" i="64"/>
  <c r="L628" i="64"/>
  <c r="K628" i="64"/>
  <c r="L627" i="64"/>
  <c r="K627" i="64"/>
  <c r="L626" i="64"/>
  <c r="K626" i="64"/>
  <c r="L625" i="64"/>
  <c r="K625" i="64"/>
  <c r="L624" i="64"/>
  <c r="K624" i="64"/>
  <c r="L623" i="64"/>
  <c r="K623" i="64"/>
  <c r="L622" i="64"/>
  <c r="K622" i="64"/>
  <c r="L621" i="64"/>
  <c r="K621" i="64"/>
  <c r="L620" i="64"/>
  <c r="K620" i="64"/>
  <c r="L619" i="64"/>
  <c r="K619" i="64"/>
  <c r="L618" i="64"/>
  <c r="K618" i="64"/>
  <c r="L617" i="64"/>
  <c r="K617" i="64"/>
  <c r="L616" i="64"/>
  <c r="K616" i="64"/>
  <c r="L615" i="64"/>
  <c r="K615" i="64"/>
  <c r="L614" i="64"/>
  <c r="K614" i="64"/>
  <c r="L613" i="64"/>
  <c r="K613" i="64"/>
  <c r="L612" i="64"/>
  <c r="K612" i="64"/>
  <c r="L611" i="64"/>
  <c r="K611" i="64"/>
  <c r="L610" i="64"/>
  <c r="K610" i="64"/>
  <c r="L609" i="64"/>
  <c r="K609" i="64"/>
  <c r="L608" i="64"/>
  <c r="K608" i="64"/>
  <c r="L607" i="64"/>
  <c r="K607" i="64"/>
  <c r="L606" i="64"/>
  <c r="K606" i="64"/>
  <c r="L605" i="64"/>
  <c r="K605" i="64"/>
  <c r="L604" i="64"/>
  <c r="K604" i="64"/>
  <c r="L603" i="64"/>
  <c r="K603" i="64"/>
  <c r="L602" i="64"/>
  <c r="K602" i="64"/>
  <c r="L601" i="64"/>
  <c r="K601" i="64"/>
  <c r="L600" i="64"/>
  <c r="K600" i="64"/>
  <c r="L599" i="64"/>
  <c r="K599" i="64"/>
  <c r="L598" i="64"/>
  <c r="K598" i="64"/>
  <c r="L597" i="64"/>
  <c r="K597" i="64"/>
  <c r="L596" i="64"/>
  <c r="K596" i="64"/>
  <c r="L595" i="64"/>
  <c r="K595" i="64"/>
  <c r="L594" i="64"/>
  <c r="K594" i="64"/>
  <c r="L593" i="64"/>
  <c r="K593" i="64"/>
  <c r="L592" i="64"/>
  <c r="K592" i="64"/>
  <c r="L591" i="64"/>
  <c r="K591" i="64"/>
  <c r="L590" i="64"/>
  <c r="K590" i="64"/>
  <c r="L589" i="64"/>
  <c r="K589" i="64"/>
  <c r="L588" i="64"/>
  <c r="K588" i="64"/>
  <c r="L587" i="64"/>
  <c r="K587" i="64"/>
  <c r="L586" i="64"/>
  <c r="K586" i="64"/>
  <c r="L585" i="64"/>
  <c r="K585" i="64"/>
  <c r="L584" i="64"/>
  <c r="K584" i="64"/>
  <c r="L583" i="64"/>
  <c r="K583" i="64"/>
  <c r="L582" i="64"/>
  <c r="K582" i="64"/>
  <c r="L581" i="64"/>
  <c r="K581" i="64"/>
  <c r="L580" i="64"/>
  <c r="K580" i="64"/>
  <c r="L579" i="64"/>
  <c r="K579" i="64"/>
  <c r="L578" i="64"/>
  <c r="K578" i="64"/>
  <c r="L577" i="64"/>
  <c r="K577" i="64"/>
  <c r="L576" i="64"/>
  <c r="K576" i="64"/>
  <c r="L575" i="64"/>
  <c r="K575" i="64"/>
  <c r="L574" i="64"/>
  <c r="K574" i="64"/>
  <c r="L573" i="64"/>
  <c r="K573" i="64"/>
  <c r="L572" i="64"/>
  <c r="K572" i="64"/>
  <c r="L571" i="64"/>
  <c r="K571" i="64"/>
  <c r="L570" i="64"/>
  <c r="K570" i="64"/>
  <c r="L569" i="64"/>
  <c r="K569" i="64"/>
  <c r="L568" i="64"/>
  <c r="K568" i="64"/>
  <c r="L567" i="64"/>
  <c r="K567" i="64"/>
  <c r="L566" i="64"/>
  <c r="K566" i="64"/>
  <c r="L565" i="64"/>
  <c r="K565" i="64"/>
  <c r="L564" i="64"/>
  <c r="K564" i="64"/>
  <c r="L563" i="64"/>
  <c r="K563" i="64"/>
  <c r="L562" i="64"/>
  <c r="K562" i="64"/>
  <c r="L561" i="64"/>
  <c r="K561" i="64"/>
  <c r="L560" i="64"/>
  <c r="K560" i="64"/>
  <c r="L559" i="64"/>
  <c r="K559" i="64"/>
  <c r="L558" i="64"/>
  <c r="K558" i="64"/>
  <c r="L557" i="64"/>
  <c r="K557" i="64"/>
  <c r="L556" i="64"/>
  <c r="K556" i="64"/>
  <c r="L555" i="64"/>
  <c r="K555" i="64"/>
  <c r="L554" i="64"/>
  <c r="K554" i="64"/>
  <c r="L553" i="64"/>
  <c r="K553" i="64"/>
  <c r="L552" i="64"/>
  <c r="K552" i="64"/>
  <c r="L551" i="64"/>
  <c r="K551" i="64"/>
  <c r="L550" i="64"/>
  <c r="K550" i="64"/>
  <c r="L549" i="64"/>
  <c r="K549" i="64"/>
  <c r="L548" i="64"/>
  <c r="K548" i="64"/>
  <c r="L547" i="64"/>
  <c r="K547" i="64"/>
  <c r="L546" i="64"/>
  <c r="K546" i="64"/>
  <c r="L545" i="64"/>
  <c r="K545" i="64"/>
  <c r="L544" i="64"/>
  <c r="K544" i="64"/>
  <c r="L543" i="64"/>
  <c r="K543" i="64"/>
  <c r="L542" i="64"/>
  <c r="K542" i="64"/>
  <c r="L541" i="64"/>
  <c r="K541" i="64"/>
  <c r="L540" i="64"/>
  <c r="K540" i="64"/>
  <c r="L539" i="64"/>
  <c r="K539" i="64"/>
  <c r="L538" i="64"/>
  <c r="K538" i="64"/>
  <c r="L537" i="64"/>
  <c r="K537" i="64"/>
  <c r="L536" i="64"/>
  <c r="K536" i="64"/>
  <c r="L535" i="64"/>
  <c r="K535" i="64"/>
  <c r="L534" i="64"/>
  <c r="K534" i="64"/>
  <c r="L533" i="64"/>
  <c r="K533" i="64"/>
  <c r="L532" i="64"/>
  <c r="K532" i="64"/>
  <c r="L531" i="64"/>
  <c r="K531" i="64"/>
  <c r="L530" i="64"/>
  <c r="K530" i="64"/>
  <c r="L529" i="64"/>
  <c r="K529" i="64"/>
  <c r="L528" i="64"/>
  <c r="K528" i="64"/>
  <c r="L527" i="64"/>
  <c r="K527" i="64"/>
  <c r="L526" i="64"/>
  <c r="K526" i="64"/>
  <c r="L525" i="64"/>
  <c r="K525" i="64"/>
  <c r="L524" i="64"/>
  <c r="K524" i="64"/>
  <c r="L523" i="64"/>
  <c r="K523" i="64"/>
  <c r="L522" i="64"/>
  <c r="K522" i="64"/>
  <c r="L521" i="64"/>
  <c r="K521" i="64"/>
  <c r="L520" i="64"/>
  <c r="K520" i="64"/>
  <c r="L519" i="64"/>
  <c r="K519" i="64"/>
  <c r="L518" i="64"/>
  <c r="K518" i="64"/>
  <c r="L517" i="64"/>
  <c r="K517" i="64"/>
  <c r="L516" i="64"/>
  <c r="K516" i="64"/>
  <c r="L515" i="64"/>
  <c r="K515" i="64"/>
  <c r="L514" i="64"/>
  <c r="K514" i="64"/>
  <c r="L513" i="64"/>
  <c r="K513" i="64"/>
  <c r="L512" i="64"/>
  <c r="K512" i="64"/>
  <c r="L511" i="64"/>
  <c r="K511" i="64"/>
  <c r="L510" i="64"/>
  <c r="K510" i="64"/>
  <c r="L509" i="64"/>
  <c r="K509" i="64"/>
  <c r="L508" i="64"/>
  <c r="K508" i="64"/>
  <c r="L507" i="64"/>
  <c r="K507" i="64"/>
  <c r="L506" i="64"/>
  <c r="K506" i="64"/>
  <c r="L505" i="64"/>
  <c r="K505" i="64"/>
  <c r="L504" i="64"/>
  <c r="K504" i="64"/>
  <c r="L503" i="64"/>
  <c r="K503" i="64"/>
  <c r="L502" i="64"/>
  <c r="K502" i="64"/>
  <c r="L501" i="64"/>
  <c r="K501" i="64"/>
  <c r="L500" i="64"/>
  <c r="K500" i="64"/>
  <c r="L499" i="64"/>
  <c r="K499" i="64"/>
  <c r="L498" i="64"/>
  <c r="K498" i="64"/>
  <c r="L497" i="64"/>
  <c r="K497" i="64"/>
  <c r="L496" i="64"/>
  <c r="K496" i="64"/>
  <c r="L495" i="64"/>
  <c r="K495" i="64"/>
  <c r="L494" i="64"/>
  <c r="K494" i="64"/>
  <c r="L493" i="64"/>
  <c r="K493" i="64"/>
  <c r="L492" i="64"/>
  <c r="K492" i="64"/>
  <c r="L491" i="64"/>
  <c r="K491" i="64"/>
  <c r="L490" i="64"/>
  <c r="K490" i="64"/>
  <c r="L489" i="64"/>
  <c r="K489" i="64"/>
  <c r="L488" i="64"/>
  <c r="K488" i="64"/>
  <c r="L487" i="64"/>
  <c r="K487" i="64"/>
  <c r="L486" i="64"/>
  <c r="K486" i="64"/>
  <c r="L485" i="64"/>
  <c r="K485" i="64"/>
  <c r="L484" i="64"/>
  <c r="K484" i="64"/>
  <c r="L483" i="64"/>
  <c r="K483" i="64"/>
  <c r="L482" i="64"/>
  <c r="K482" i="64"/>
  <c r="L481" i="64"/>
  <c r="K481" i="64"/>
  <c r="L480" i="64"/>
  <c r="K480" i="64"/>
  <c r="L479" i="64"/>
  <c r="K479" i="64"/>
  <c r="L478" i="64"/>
  <c r="K478" i="64"/>
  <c r="L477" i="64"/>
  <c r="K477" i="64"/>
  <c r="L476" i="64"/>
  <c r="K476" i="64"/>
  <c r="L475" i="64"/>
  <c r="K475" i="64"/>
  <c r="L474" i="64"/>
  <c r="K474" i="64"/>
  <c r="L473" i="64"/>
  <c r="K473" i="64"/>
  <c r="L472" i="64"/>
  <c r="K472" i="64"/>
  <c r="L471" i="64"/>
  <c r="K471" i="64"/>
  <c r="L470" i="64"/>
  <c r="K470" i="64"/>
  <c r="L469" i="64"/>
  <c r="K469" i="64"/>
  <c r="L468" i="64"/>
  <c r="K468" i="64"/>
  <c r="L467" i="64"/>
  <c r="K467" i="64"/>
  <c r="L466" i="64"/>
  <c r="K466" i="64"/>
  <c r="L465" i="64"/>
  <c r="K465" i="64"/>
  <c r="L464" i="64"/>
  <c r="K464" i="64"/>
  <c r="L463" i="64"/>
  <c r="K463" i="64"/>
  <c r="L462" i="64"/>
  <c r="K462" i="64"/>
  <c r="L461" i="64"/>
  <c r="K461" i="64"/>
  <c r="L460" i="64"/>
  <c r="K460" i="64"/>
  <c r="L459" i="64"/>
  <c r="K459" i="64"/>
  <c r="L458" i="64"/>
  <c r="K458" i="64"/>
  <c r="L457" i="64"/>
  <c r="K457" i="64"/>
  <c r="L456" i="64"/>
  <c r="K456" i="64"/>
  <c r="L455" i="64"/>
  <c r="K455" i="64"/>
  <c r="L454" i="64"/>
  <c r="K454" i="64"/>
  <c r="L453" i="64"/>
  <c r="K453" i="64"/>
  <c r="L452" i="64"/>
  <c r="K452" i="64"/>
  <c r="L451" i="64"/>
  <c r="K451" i="64"/>
  <c r="L450" i="64"/>
  <c r="K450" i="64"/>
  <c r="L449" i="64"/>
  <c r="K449" i="64"/>
  <c r="L448" i="64"/>
  <c r="K448" i="64"/>
  <c r="L447" i="64"/>
  <c r="K447" i="64"/>
  <c r="L446" i="64"/>
  <c r="K446" i="64"/>
  <c r="L445" i="64"/>
  <c r="K445" i="64"/>
  <c r="L444" i="64"/>
  <c r="K444" i="64"/>
  <c r="L443" i="64"/>
  <c r="K443" i="64"/>
  <c r="L442" i="64"/>
  <c r="K442" i="64"/>
  <c r="L441" i="64"/>
  <c r="K441" i="64"/>
  <c r="L440" i="64"/>
  <c r="K440" i="64"/>
  <c r="L439" i="64"/>
  <c r="K439" i="64"/>
  <c r="L438" i="64"/>
  <c r="K438" i="64"/>
  <c r="L437" i="64"/>
  <c r="K437" i="64"/>
  <c r="L436" i="64"/>
  <c r="K436" i="64"/>
  <c r="L435" i="64"/>
  <c r="K435" i="64"/>
  <c r="L434" i="64"/>
  <c r="K434" i="64"/>
  <c r="L433" i="64"/>
  <c r="K433" i="64"/>
  <c r="L432" i="64"/>
  <c r="K432" i="64"/>
  <c r="L431" i="64"/>
  <c r="K431" i="64"/>
  <c r="L430" i="64"/>
  <c r="K430" i="64"/>
  <c r="L429" i="64"/>
  <c r="K429" i="64"/>
  <c r="L428" i="64"/>
  <c r="K428" i="64"/>
  <c r="L427" i="64"/>
  <c r="K427" i="64"/>
  <c r="L426" i="64"/>
  <c r="K426" i="64"/>
  <c r="L425" i="64"/>
  <c r="K425" i="64"/>
  <c r="L424" i="64"/>
  <c r="K424" i="64"/>
  <c r="L423" i="64"/>
  <c r="K423" i="64"/>
  <c r="L422" i="64"/>
  <c r="K422" i="64"/>
  <c r="L421" i="64"/>
  <c r="K421" i="64"/>
  <c r="L420" i="64"/>
  <c r="K420" i="64"/>
  <c r="L419" i="64"/>
  <c r="K419" i="64"/>
  <c r="L418" i="64"/>
  <c r="K418" i="64"/>
  <c r="L417" i="64"/>
  <c r="K417" i="64"/>
  <c r="L416" i="64"/>
  <c r="K416" i="64"/>
  <c r="L415" i="64"/>
  <c r="K415" i="64"/>
  <c r="L414" i="64"/>
  <c r="K414" i="64"/>
  <c r="L413" i="64"/>
  <c r="K413" i="64"/>
  <c r="L412" i="64"/>
  <c r="K412" i="64"/>
  <c r="L411" i="64"/>
  <c r="K411" i="64"/>
  <c r="L410" i="64"/>
  <c r="K410" i="64"/>
  <c r="L409" i="64"/>
  <c r="K409" i="64"/>
  <c r="L408" i="64"/>
  <c r="K408" i="64"/>
  <c r="L407" i="64"/>
  <c r="K407" i="64"/>
  <c r="L406" i="64"/>
  <c r="K406" i="64"/>
  <c r="L405" i="64"/>
  <c r="K405" i="64"/>
  <c r="L404" i="64"/>
  <c r="K404" i="64"/>
  <c r="L403" i="64"/>
  <c r="K403" i="64"/>
  <c r="L402" i="64"/>
  <c r="K402" i="64"/>
  <c r="L401" i="64"/>
  <c r="K401" i="64"/>
  <c r="L400" i="64"/>
  <c r="K400" i="64"/>
  <c r="L399" i="64"/>
  <c r="K399" i="64"/>
  <c r="L398" i="64"/>
  <c r="K398" i="64"/>
  <c r="L397" i="64"/>
  <c r="K397" i="64"/>
  <c r="L396" i="64"/>
  <c r="K396" i="64"/>
  <c r="L395" i="64"/>
  <c r="K395" i="64"/>
  <c r="L394" i="64"/>
  <c r="K394" i="64"/>
  <c r="L393" i="64"/>
  <c r="K393" i="64"/>
  <c r="L392" i="64"/>
  <c r="K392" i="64"/>
  <c r="L391" i="64"/>
  <c r="K391" i="64"/>
  <c r="L390" i="64"/>
  <c r="K390" i="64"/>
  <c r="L389" i="64"/>
  <c r="K389" i="64"/>
  <c r="L388" i="64"/>
  <c r="K388" i="64"/>
  <c r="L387" i="64"/>
  <c r="K387" i="64"/>
  <c r="L386" i="64"/>
  <c r="K386" i="64"/>
  <c r="L385" i="64"/>
  <c r="K385" i="64"/>
  <c r="L384" i="64"/>
  <c r="K384" i="64"/>
  <c r="L383" i="64"/>
  <c r="K383" i="64"/>
  <c r="L382" i="64"/>
  <c r="K382" i="64"/>
  <c r="L381" i="64"/>
  <c r="K381" i="64"/>
  <c r="L380" i="64"/>
  <c r="K380" i="64"/>
  <c r="L379" i="64"/>
  <c r="K379" i="64"/>
  <c r="L378" i="64"/>
  <c r="K378" i="64"/>
  <c r="L377" i="64"/>
  <c r="K377" i="64"/>
  <c r="L376" i="64"/>
  <c r="K376" i="64"/>
  <c r="L375" i="64"/>
  <c r="K375" i="64"/>
  <c r="L374" i="64"/>
  <c r="K374" i="64"/>
  <c r="L373" i="64"/>
  <c r="K373" i="64"/>
  <c r="L372" i="64"/>
  <c r="K372" i="64"/>
  <c r="L371" i="64"/>
  <c r="K371" i="64"/>
  <c r="L370" i="64"/>
  <c r="K370" i="64"/>
  <c r="L369" i="64"/>
  <c r="K369" i="64"/>
  <c r="L368" i="64"/>
  <c r="K368" i="64"/>
  <c r="L367" i="64"/>
  <c r="K367" i="64"/>
  <c r="L366" i="64"/>
  <c r="K366" i="64"/>
  <c r="L365" i="64"/>
  <c r="K365" i="64"/>
  <c r="L364" i="64"/>
  <c r="K364" i="64"/>
  <c r="L363" i="64"/>
  <c r="K363" i="64"/>
  <c r="L362" i="64"/>
  <c r="K362" i="64"/>
  <c r="L361" i="64"/>
  <c r="K361" i="64"/>
  <c r="L360" i="64"/>
  <c r="K360" i="64"/>
  <c r="L359" i="64"/>
  <c r="K359" i="64"/>
  <c r="L358" i="64"/>
  <c r="K358" i="64"/>
  <c r="L357" i="64"/>
  <c r="K357" i="64"/>
  <c r="L356" i="64"/>
  <c r="K356" i="64"/>
  <c r="L355" i="64"/>
  <c r="K355" i="64"/>
  <c r="L354" i="64"/>
  <c r="K354" i="64"/>
  <c r="L353" i="64"/>
  <c r="K353" i="64"/>
  <c r="L352" i="64"/>
  <c r="K352" i="64"/>
  <c r="L351" i="64"/>
  <c r="K351" i="64"/>
  <c r="L350" i="64"/>
  <c r="K350" i="64"/>
  <c r="L349" i="64"/>
  <c r="K349" i="64"/>
  <c r="L348" i="64"/>
  <c r="K348" i="64"/>
  <c r="L347" i="64"/>
  <c r="K347" i="64"/>
  <c r="L346" i="64"/>
  <c r="K346" i="64"/>
  <c r="L345" i="64"/>
  <c r="K345" i="64"/>
  <c r="L344" i="64"/>
  <c r="K344" i="64"/>
  <c r="L343" i="64"/>
  <c r="K343" i="64"/>
  <c r="L342" i="64"/>
  <c r="K342" i="64"/>
  <c r="L341" i="64"/>
  <c r="K341" i="64"/>
  <c r="L340" i="64"/>
  <c r="K340" i="64"/>
  <c r="L339" i="64"/>
  <c r="K339" i="64"/>
  <c r="L338" i="64"/>
  <c r="K338" i="64"/>
  <c r="L337" i="64"/>
  <c r="K337" i="64"/>
  <c r="L336" i="64"/>
  <c r="K336" i="64"/>
  <c r="L335" i="64"/>
  <c r="K335" i="64"/>
  <c r="L334" i="64"/>
  <c r="K334" i="64"/>
  <c r="L333" i="64"/>
  <c r="K333" i="64"/>
  <c r="L332" i="64"/>
  <c r="K332" i="64"/>
  <c r="L331" i="64"/>
  <c r="K331" i="64"/>
  <c r="L330" i="64"/>
  <c r="K330" i="64"/>
  <c r="L329" i="64"/>
  <c r="K329" i="64"/>
  <c r="L328" i="64"/>
  <c r="K328" i="64"/>
  <c r="L327" i="64"/>
  <c r="K327" i="64"/>
  <c r="L326" i="64"/>
  <c r="K326" i="64"/>
  <c r="L325" i="64"/>
  <c r="K325" i="64"/>
  <c r="L324" i="64"/>
  <c r="K324" i="64"/>
  <c r="L323" i="64"/>
  <c r="K323" i="64"/>
  <c r="L322" i="64"/>
  <c r="K322" i="64"/>
  <c r="L321" i="64"/>
  <c r="K321" i="64"/>
  <c r="L320" i="64"/>
  <c r="K320" i="64"/>
  <c r="L319" i="64"/>
  <c r="K319" i="64"/>
  <c r="L318" i="64"/>
  <c r="K318" i="64"/>
  <c r="L317" i="64"/>
  <c r="K317" i="64"/>
  <c r="L316" i="64"/>
  <c r="K316" i="64"/>
  <c r="L315" i="64"/>
  <c r="K315" i="64"/>
  <c r="L314" i="64"/>
  <c r="K314" i="64"/>
  <c r="L313" i="64"/>
  <c r="K313" i="64"/>
  <c r="L312" i="64"/>
  <c r="K312" i="64"/>
  <c r="L311" i="64"/>
  <c r="K311" i="64"/>
  <c r="L310" i="64"/>
  <c r="K310" i="64"/>
  <c r="L309" i="64"/>
  <c r="K309" i="64"/>
  <c r="L308" i="64"/>
  <c r="K308" i="64"/>
  <c r="L307" i="64"/>
  <c r="K307" i="64"/>
  <c r="L306" i="64"/>
  <c r="K306" i="64"/>
  <c r="L305" i="64"/>
  <c r="K305" i="64"/>
  <c r="L304" i="64"/>
  <c r="K304" i="64"/>
  <c r="L303" i="64"/>
  <c r="K303" i="64"/>
  <c r="L302" i="64"/>
  <c r="K302" i="64"/>
  <c r="L301" i="64"/>
  <c r="K301" i="64"/>
  <c r="L300" i="64"/>
  <c r="K300" i="64"/>
  <c r="L299" i="64"/>
  <c r="K299" i="64"/>
  <c r="L298" i="64"/>
  <c r="K298" i="64"/>
  <c r="L297" i="64"/>
  <c r="K297" i="64"/>
  <c r="L296" i="64"/>
  <c r="K296" i="64"/>
  <c r="L295" i="64"/>
  <c r="K295" i="64"/>
  <c r="L294" i="64"/>
  <c r="K294" i="64"/>
  <c r="L293" i="64"/>
  <c r="K293" i="64"/>
  <c r="L292" i="64"/>
  <c r="K292" i="64"/>
  <c r="L291" i="64"/>
  <c r="K291" i="64"/>
  <c r="L290" i="64"/>
  <c r="K290" i="64"/>
  <c r="L289" i="64"/>
  <c r="K289" i="64"/>
  <c r="L288" i="64"/>
  <c r="K288" i="64"/>
  <c r="L287" i="64"/>
  <c r="K287" i="64"/>
  <c r="L286" i="64"/>
  <c r="K286" i="64"/>
  <c r="L285" i="64"/>
  <c r="K285" i="64"/>
  <c r="L284" i="64"/>
  <c r="K284" i="64"/>
  <c r="L283" i="64"/>
  <c r="K283" i="64"/>
  <c r="L282" i="64"/>
  <c r="K282" i="64"/>
  <c r="L281" i="64"/>
  <c r="K281" i="64"/>
  <c r="L280" i="64"/>
  <c r="K280" i="64"/>
  <c r="L279" i="64"/>
  <c r="K279" i="64"/>
  <c r="L278" i="64"/>
  <c r="K278" i="64"/>
  <c r="L277" i="64"/>
  <c r="K277" i="64"/>
  <c r="L276" i="64"/>
  <c r="K276" i="64"/>
  <c r="L275" i="64"/>
  <c r="K275" i="64"/>
  <c r="L274" i="64"/>
  <c r="K274" i="64"/>
  <c r="L273" i="64"/>
  <c r="K273" i="64"/>
  <c r="L272" i="64"/>
  <c r="K272" i="64"/>
  <c r="L271" i="64"/>
  <c r="K271" i="64"/>
  <c r="L270" i="64"/>
  <c r="K270" i="64"/>
  <c r="L269" i="64"/>
  <c r="K269" i="64"/>
  <c r="L268" i="64"/>
  <c r="K268" i="64"/>
  <c r="L267" i="64"/>
  <c r="K267" i="64"/>
  <c r="L266" i="64"/>
  <c r="K266" i="64"/>
  <c r="L265" i="64"/>
  <c r="K265" i="64"/>
  <c r="L264" i="64"/>
  <c r="K264" i="64"/>
  <c r="L263" i="64"/>
  <c r="K263" i="64"/>
  <c r="L262" i="64"/>
  <c r="K262" i="64"/>
  <c r="L261" i="64"/>
  <c r="K261" i="64"/>
  <c r="L260" i="64"/>
  <c r="K260" i="64"/>
  <c r="L259" i="64"/>
  <c r="K259" i="64"/>
  <c r="L258" i="64"/>
  <c r="K258" i="64"/>
  <c r="L257" i="64"/>
  <c r="K257" i="64"/>
  <c r="L256" i="64"/>
  <c r="K256" i="64"/>
  <c r="L255" i="64"/>
  <c r="K255" i="64"/>
  <c r="L254" i="64"/>
  <c r="K254" i="64"/>
  <c r="L253" i="64"/>
  <c r="K253" i="64"/>
  <c r="L252" i="64"/>
  <c r="K252" i="64"/>
  <c r="L251" i="64"/>
  <c r="K251" i="64"/>
  <c r="L250" i="64"/>
  <c r="K250" i="64"/>
  <c r="L249" i="64"/>
  <c r="K249" i="64"/>
  <c r="L248" i="64"/>
  <c r="K248" i="64"/>
  <c r="L247" i="64"/>
  <c r="K247" i="64"/>
  <c r="L246" i="64"/>
  <c r="K246" i="64"/>
  <c r="L245" i="64"/>
  <c r="K245" i="64"/>
  <c r="L244" i="64"/>
  <c r="K244" i="64"/>
  <c r="L243" i="64"/>
  <c r="K243" i="64"/>
  <c r="L242" i="64"/>
  <c r="K242" i="64"/>
  <c r="L241" i="64"/>
  <c r="K241" i="64"/>
  <c r="L240" i="64"/>
  <c r="K240" i="64"/>
  <c r="L239" i="64"/>
  <c r="K239" i="64"/>
  <c r="L238" i="64"/>
  <c r="K238" i="64"/>
  <c r="L237" i="64"/>
  <c r="K237" i="64"/>
  <c r="L236" i="64"/>
  <c r="K236" i="64"/>
  <c r="L235" i="64"/>
  <c r="K235" i="64"/>
  <c r="L234" i="64"/>
  <c r="K234" i="64"/>
  <c r="L233" i="64"/>
  <c r="K233" i="64"/>
  <c r="L232" i="64"/>
  <c r="K232" i="64"/>
  <c r="L231" i="64"/>
  <c r="K231" i="64"/>
  <c r="L230" i="64"/>
  <c r="K230" i="64"/>
  <c r="L229" i="64"/>
  <c r="K229" i="64"/>
  <c r="L228" i="64"/>
  <c r="K228" i="64"/>
  <c r="L227" i="64"/>
  <c r="K227" i="64"/>
  <c r="L226" i="64"/>
  <c r="K226" i="64"/>
  <c r="L225" i="64"/>
  <c r="K225" i="64"/>
  <c r="L224" i="64"/>
  <c r="K224" i="64"/>
  <c r="L223" i="64"/>
  <c r="K223" i="64"/>
  <c r="L222" i="64"/>
  <c r="K222" i="64"/>
  <c r="L221" i="64"/>
  <c r="K221" i="64"/>
  <c r="L220" i="64"/>
  <c r="K220" i="64"/>
  <c r="L219" i="64"/>
  <c r="K219" i="64"/>
  <c r="L218" i="64"/>
  <c r="K218" i="64"/>
  <c r="L217" i="64"/>
  <c r="K217" i="64"/>
  <c r="L216" i="64"/>
  <c r="K216" i="64"/>
  <c r="L215" i="64"/>
  <c r="K215" i="64"/>
  <c r="L214" i="64"/>
  <c r="K214" i="64"/>
  <c r="L213" i="64"/>
  <c r="K213" i="64"/>
  <c r="L212" i="64"/>
  <c r="K212" i="64"/>
  <c r="L211" i="64"/>
  <c r="K211" i="64"/>
  <c r="L210" i="64"/>
  <c r="K210" i="64"/>
  <c r="L209" i="64"/>
  <c r="K209" i="64"/>
  <c r="L208" i="64"/>
  <c r="K208" i="64"/>
  <c r="L207" i="64"/>
  <c r="K207" i="64"/>
  <c r="L206" i="64"/>
  <c r="K206" i="64"/>
  <c r="L205" i="64"/>
  <c r="K205" i="64"/>
  <c r="L204" i="64"/>
  <c r="K204" i="64"/>
  <c r="L203" i="64"/>
  <c r="K203" i="64"/>
  <c r="L202" i="64"/>
  <c r="K202" i="64"/>
  <c r="L201" i="64"/>
  <c r="K201" i="64"/>
  <c r="L200" i="64"/>
  <c r="K200" i="64"/>
  <c r="L199" i="64"/>
  <c r="K199" i="64"/>
  <c r="L198" i="64"/>
  <c r="K198" i="64"/>
  <c r="L197" i="64"/>
  <c r="K197" i="64"/>
  <c r="L196" i="64"/>
  <c r="K196" i="64"/>
  <c r="L195" i="64"/>
  <c r="K195" i="64"/>
  <c r="L194" i="64"/>
  <c r="K194" i="64"/>
  <c r="L193" i="64"/>
  <c r="K193" i="64"/>
  <c r="L192" i="64"/>
  <c r="K192" i="64"/>
  <c r="L191" i="64"/>
  <c r="K191" i="64"/>
  <c r="L190" i="64"/>
  <c r="K190" i="64"/>
  <c r="L189" i="64"/>
  <c r="K189" i="64"/>
  <c r="L188" i="64"/>
  <c r="K188" i="64"/>
  <c r="L187" i="64"/>
  <c r="K187" i="64"/>
  <c r="L186" i="64"/>
  <c r="K186" i="64"/>
  <c r="L185" i="64"/>
  <c r="K185" i="64"/>
  <c r="L184" i="64"/>
  <c r="K184" i="64"/>
  <c r="L183" i="64"/>
  <c r="K183" i="64"/>
  <c r="L182" i="64"/>
  <c r="K182" i="64"/>
  <c r="L181" i="64"/>
  <c r="K181" i="64"/>
  <c r="L180" i="64"/>
  <c r="K180" i="64"/>
  <c r="L179" i="64"/>
  <c r="K179" i="64"/>
  <c r="L178" i="64"/>
  <c r="K178" i="64"/>
  <c r="L177" i="64"/>
  <c r="K177" i="64"/>
  <c r="L176" i="64"/>
  <c r="K176" i="64"/>
  <c r="L175" i="64"/>
  <c r="K175" i="64"/>
  <c r="L174" i="64"/>
  <c r="K174" i="64"/>
  <c r="L173" i="64"/>
  <c r="K173" i="64"/>
  <c r="L172" i="64"/>
  <c r="K172" i="64"/>
  <c r="L171" i="64"/>
  <c r="K171" i="64"/>
  <c r="L170" i="64"/>
  <c r="K170" i="64"/>
  <c r="L169" i="64"/>
  <c r="K169" i="64"/>
  <c r="L168" i="64"/>
  <c r="K168" i="64"/>
  <c r="L167" i="64"/>
  <c r="K167" i="64"/>
  <c r="L166" i="64"/>
  <c r="K166" i="64"/>
  <c r="L165" i="64"/>
  <c r="K165" i="64"/>
  <c r="L164" i="64"/>
  <c r="K164" i="64"/>
  <c r="L163" i="64"/>
  <c r="K163" i="64"/>
  <c r="L162" i="64"/>
  <c r="K162" i="64"/>
  <c r="L161" i="64"/>
  <c r="K161" i="64"/>
  <c r="L160" i="64"/>
  <c r="K160" i="64"/>
  <c r="L159" i="64"/>
  <c r="K159" i="64"/>
  <c r="L158" i="64"/>
  <c r="K158" i="64"/>
  <c r="L157" i="64"/>
  <c r="K157" i="64"/>
  <c r="L156" i="64"/>
  <c r="K156" i="64"/>
  <c r="L155" i="64"/>
  <c r="K155" i="64"/>
  <c r="L154" i="64"/>
  <c r="K154" i="64"/>
  <c r="L153" i="64"/>
  <c r="K153" i="64"/>
  <c r="L152" i="64"/>
  <c r="K152" i="64"/>
  <c r="L151" i="64"/>
  <c r="K151" i="64"/>
  <c r="L150" i="64"/>
  <c r="K150" i="64"/>
  <c r="L149" i="64"/>
  <c r="K149" i="64"/>
  <c r="L148" i="64"/>
  <c r="K148" i="64"/>
  <c r="L147" i="64"/>
  <c r="K147" i="64"/>
  <c r="L146" i="64"/>
  <c r="K146" i="64"/>
  <c r="L145" i="64"/>
  <c r="K145" i="64"/>
  <c r="L144" i="64"/>
  <c r="K144" i="64"/>
  <c r="L143" i="64"/>
  <c r="K143" i="64"/>
  <c r="L142" i="64"/>
  <c r="K142" i="64"/>
  <c r="L141" i="64"/>
  <c r="K141" i="64"/>
  <c r="L140" i="64"/>
  <c r="K140" i="64"/>
  <c r="L139" i="64"/>
  <c r="K139" i="64"/>
  <c r="L138" i="64"/>
  <c r="K138" i="64"/>
  <c r="L137" i="64"/>
  <c r="K137" i="64"/>
  <c r="L136" i="64"/>
  <c r="K136" i="64"/>
  <c r="L135" i="64"/>
  <c r="K135" i="64"/>
  <c r="L134" i="64"/>
  <c r="K134" i="64"/>
  <c r="L133" i="64"/>
  <c r="K133" i="64"/>
  <c r="L132" i="64"/>
  <c r="K132" i="64"/>
  <c r="L131" i="64"/>
  <c r="K131" i="64"/>
  <c r="L130" i="64"/>
  <c r="K130" i="64"/>
  <c r="L129" i="64"/>
  <c r="K129" i="64"/>
  <c r="L128" i="64"/>
  <c r="K128" i="64"/>
  <c r="L127" i="64"/>
  <c r="K127" i="64"/>
  <c r="L126" i="64"/>
  <c r="K126" i="64"/>
  <c r="L125" i="64"/>
  <c r="K125" i="64"/>
  <c r="L124" i="64"/>
  <c r="K124" i="64"/>
  <c r="L123" i="64"/>
  <c r="K123" i="64"/>
  <c r="L122" i="64"/>
  <c r="K122" i="64"/>
  <c r="L121" i="64"/>
  <c r="K121" i="64"/>
  <c r="L120" i="64"/>
  <c r="K120" i="64"/>
  <c r="L119" i="64"/>
  <c r="K119" i="64"/>
  <c r="L118" i="64"/>
  <c r="K118" i="64"/>
  <c r="L117" i="64"/>
  <c r="K117" i="64"/>
  <c r="L116" i="64"/>
  <c r="K116" i="64"/>
  <c r="L115" i="64"/>
  <c r="K115" i="64"/>
  <c r="L114" i="64"/>
  <c r="K114" i="64"/>
  <c r="L113" i="64"/>
  <c r="K113" i="64"/>
  <c r="L112" i="64"/>
  <c r="K112" i="64"/>
  <c r="L111" i="64"/>
  <c r="K111" i="64"/>
  <c r="L110" i="64"/>
  <c r="K110" i="64"/>
  <c r="L109" i="64"/>
  <c r="K109" i="64"/>
  <c r="L108" i="64"/>
  <c r="K108" i="64"/>
  <c r="L107" i="64"/>
  <c r="K107" i="64"/>
  <c r="L106" i="64"/>
  <c r="K106" i="64"/>
  <c r="L105" i="64"/>
  <c r="K105" i="64"/>
  <c r="L104" i="64"/>
  <c r="K104" i="64"/>
  <c r="L103" i="64"/>
  <c r="K103" i="64"/>
  <c r="L102" i="64"/>
  <c r="K102" i="64"/>
  <c r="L101" i="64"/>
  <c r="K101" i="64"/>
  <c r="L100" i="64"/>
  <c r="K100" i="64"/>
  <c r="L99" i="64"/>
  <c r="K99" i="64"/>
  <c r="L98" i="64"/>
  <c r="K98" i="64"/>
  <c r="L97" i="64"/>
  <c r="K97" i="64"/>
  <c r="L96" i="64"/>
  <c r="K96" i="64"/>
  <c r="L95" i="64"/>
  <c r="K95" i="64"/>
  <c r="L94" i="64"/>
  <c r="K94" i="64"/>
  <c r="L93" i="64"/>
  <c r="K93" i="64"/>
  <c r="L92" i="64"/>
  <c r="K92" i="64"/>
  <c r="L91" i="64"/>
  <c r="K91" i="64"/>
  <c r="L90" i="64"/>
  <c r="K90" i="64"/>
  <c r="L89" i="64"/>
  <c r="K89" i="64"/>
  <c r="L88" i="64"/>
  <c r="K88" i="64"/>
  <c r="L87" i="64"/>
  <c r="K87" i="64"/>
  <c r="L86" i="64"/>
  <c r="K86" i="64"/>
  <c r="L85" i="64"/>
  <c r="K85" i="64"/>
  <c r="L84" i="64"/>
  <c r="K84" i="64"/>
  <c r="L83" i="64"/>
  <c r="K83" i="64"/>
  <c r="L82" i="64"/>
  <c r="K82" i="64"/>
  <c r="L81" i="64"/>
  <c r="K81" i="64"/>
  <c r="L80" i="64"/>
  <c r="K80" i="64"/>
  <c r="L79" i="64"/>
  <c r="K79" i="64"/>
  <c r="L78" i="64"/>
  <c r="K78" i="64"/>
  <c r="L77" i="64"/>
  <c r="K77" i="64"/>
  <c r="L76" i="64"/>
  <c r="K76" i="64"/>
  <c r="L75" i="64"/>
  <c r="K75" i="64"/>
  <c r="L74" i="64"/>
  <c r="K74" i="64"/>
  <c r="L73" i="64"/>
  <c r="K73" i="64"/>
  <c r="L72" i="64"/>
  <c r="K72" i="64"/>
  <c r="L71" i="64"/>
  <c r="K71" i="64"/>
  <c r="L70" i="64"/>
  <c r="K70" i="64"/>
  <c r="L69" i="64"/>
  <c r="K69" i="64"/>
  <c r="L68" i="64"/>
  <c r="K68" i="64"/>
  <c r="L67" i="64"/>
  <c r="K67" i="64"/>
  <c r="L66" i="64"/>
  <c r="K66" i="64"/>
  <c r="L65" i="64"/>
  <c r="K65" i="64"/>
  <c r="L64" i="64"/>
  <c r="K64" i="64"/>
  <c r="L63" i="64"/>
  <c r="K63" i="64"/>
  <c r="L62" i="64"/>
  <c r="K62" i="64"/>
  <c r="L61" i="64"/>
  <c r="K61" i="64"/>
  <c r="L60" i="64"/>
  <c r="K60" i="64"/>
  <c r="L59" i="64"/>
  <c r="K59" i="64"/>
  <c r="L58" i="64"/>
  <c r="K58" i="64"/>
  <c r="L57" i="64"/>
  <c r="K57" i="64"/>
  <c r="L56" i="64"/>
  <c r="K56" i="64"/>
  <c r="L55" i="64"/>
  <c r="K55" i="64"/>
  <c r="L54" i="64"/>
  <c r="K54" i="64"/>
  <c r="L53" i="64"/>
  <c r="K53" i="64"/>
  <c r="L52" i="64"/>
  <c r="K52" i="64"/>
  <c r="L51" i="64"/>
  <c r="K51" i="64"/>
  <c r="L50" i="64"/>
  <c r="K50" i="64"/>
  <c r="L49" i="64"/>
  <c r="K49" i="64"/>
  <c r="L48" i="64"/>
  <c r="K48" i="64"/>
  <c r="L47" i="64"/>
  <c r="K47" i="64"/>
  <c r="L46" i="64"/>
  <c r="K46" i="64"/>
  <c r="L45" i="64"/>
  <c r="K45" i="64"/>
  <c r="L44" i="64"/>
  <c r="K44" i="64"/>
  <c r="L43" i="64"/>
  <c r="K43" i="64"/>
  <c r="L42" i="64"/>
  <c r="K42" i="64"/>
  <c r="L41" i="64"/>
  <c r="K41" i="64"/>
  <c r="L40" i="64"/>
  <c r="K40" i="64"/>
  <c r="L39" i="64"/>
  <c r="K39" i="64"/>
  <c r="L38" i="64"/>
  <c r="K38" i="64"/>
  <c r="L37" i="64"/>
  <c r="K37" i="64"/>
  <c r="L36" i="64"/>
  <c r="K36" i="64"/>
  <c r="L35" i="64"/>
  <c r="K35" i="64"/>
  <c r="L34" i="64"/>
  <c r="K34" i="64"/>
  <c r="L33" i="64"/>
  <c r="K33" i="64"/>
  <c r="L32" i="64"/>
  <c r="K32" i="64"/>
  <c r="L31" i="64"/>
  <c r="K31" i="64"/>
  <c r="L30" i="64"/>
  <c r="K30" i="64"/>
  <c r="L29" i="64"/>
  <c r="K29" i="64"/>
  <c r="L28" i="64"/>
  <c r="K28" i="64"/>
  <c r="L27" i="64"/>
  <c r="K27" i="64"/>
  <c r="L26" i="64"/>
  <c r="K26" i="64"/>
  <c r="L25" i="64"/>
  <c r="K25" i="64"/>
  <c r="L24" i="64"/>
  <c r="K24" i="64"/>
  <c r="L23" i="64"/>
  <c r="K23" i="64"/>
  <c r="L22" i="64"/>
  <c r="K22" i="64"/>
  <c r="L21" i="64"/>
  <c r="K21" i="64"/>
  <c r="L20" i="64"/>
  <c r="K20" i="64"/>
  <c r="L19" i="64"/>
  <c r="K19" i="64"/>
  <c r="AIU18" i="64"/>
  <c r="L18" i="64"/>
  <c r="K18" i="64"/>
  <c r="L17" i="64"/>
  <c r="K17" i="64"/>
  <c r="L16" i="64"/>
  <c r="K16" i="64"/>
  <c r="L15" i="64"/>
  <c r="K15" i="64"/>
  <c r="L14" i="64"/>
  <c r="K14" i="64"/>
  <c r="L13" i="64"/>
  <c r="K13" i="64"/>
  <c r="L12" i="64"/>
  <c r="K12" i="64"/>
  <c r="L11" i="64"/>
  <c r="K11" i="64"/>
  <c r="L10" i="64"/>
  <c r="K10" i="64"/>
  <c r="K9" i="64"/>
  <c r="L9" i="64" s="1"/>
  <c r="K8" i="64"/>
  <c r="L8" i="64" s="1"/>
  <c r="L7" i="64"/>
  <c r="K7" i="64"/>
  <c r="K6" i="64"/>
  <c r="L6" i="64" s="1"/>
  <c r="K5" i="64"/>
  <c r="L5" i="64" s="1"/>
  <c r="K4" i="64"/>
  <c r="L4" i="64" s="1"/>
  <c r="NM1" i="64"/>
  <c r="NL1" i="64"/>
  <c r="NK1" i="64"/>
  <c r="NJ1" i="64"/>
  <c r="NI1" i="64"/>
  <c r="NH1" i="64"/>
  <c r="NG1" i="64"/>
  <c r="NF1" i="64"/>
  <c r="NE1" i="64"/>
  <c r="ND1" i="64"/>
  <c r="NC1" i="64"/>
  <c r="NB1" i="64"/>
  <c r="NA1" i="64"/>
  <c r="MZ1" i="64"/>
  <c r="MY1" i="64"/>
  <c r="MX1" i="64"/>
  <c r="MW1" i="64"/>
  <c r="MV1" i="64"/>
  <c r="MU1" i="64"/>
  <c r="MT1" i="64"/>
  <c r="MS1" i="64"/>
  <c r="MR1" i="64"/>
  <c r="MQ1" i="64"/>
  <c r="MP1" i="64"/>
  <c r="MO1" i="64"/>
  <c r="MN1" i="64"/>
  <c r="MM1" i="64"/>
  <c r="ML1" i="64"/>
  <c r="MK1" i="64"/>
  <c r="MJ1" i="64"/>
  <c r="MI1" i="64"/>
  <c r="MH1" i="64"/>
  <c r="MG1" i="64"/>
  <c r="MF1" i="64"/>
  <c r="ME1" i="64"/>
  <c r="MD1" i="64"/>
  <c r="MC1" i="64"/>
  <c r="MB1" i="64"/>
  <c r="MA1" i="64"/>
  <c r="LZ1" i="64"/>
  <c r="LY1" i="64"/>
  <c r="LX1" i="64"/>
  <c r="LW1" i="64"/>
  <c r="LV1" i="64"/>
  <c r="LU1" i="64"/>
  <c r="LT1" i="64"/>
  <c r="LS1" i="64"/>
  <c r="LR1" i="64"/>
  <c r="LQ1" i="64"/>
  <c r="LP1" i="64"/>
  <c r="LO1" i="64"/>
  <c r="LN1" i="64"/>
  <c r="LM1" i="64"/>
  <c r="LL1" i="64"/>
  <c r="LK1" i="64"/>
  <c r="LJ1" i="64"/>
  <c r="LI1" i="64"/>
  <c r="LH1" i="64"/>
  <c r="LG1" i="64"/>
  <c r="LF1" i="64"/>
  <c r="LE1" i="64"/>
  <c r="LD1" i="64"/>
  <c r="LC1" i="64"/>
  <c r="LB1" i="64"/>
  <c r="LA1" i="64"/>
  <c r="KZ1" i="64"/>
  <c r="KY1" i="64"/>
  <c r="KX1" i="64"/>
  <c r="KW1" i="64"/>
  <c r="KV1" i="64"/>
  <c r="KU1" i="64"/>
  <c r="KT1" i="64"/>
  <c r="KS1" i="64"/>
  <c r="KR1" i="64"/>
  <c r="KQ1" i="64"/>
  <c r="KP1" i="64"/>
  <c r="KO1" i="64"/>
  <c r="KN1" i="64"/>
  <c r="KM1" i="64"/>
  <c r="KL1" i="64"/>
  <c r="KK1" i="64"/>
  <c r="KJ1" i="64"/>
  <c r="KI1" i="64"/>
  <c r="KH1" i="64"/>
  <c r="KG1" i="64"/>
  <c r="KF1" i="64"/>
  <c r="KE1" i="64"/>
  <c r="KD1" i="64"/>
  <c r="KC1" i="64"/>
  <c r="KB1" i="64"/>
  <c r="KA1" i="64"/>
  <c r="JZ1" i="64"/>
  <c r="JY1" i="64"/>
  <c r="JX1" i="64"/>
  <c r="JW1" i="64"/>
  <c r="JV1" i="64"/>
  <c r="JU1" i="64"/>
  <c r="JT1" i="64"/>
  <c r="JS1" i="64"/>
  <c r="JR1" i="64"/>
  <c r="JQ1" i="64"/>
  <c r="JP1" i="64"/>
  <c r="JO1" i="64"/>
  <c r="JN1" i="64"/>
  <c r="JM1" i="64"/>
  <c r="JL1" i="64"/>
  <c r="JK1" i="64"/>
  <c r="JJ1" i="64"/>
  <c r="JI1" i="64"/>
  <c r="JH1" i="64"/>
  <c r="JG1" i="64"/>
  <c r="JF1" i="64"/>
  <c r="JE1" i="64"/>
  <c r="JD1" i="64"/>
  <c r="JC1" i="64"/>
  <c r="JB1" i="64"/>
  <c r="JA1" i="64"/>
  <c r="IZ1" i="64"/>
  <c r="IY1" i="64"/>
  <c r="IX1" i="64"/>
  <c r="IW1" i="64"/>
  <c r="IV1" i="64"/>
  <c r="IU1" i="64"/>
  <c r="IT1" i="64"/>
  <c r="IS1" i="64"/>
  <c r="IR1" i="64"/>
  <c r="IQ1" i="64"/>
  <c r="IP1" i="64"/>
  <c r="IO1" i="64"/>
  <c r="IN1" i="64"/>
  <c r="IM1" i="64"/>
  <c r="IL1" i="64"/>
  <c r="IK1" i="64"/>
  <c r="IJ1" i="64"/>
  <c r="II1" i="64"/>
  <c r="IH1" i="64"/>
  <c r="IG1" i="64"/>
  <c r="IF1" i="64"/>
  <c r="IE1" i="64"/>
  <c r="ID1" i="64"/>
  <c r="IC1" i="64"/>
  <c r="IB1" i="64"/>
  <c r="IA1" i="64"/>
  <c r="HZ1" i="64"/>
  <c r="HY1" i="64"/>
  <c r="HX1" i="64"/>
  <c r="HW1" i="64"/>
  <c r="HV1" i="64"/>
  <c r="HU1" i="64"/>
  <c r="HT1" i="64"/>
  <c r="HS1" i="64"/>
  <c r="HR1" i="64"/>
  <c r="HQ1" i="64"/>
  <c r="HP1" i="64"/>
  <c r="HO1" i="64"/>
  <c r="HN1" i="64"/>
  <c r="HM1" i="64"/>
  <c r="HL1" i="64"/>
  <c r="HK1" i="64"/>
  <c r="HJ1" i="64"/>
  <c r="HI1" i="64"/>
  <c r="HH1" i="64"/>
  <c r="HG1" i="64"/>
  <c r="HF1" i="64"/>
  <c r="HE1" i="64"/>
  <c r="HD1" i="64"/>
  <c r="HC1" i="64"/>
  <c r="HB1" i="64"/>
  <c r="HA1" i="64"/>
  <c r="GZ1" i="64"/>
  <c r="GY1" i="64"/>
  <c r="GX1" i="64"/>
  <c r="GW1" i="64"/>
  <c r="GV1" i="64"/>
  <c r="GU1" i="64"/>
  <c r="GT1" i="64"/>
  <c r="GS1" i="64"/>
  <c r="GR1" i="64"/>
  <c r="GQ1" i="64"/>
  <c r="GP1" i="64"/>
  <c r="GO1" i="64"/>
  <c r="GN1" i="64"/>
  <c r="GM1" i="64"/>
  <c r="GL1" i="64"/>
  <c r="GK1" i="64"/>
  <c r="GJ1" i="64"/>
  <c r="GI1" i="64"/>
  <c r="GH1" i="64"/>
  <c r="GG1" i="64"/>
  <c r="GF1" i="64"/>
  <c r="GE1" i="64"/>
  <c r="GD1" i="64"/>
  <c r="GC1" i="64"/>
  <c r="GB1" i="64"/>
  <c r="GA1" i="64"/>
  <c r="FZ1" i="64"/>
  <c r="FY1" i="64"/>
  <c r="FX1" i="64"/>
  <c r="FW1" i="64"/>
  <c r="FV1" i="64"/>
  <c r="FU1" i="64"/>
  <c r="FT1" i="64"/>
  <c r="FS1" i="64"/>
  <c r="FR1" i="64"/>
  <c r="FQ1" i="64"/>
  <c r="FP1" i="64"/>
  <c r="FO1" i="64"/>
  <c r="FN1" i="64"/>
  <c r="FM1" i="64"/>
  <c r="FL1" i="64"/>
  <c r="FK1" i="64"/>
  <c r="FJ1" i="64"/>
  <c r="FI1" i="64"/>
  <c r="FH1" i="64"/>
  <c r="FG1" i="64"/>
  <c r="FF1" i="64"/>
  <c r="FE1" i="64"/>
  <c r="FD1" i="64"/>
  <c r="FC1" i="64"/>
  <c r="FB1" i="64"/>
  <c r="FA1" i="64"/>
  <c r="EZ1" i="64"/>
  <c r="EY1" i="64"/>
  <c r="EX1" i="64"/>
  <c r="EW1" i="64"/>
  <c r="EV1" i="64"/>
  <c r="EU1" i="64"/>
  <c r="ET1" i="64"/>
  <c r="ES1" i="64"/>
  <c r="ER1" i="64"/>
  <c r="EQ1" i="64"/>
  <c r="EP1" i="64"/>
  <c r="EO1" i="64"/>
  <c r="EN1" i="64"/>
  <c r="EM1" i="64"/>
  <c r="EL1" i="64"/>
  <c r="EK1" i="64"/>
  <c r="EJ1" i="64"/>
  <c r="EI1" i="64"/>
  <c r="EH1" i="64"/>
  <c r="EG1" i="64"/>
  <c r="EF1" i="64"/>
  <c r="EE1" i="64"/>
  <c r="ED1" i="64"/>
  <c r="EC1" i="64"/>
  <c r="EB1" i="64"/>
  <c r="EA1" i="64"/>
  <c r="DZ1" i="64"/>
  <c r="DY1" i="64"/>
  <c r="DX1" i="64"/>
  <c r="DW1" i="64"/>
  <c r="DV1" i="64"/>
  <c r="DU1" i="64"/>
  <c r="DT1" i="64"/>
  <c r="DS1" i="64"/>
  <c r="DR1" i="64"/>
  <c r="DQ1" i="64"/>
  <c r="DP1" i="64"/>
  <c r="DO1" i="64"/>
  <c r="DN1" i="64"/>
  <c r="DM1" i="64"/>
  <c r="DL1" i="64"/>
  <c r="DK1" i="64"/>
  <c r="DJ1" i="64"/>
  <c r="DI1" i="64"/>
  <c r="DH1" i="64"/>
  <c r="DG1" i="64"/>
  <c r="DF1" i="64"/>
  <c r="DE1" i="64"/>
  <c r="DD1" i="64"/>
  <c r="DC1" i="64"/>
  <c r="DB1" i="64"/>
  <c r="DA1" i="64"/>
  <c r="CZ1" i="64"/>
  <c r="CY1" i="64"/>
  <c r="CX1" i="64"/>
  <c r="CW1" i="64"/>
  <c r="CV1" i="64"/>
  <c r="CU1" i="64"/>
  <c r="CT1" i="64"/>
  <c r="CS1" i="64"/>
  <c r="CR1" i="64"/>
  <c r="CQ1" i="64"/>
  <c r="CP1" i="64"/>
  <c r="CO1" i="64"/>
  <c r="CN1" i="64"/>
  <c r="CM1" i="64"/>
  <c r="CL1" i="64"/>
  <c r="CK1" i="64"/>
  <c r="CJ1" i="64"/>
  <c r="CI1" i="64"/>
  <c r="CH1" i="64"/>
  <c r="CG1" i="64"/>
  <c r="CF1" i="64"/>
  <c r="CE1" i="64"/>
  <c r="CD1" i="64"/>
  <c r="CC1" i="64"/>
  <c r="CB1" i="64"/>
  <c r="CA1" i="64"/>
  <c r="BZ1" i="64"/>
  <c r="BY1" i="64"/>
  <c r="BX1" i="64"/>
  <c r="BW1" i="64"/>
  <c r="BV1" i="64"/>
  <c r="BU1" i="64"/>
  <c r="BT1" i="64"/>
  <c r="BS1" i="64"/>
  <c r="BR1" i="64"/>
  <c r="BQ1" i="64"/>
  <c r="BP1" i="64"/>
  <c r="BO1" i="64"/>
  <c r="BN1" i="64"/>
  <c r="BM1" i="64"/>
  <c r="BL1" i="64"/>
  <c r="BK1" i="64"/>
  <c r="BJ1" i="64"/>
  <c r="BI1" i="64"/>
  <c r="BH1" i="64"/>
  <c r="BG1" i="64"/>
  <c r="BF1" i="64"/>
  <c r="BE1" i="64"/>
  <c r="BD1" i="64"/>
  <c r="BC1" i="64"/>
  <c r="BB1" i="64"/>
  <c r="BA1" i="64"/>
  <c r="AZ1" i="64"/>
  <c r="AY1" i="64"/>
  <c r="AX1" i="64"/>
  <c r="AW1" i="64"/>
  <c r="AV1" i="64"/>
  <c r="AU1" i="64"/>
  <c r="AT1" i="64"/>
  <c r="AS1" i="64"/>
  <c r="AR1" i="64"/>
  <c r="AQ1" i="64"/>
  <c r="AP1" i="64"/>
  <c r="AO1" i="64"/>
  <c r="AN1" i="64"/>
  <c r="AM1" i="64"/>
  <c r="AL1" i="64"/>
  <c r="AK1" i="64"/>
  <c r="AJ1" i="64"/>
  <c r="AI1" i="64"/>
  <c r="AH1" i="64"/>
  <c r="AG1" i="64"/>
  <c r="AF1" i="64"/>
  <c r="AE1" i="64"/>
  <c r="AD1" i="64"/>
  <c r="AC1" i="64"/>
  <c r="AB1" i="64"/>
  <c r="AA1" i="64"/>
  <c r="Z1" i="64"/>
  <c r="Y1" i="64"/>
  <c r="X1" i="64"/>
  <c r="W1" i="64"/>
  <c r="V1" i="64"/>
  <c r="U1" i="64"/>
  <c r="T1" i="64"/>
  <c r="S1" i="64"/>
  <c r="R1" i="64"/>
  <c r="Q1" i="64"/>
  <c r="P1" i="64"/>
  <c r="O1" i="64"/>
  <c r="N1" i="64"/>
  <c r="M1" i="64"/>
  <c r="A1" i="64"/>
  <c r="B5" i="63"/>
  <c r="B6" i="63"/>
  <c r="B7" i="63"/>
  <c r="B8" i="63"/>
  <c r="B9" i="63"/>
  <c r="B10" i="63"/>
  <c r="B11" i="63"/>
  <c r="B12" i="63"/>
  <c r="B13" i="63"/>
  <c r="B14" i="63"/>
  <c r="B15" i="63"/>
  <c r="B16" i="63"/>
  <c r="B17" i="63"/>
  <c r="B18" i="63"/>
  <c r="B19" i="63"/>
  <c r="B20" i="63"/>
  <c r="B21" i="63"/>
  <c r="B22" i="63"/>
  <c r="B23" i="63"/>
  <c r="B24" i="63"/>
  <c r="B25" i="63"/>
  <c r="B26" i="63"/>
  <c r="B27" i="63"/>
  <c r="B28" i="63"/>
  <c r="B29" i="63"/>
  <c r="B30" i="63"/>
  <c r="B31" i="63"/>
  <c r="B32" i="63"/>
  <c r="B33" i="63"/>
  <c r="B34" i="63"/>
  <c r="B35" i="63"/>
  <c r="B36" i="63"/>
  <c r="B37" i="63"/>
  <c r="B38" i="63"/>
  <c r="B39" i="63"/>
  <c r="B40" i="63"/>
  <c r="B41" i="63"/>
  <c r="B42" i="63"/>
  <c r="B43" i="63"/>
  <c r="B44" i="63"/>
  <c r="B45" i="63"/>
  <c r="B46" i="63"/>
  <c r="B47" i="63"/>
  <c r="B48" i="63"/>
  <c r="B49" i="63"/>
  <c r="B50" i="63"/>
  <c r="B51" i="63"/>
  <c r="B52" i="63"/>
  <c r="B53" i="63"/>
  <c r="B54" i="63"/>
  <c r="B55" i="63"/>
  <c r="B56" i="63"/>
  <c r="B57" i="63"/>
  <c r="B58" i="63"/>
  <c r="B59" i="63"/>
  <c r="B60" i="63"/>
  <c r="B61" i="63"/>
  <c r="B62" i="63"/>
  <c r="B63" i="63"/>
  <c r="B64" i="63"/>
  <c r="B65" i="63"/>
  <c r="B66" i="63"/>
  <c r="B67" i="63"/>
  <c r="B68" i="63"/>
  <c r="B69" i="63"/>
  <c r="B70" i="63"/>
  <c r="B71" i="63"/>
  <c r="B72" i="63"/>
  <c r="B73" i="63"/>
  <c r="B74" i="63"/>
  <c r="B75" i="63"/>
  <c r="B76" i="63"/>
  <c r="B77" i="63"/>
  <c r="B78" i="63"/>
  <c r="B79" i="63"/>
  <c r="B80" i="63"/>
  <c r="B81" i="63"/>
  <c r="B82" i="63"/>
  <c r="B83" i="63"/>
  <c r="B84" i="63"/>
  <c r="B85" i="63"/>
  <c r="B86" i="63"/>
  <c r="B87" i="63"/>
  <c r="B88" i="63"/>
  <c r="B89" i="63"/>
  <c r="B90" i="63"/>
  <c r="B91" i="63"/>
  <c r="B92" i="63"/>
  <c r="B93" i="63"/>
  <c r="B94" i="63"/>
  <c r="B95" i="63"/>
  <c r="B96" i="63"/>
  <c r="B97" i="63"/>
  <c r="B98" i="63"/>
  <c r="B99" i="63"/>
  <c r="B100" i="63"/>
  <c r="B101" i="63"/>
  <c r="B102" i="63"/>
  <c r="B103" i="63"/>
  <c r="B104" i="63"/>
  <c r="B105" i="63"/>
  <c r="B106" i="63"/>
  <c r="B107" i="63"/>
  <c r="B108" i="63"/>
  <c r="B109" i="63"/>
  <c r="B110" i="63"/>
  <c r="B111" i="63"/>
  <c r="B112" i="63"/>
  <c r="B113" i="63"/>
  <c r="B114" i="63"/>
  <c r="B115" i="63"/>
  <c r="B116" i="63"/>
  <c r="B117" i="63"/>
  <c r="B118" i="63"/>
  <c r="B119" i="63"/>
  <c r="B120" i="63"/>
  <c r="B121" i="63"/>
  <c r="B122" i="63"/>
  <c r="B123" i="63"/>
  <c r="B124" i="63"/>
  <c r="B125" i="63"/>
  <c r="B126" i="63"/>
  <c r="B127" i="63"/>
  <c r="B128" i="63"/>
  <c r="B129" i="63"/>
  <c r="B130" i="63"/>
  <c r="B131" i="63"/>
  <c r="B132" i="63"/>
  <c r="B133" i="63"/>
  <c r="B134" i="63"/>
  <c r="B135" i="63"/>
  <c r="B136" i="63"/>
  <c r="B137" i="63"/>
  <c r="B138" i="63"/>
  <c r="B139" i="63"/>
  <c r="B140" i="63"/>
  <c r="B141" i="63"/>
  <c r="B142" i="63"/>
  <c r="B143" i="63"/>
  <c r="B144" i="63"/>
  <c r="B145" i="63"/>
  <c r="B146" i="63"/>
  <c r="B147" i="63"/>
  <c r="B148" i="63"/>
  <c r="B149" i="63"/>
  <c r="B150" i="63"/>
  <c r="B151" i="63"/>
  <c r="B152" i="63"/>
  <c r="B153" i="63"/>
  <c r="B154" i="63"/>
  <c r="B155" i="63"/>
  <c r="B156" i="63"/>
  <c r="B157" i="63"/>
  <c r="B158" i="63"/>
  <c r="B159" i="63"/>
  <c r="B160" i="63"/>
  <c r="B161" i="63"/>
  <c r="B162" i="63"/>
  <c r="B163" i="63"/>
  <c r="B164" i="63"/>
  <c r="B165" i="63"/>
  <c r="B166" i="63"/>
  <c r="B167" i="63"/>
  <c r="B168" i="63"/>
  <c r="B169" i="63"/>
  <c r="B170" i="63"/>
  <c r="B171" i="63"/>
  <c r="B172" i="63"/>
  <c r="B173" i="63"/>
  <c r="B174" i="63"/>
  <c r="B175" i="63"/>
  <c r="B176" i="63"/>
  <c r="B177" i="63"/>
  <c r="B178" i="63"/>
  <c r="B179" i="63"/>
  <c r="B180" i="63"/>
  <c r="B181" i="63"/>
  <c r="B182" i="63"/>
  <c r="B183" i="63"/>
  <c r="B184" i="63"/>
  <c r="B185" i="63"/>
  <c r="B186" i="63"/>
  <c r="B187" i="63"/>
  <c r="B188" i="63"/>
  <c r="B189" i="63"/>
  <c r="B190" i="63"/>
  <c r="B191" i="63"/>
  <c r="B192" i="63"/>
  <c r="B193" i="63"/>
  <c r="B194" i="63"/>
  <c r="B195" i="63"/>
  <c r="B196" i="63"/>
  <c r="B197" i="63"/>
  <c r="B198" i="63"/>
  <c r="B199" i="63"/>
  <c r="B200" i="63"/>
  <c r="B201" i="63"/>
  <c r="B202" i="63"/>
  <c r="B203" i="63"/>
  <c r="B204" i="63"/>
  <c r="B205" i="63"/>
  <c r="B206" i="63"/>
  <c r="B207" i="63"/>
  <c r="B208" i="63"/>
  <c r="B209" i="63"/>
  <c r="B210" i="63"/>
  <c r="B211" i="63"/>
  <c r="B212" i="63"/>
  <c r="B213" i="63"/>
  <c r="B214" i="63"/>
  <c r="B215" i="63"/>
  <c r="B216" i="63"/>
  <c r="B217" i="63"/>
  <c r="B218" i="63"/>
  <c r="B219" i="63"/>
  <c r="B220" i="63"/>
  <c r="B221" i="63"/>
  <c r="B222" i="63"/>
  <c r="B223" i="63"/>
  <c r="B224" i="63"/>
  <c r="B225" i="63"/>
  <c r="B226" i="63"/>
  <c r="B227" i="63"/>
  <c r="B228" i="63"/>
  <c r="B229" i="63"/>
  <c r="B230" i="63"/>
  <c r="B231" i="63"/>
  <c r="B232" i="63"/>
  <c r="B233" i="63"/>
  <c r="B234" i="63"/>
  <c r="B235" i="63"/>
  <c r="B236" i="63"/>
  <c r="B237" i="63"/>
  <c r="B238" i="63"/>
  <c r="B239" i="63"/>
  <c r="B240" i="63"/>
  <c r="B241" i="63"/>
  <c r="B242" i="63"/>
  <c r="B243" i="63"/>
  <c r="B244" i="63"/>
  <c r="B245" i="63"/>
  <c r="B246" i="63"/>
  <c r="B247" i="63"/>
  <c r="B248" i="63"/>
  <c r="B249" i="63"/>
  <c r="B250" i="63"/>
  <c r="B251" i="63"/>
  <c r="B252" i="63"/>
  <c r="B253" i="63"/>
  <c r="B254" i="63"/>
  <c r="B255" i="63"/>
  <c r="B256" i="63"/>
  <c r="B257" i="63"/>
  <c r="B258" i="63"/>
  <c r="B259" i="63"/>
  <c r="B260" i="63"/>
  <c r="B261" i="63"/>
  <c r="B262" i="63"/>
  <c r="B263" i="63"/>
  <c r="B264" i="63"/>
  <c r="B265" i="63"/>
  <c r="B266" i="63"/>
  <c r="B267" i="63"/>
  <c r="B268" i="63"/>
  <c r="B269" i="63"/>
  <c r="B270" i="63"/>
  <c r="B271" i="63"/>
  <c r="B272" i="63"/>
  <c r="B273" i="63"/>
  <c r="B274" i="63"/>
  <c r="B275" i="63"/>
  <c r="B276" i="63"/>
  <c r="B277" i="63"/>
  <c r="B278" i="63"/>
  <c r="B279" i="63"/>
  <c r="B280" i="63"/>
  <c r="B281" i="63"/>
  <c r="B282" i="63"/>
  <c r="B283" i="63"/>
  <c r="B284" i="63"/>
  <c r="B285" i="63"/>
  <c r="B286" i="63"/>
  <c r="B287" i="63"/>
  <c r="B288" i="63"/>
  <c r="B289" i="63"/>
  <c r="B290" i="63"/>
  <c r="B291" i="63"/>
  <c r="B292" i="63"/>
  <c r="B293" i="63"/>
  <c r="B294" i="63"/>
  <c r="B295" i="63"/>
  <c r="B296" i="63"/>
  <c r="B297" i="63"/>
  <c r="B298" i="63"/>
  <c r="B299" i="63"/>
  <c r="B300" i="63"/>
  <c r="B301" i="63"/>
  <c r="B302" i="63"/>
  <c r="B303" i="63"/>
  <c r="B304" i="63"/>
  <c r="B305" i="63"/>
  <c r="B306" i="63"/>
  <c r="B307" i="63"/>
  <c r="B308" i="63"/>
  <c r="B309" i="63"/>
  <c r="B310" i="63"/>
  <c r="B311" i="63"/>
  <c r="B312" i="63"/>
  <c r="B313" i="63"/>
  <c r="B314" i="63"/>
  <c r="B315" i="63"/>
  <c r="B316" i="63"/>
  <c r="B317" i="63"/>
  <c r="B318" i="63"/>
  <c r="B319" i="63"/>
  <c r="B320" i="63"/>
  <c r="B321" i="63"/>
  <c r="B322" i="63"/>
  <c r="B323" i="63"/>
  <c r="B324" i="63"/>
  <c r="B325" i="63"/>
  <c r="B326" i="63"/>
  <c r="B327" i="63"/>
  <c r="B328" i="63"/>
  <c r="B329" i="63"/>
  <c r="B330" i="63"/>
  <c r="B331" i="63"/>
  <c r="B332" i="63"/>
  <c r="B333" i="63"/>
  <c r="B334" i="63"/>
  <c r="B335" i="63"/>
  <c r="B336" i="63"/>
  <c r="B337" i="63"/>
  <c r="B338" i="63"/>
  <c r="B339" i="63"/>
  <c r="B340" i="63"/>
  <c r="B341" i="63"/>
  <c r="B342" i="63"/>
  <c r="B343" i="63"/>
  <c r="B344" i="63"/>
  <c r="B345" i="63"/>
  <c r="B346" i="63"/>
  <c r="B347" i="63"/>
  <c r="B348" i="63"/>
  <c r="B349" i="63"/>
  <c r="B350" i="63"/>
  <c r="B351" i="63"/>
  <c r="B352" i="63"/>
  <c r="B353" i="63"/>
  <c r="B354" i="63"/>
  <c r="B355" i="63"/>
  <c r="B356" i="63"/>
  <c r="B357" i="63"/>
  <c r="B358" i="63"/>
  <c r="B359" i="63"/>
  <c r="B360" i="63"/>
  <c r="B361" i="63"/>
  <c r="B362" i="63"/>
  <c r="B363" i="63"/>
  <c r="B364" i="63"/>
  <c r="B365" i="63"/>
  <c r="B366" i="63"/>
  <c r="B367" i="63"/>
  <c r="B368" i="63"/>
  <c r="B369" i="63"/>
  <c r="B370" i="63"/>
  <c r="B371" i="63"/>
  <c r="B372" i="63"/>
  <c r="B373" i="63"/>
  <c r="B374" i="63"/>
  <c r="B375" i="63"/>
  <c r="B376" i="63"/>
  <c r="B377" i="63"/>
  <c r="B378" i="63"/>
  <c r="B379" i="63"/>
  <c r="B380" i="63"/>
  <c r="B381" i="63"/>
  <c r="B382" i="63"/>
  <c r="B383" i="63"/>
  <c r="B384" i="63"/>
  <c r="B385" i="63"/>
  <c r="B386" i="63"/>
  <c r="B387" i="63"/>
  <c r="B388" i="63"/>
  <c r="B389" i="63"/>
  <c r="B390" i="63"/>
  <c r="B391" i="63"/>
  <c r="B392" i="63"/>
  <c r="B393" i="63"/>
  <c r="B394" i="63"/>
  <c r="B395" i="63"/>
  <c r="B396" i="63"/>
  <c r="B397" i="63"/>
  <c r="B398" i="63"/>
  <c r="B399" i="63"/>
  <c r="B400" i="63"/>
  <c r="B401" i="63"/>
  <c r="B402" i="63"/>
  <c r="B403" i="63"/>
  <c r="B404" i="63"/>
  <c r="B405" i="63"/>
  <c r="B406" i="63"/>
  <c r="B407" i="63"/>
  <c r="B408" i="63"/>
  <c r="B409" i="63"/>
  <c r="B410" i="63"/>
  <c r="B411" i="63"/>
  <c r="B412" i="63"/>
  <c r="B413" i="63"/>
  <c r="B414" i="63"/>
  <c r="B415" i="63"/>
  <c r="B416" i="63"/>
  <c r="B417" i="63"/>
  <c r="B418" i="63"/>
  <c r="B419" i="63"/>
  <c r="B420" i="63"/>
  <c r="B421" i="63"/>
  <c r="B422" i="63"/>
  <c r="B423" i="63"/>
  <c r="B424" i="63"/>
  <c r="B425" i="63"/>
  <c r="B426" i="63"/>
  <c r="B427" i="63"/>
  <c r="B428" i="63"/>
  <c r="B429" i="63"/>
  <c r="B430" i="63"/>
  <c r="B431" i="63"/>
  <c r="B432" i="63"/>
  <c r="B433" i="63"/>
  <c r="B434" i="63"/>
  <c r="B435" i="63"/>
  <c r="B436" i="63"/>
  <c r="B437" i="63"/>
  <c r="B438" i="63"/>
  <c r="B439" i="63"/>
  <c r="B440" i="63"/>
  <c r="B441" i="63"/>
  <c r="B442" i="63"/>
  <c r="B443" i="63"/>
  <c r="B444" i="63"/>
  <c r="B445" i="63"/>
  <c r="B446" i="63"/>
  <c r="B447" i="63"/>
  <c r="B448" i="63"/>
  <c r="B449" i="63"/>
  <c r="B450" i="63"/>
  <c r="B451" i="63"/>
  <c r="B452" i="63"/>
  <c r="B453" i="63"/>
  <c r="B454" i="63"/>
  <c r="B455" i="63"/>
  <c r="B456" i="63"/>
  <c r="B457" i="63"/>
  <c r="B458" i="63"/>
  <c r="B459" i="63"/>
  <c r="B460" i="63"/>
  <c r="B461" i="63"/>
  <c r="B462" i="63"/>
  <c r="B463" i="63"/>
  <c r="B464" i="63"/>
  <c r="B465" i="63"/>
  <c r="B466" i="63"/>
  <c r="B467" i="63"/>
  <c r="B468" i="63"/>
  <c r="B469" i="63"/>
  <c r="B470" i="63"/>
  <c r="B471" i="63"/>
  <c r="B472" i="63"/>
  <c r="B473" i="63"/>
  <c r="B474" i="63"/>
  <c r="B475" i="63"/>
  <c r="B476" i="63"/>
  <c r="B477" i="63"/>
  <c r="B478" i="63"/>
  <c r="B479" i="63"/>
  <c r="B480" i="63"/>
  <c r="B481" i="63"/>
  <c r="B482" i="63"/>
  <c r="B483" i="63"/>
  <c r="B484" i="63"/>
  <c r="B485" i="63"/>
  <c r="B486" i="63"/>
  <c r="B487" i="63"/>
  <c r="B488" i="63"/>
  <c r="B489" i="63"/>
  <c r="B490" i="63"/>
  <c r="B491" i="63"/>
  <c r="B492" i="63"/>
  <c r="B493" i="63"/>
  <c r="B494" i="63"/>
  <c r="B495" i="63"/>
  <c r="B496" i="63"/>
  <c r="B497" i="63"/>
  <c r="B498" i="63"/>
  <c r="B499" i="63"/>
  <c r="B500" i="63"/>
  <c r="B501" i="63"/>
  <c r="B502" i="63"/>
  <c r="B503" i="63"/>
  <c r="B504" i="63"/>
  <c r="B505" i="63"/>
  <c r="B506" i="63"/>
  <c r="B507" i="63"/>
  <c r="B508" i="63"/>
  <c r="B509" i="63"/>
  <c r="B510" i="63"/>
  <c r="B511" i="63"/>
  <c r="B512" i="63"/>
  <c r="B513" i="63"/>
  <c r="B514" i="63"/>
  <c r="B515" i="63"/>
  <c r="B516" i="63"/>
  <c r="B517" i="63"/>
  <c r="B518" i="63"/>
  <c r="B519" i="63"/>
  <c r="B520" i="63"/>
  <c r="B521" i="63"/>
  <c r="B522" i="63"/>
  <c r="B523" i="63"/>
  <c r="B524" i="63"/>
  <c r="B525" i="63"/>
  <c r="B526" i="63"/>
  <c r="B527" i="63"/>
  <c r="B528" i="63"/>
  <c r="B529" i="63"/>
  <c r="B530" i="63"/>
  <c r="B531" i="63"/>
  <c r="B532" i="63"/>
  <c r="B533" i="63"/>
  <c r="B534" i="63"/>
  <c r="B535" i="63"/>
  <c r="B536" i="63"/>
  <c r="B537" i="63"/>
  <c r="B538" i="63"/>
  <c r="B539" i="63"/>
  <c r="B540" i="63"/>
  <c r="B541" i="63"/>
  <c r="B542" i="63"/>
  <c r="B543" i="63"/>
  <c r="B544" i="63"/>
  <c r="B545" i="63"/>
  <c r="B546" i="63"/>
  <c r="B547" i="63"/>
  <c r="B548" i="63"/>
  <c r="B549" i="63"/>
  <c r="B550" i="63"/>
  <c r="B551" i="63"/>
  <c r="B552" i="63"/>
  <c r="B553" i="63"/>
  <c r="B554" i="63"/>
  <c r="B555" i="63"/>
  <c r="B556" i="63"/>
  <c r="B557" i="63"/>
  <c r="B558" i="63"/>
  <c r="B559" i="63"/>
  <c r="B560" i="63"/>
  <c r="B561" i="63"/>
  <c r="B562" i="63"/>
  <c r="B563" i="63"/>
  <c r="B564" i="63"/>
  <c r="B565" i="63"/>
  <c r="B566" i="63"/>
  <c r="B567" i="63"/>
  <c r="B568" i="63"/>
  <c r="B569" i="63"/>
  <c r="B570" i="63"/>
  <c r="B571" i="63"/>
  <c r="B572" i="63"/>
  <c r="B573" i="63"/>
  <c r="B574" i="63"/>
  <c r="B575" i="63"/>
  <c r="B576" i="63"/>
  <c r="B577" i="63"/>
  <c r="B578" i="63"/>
  <c r="B579" i="63"/>
  <c r="B580" i="63"/>
  <c r="B581" i="63"/>
  <c r="B582" i="63"/>
  <c r="B583" i="63"/>
  <c r="B584" i="63"/>
  <c r="B585" i="63"/>
  <c r="B586" i="63"/>
  <c r="B587" i="63"/>
  <c r="B588" i="63"/>
  <c r="B589" i="63"/>
  <c r="B590" i="63"/>
  <c r="B591" i="63"/>
  <c r="B592" i="63"/>
  <c r="B593" i="63"/>
  <c r="B594" i="63"/>
  <c r="B595" i="63"/>
  <c r="B596" i="63"/>
  <c r="B597" i="63"/>
  <c r="B598" i="63"/>
  <c r="B599" i="63"/>
  <c r="B600" i="63"/>
  <c r="B601" i="63"/>
  <c r="B602" i="63"/>
  <c r="B603" i="63"/>
  <c r="B604" i="63"/>
  <c r="B605" i="63"/>
  <c r="B606" i="63"/>
  <c r="B607" i="63"/>
  <c r="B608" i="63"/>
  <c r="B609" i="63"/>
  <c r="B610" i="63"/>
  <c r="B611" i="63"/>
  <c r="B612" i="63"/>
  <c r="B613" i="63"/>
  <c r="B614" i="63"/>
  <c r="B615" i="63"/>
  <c r="B616" i="63"/>
  <c r="B617" i="63"/>
  <c r="B618" i="63"/>
  <c r="B619" i="63"/>
  <c r="B620" i="63"/>
  <c r="B621" i="63"/>
  <c r="B622" i="63"/>
  <c r="B623" i="63"/>
  <c r="B624" i="63"/>
  <c r="B625" i="63"/>
  <c r="B626" i="63"/>
  <c r="B627" i="63"/>
  <c r="B628" i="63"/>
  <c r="B629" i="63"/>
  <c r="B630" i="63"/>
  <c r="B631" i="63"/>
  <c r="B632" i="63"/>
  <c r="B633" i="63"/>
  <c r="B634" i="63"/>
  <c r="B635" i="63"/>
  <c r="B636" i="63"/>
  <c r="B637" i="63"/>
  <c r="B638" i="63"/>
  <c r="B639" i="63"/>
  <c r="B640" i="63"/>
  <c r="B641" i="63"/>
  <c r="B642" i="63"/>
  <c r="B643" i="63"/>
  <c r="B644" i="63"/>
  <c r="B645" i="63"/>
  <c r="B646" i="63"/>
  <c r="B647" i="63"/>
  <c r="B648" i="63"/>
  <c r="B649" i="63"/>
  <c r="B650" i="63"/>
  <c r="B4" i="63"/>
  <c r="L650" i="63"/>
  <c r="K650" i="63"/>
  <c r="L649" i="63"/>
  <c r="K649" i="63"/>
  <c r="L648" i="63"/>
  <c r="K648" i="63"/>
  <c r="L647" i="63"/>
  <c r="K647" i="63"/>
  <c r="L646" i="63"/>
  <c r="K646" i="63"/>
  <c r="L645" i="63"/>
  <c r="K645" i="63"/>
  <c r="L644" i="63"/>
  <c r="K644" i="63"/>
  <c r="L643" i="63"/>
  <c r="K643" i="63"/>
  <c r="L642" i="63"/>
  <c r="K642" i="63"/>
  <c r="L641" i="63"/>
  <c r="K641" i="63"/>
  <c r="L640" i="63"/>
  <c r="K640" i="63"/>
  <c r="L639" i="63"/>
  <c r="K639" i="63"/>
  <c r="L638" i="63"/>
  <c r="K638" i="63"/>
  <c r="L637" i="63"/>
  <c r="K637" i="63"/>
  <c r="L636" i="63"/>
  <c r="K636" i="63"/>
  <c r="L635" i="63"/>
  <c r="K635" i="63"/>
  <c r="L634" i="63"/>
  <c r="K634" i="63"/>
  <c r="L633" i="63"/>
  <c r="K633" i="63"/>
  <c r="L632" i="63"/>
  <c r="K632" i="63"/>
  <c r="L631" i="63"/>
  <c r="K631" i="63"/>
  <c r="L630" i="63"/>
  <c r="K630" i="63"/>
  <c r="L629" i="63"/>
  <c r="K629" i="63"/>
  <c r="L628" i="63"/>
  <c r="K628" i="63"/>
  <c r="L627" i="63"/>
  <c r="K627" i="63"/>
  <c r="L626" i="63"/>
  <c r="K626" i="63"/>
  <c r="L625" i="63"/>
  <c r="K625" i="63"/>
  <c r="L624" i="63"/>
  <c r="K624" i="63"/>
  <c r="L623" i="63"/>
  <c r="K623" i="63"/>
  <c r="L622" i="63"/>
  <c r="K622" i="63"/>
  <c r="L621" i="63"/>
  <c r="K621" i="63"/>
  <c r="L620" i="63"/>
  <c r="K620" i="63"/>
  <c r="L619" i="63"/>
  <c r="K619" i="63"/>
  <c r="L618" i="63"/>
  <c r="K618" i="63"/>
  <c r="L617" i="63"/>
  <c r="K617" i="63"/>
  <c r="L616" i="63"/>
  <c r="K616" i="63"/>
  <c r="L615" i="63"/>
  <c r="K615" i="63"/>
  <c r="L614" i="63"/>
  <c r="K614" i="63"/>
  <c r="L613" i="63"/>
  <c r="K613" i="63"/>
  <c r="L612" i="63"/>
  <c r="K612" i="63"/>
  <c r="L611" i="63"/>
  <c r="K611" i="63"/>
  <c r="L610" i="63"/>
  <c r="K610" i="63"/>
  <c r="L609" i="63"/>
  <c r="K609" i="63"/>
  <c r="L608" i="63"/>
  <c r="K608" i="63"/>
  <c r="L607" i="63"/>
  <c r="K607" i="63"/>
  <c r="L606" i="63"/>
  <c r="K606" i="63"/>
  <c r="L605" i="63"/>
  <c r="K605" i="63"/>
  <c r="L604" i="63"/>
  <c r="K604" i="63"/>
  <c r="L603" i="63"/>
  <c r="K603" i="63"/>
  <c r="L602" i="63"/>
  <c r="K602" i="63"/>
  <c r="L601" i="63"/>
  <c r="K601" i="63"/>
  <c r="L600" i="63"/>
  <c r="K600" i="63"/>
  <c r="L599" i="63"/>
  <c r="K599" i="63"/>
  <c r="L598" i="63"/>
  <c r="K598" i="63"/>
  <c r="L597" i="63"/>
  <c r="K597" i="63"/>
  <c r="L596" i="63"/>
  <c r="K596" i="63"/>
  <c r="L595" i="63"/>
  <c r="K595" i="63"/>
  <c r="L594" i="63"/>
  <c r="K594" i="63"/>
  <c r="L593" i="63"/>
  <c r="K593" i="63"/>
  <c r="L592" i="63"/>
  <c r="K592" i="63"/>
  <c r="L591" i="63"/>
  <c r="K591" i="63"/>
  <c r="L590" i="63"/>
  <c r="K590" i="63"/>
  <c r="L589" i="63"/>
  <c r="K589" i="63"/>
  <c r="L588" i="63"/>
  <c r="K588" i="63"/>
  <c r="L587" i="63"/>
  <c r="K587" i="63"/>
  <c r="L586" i="63"/>
  <c r="K586" i="63"/>
  <c r="L585" i="63"/>
  <c r="K585" i="63"/>
  <c r="L584" i="63"/>
  <c r="K584" i="63"/>
  <c r="L583" i="63"/>
  <c r="K583" i="63"/>
  <c r="L582" i="63"/>
  <c r="K582" i="63"/>
  <c r="L581" i="63"/>
  <c r="K581" i="63"/>
  <c r="L580" i="63"/>
  <c r="K580" i="63"/>
  <c r="L579" i="63"/>
  <c r="K579" i="63"/>
  <c r="L578" i="63"/>
  <c r="K578" i="63"/>
  <c r="L577" i="63"/>
  <c r="K577" i="63"/>
  <c r="L576" i="63"/>
  <c r="K576" i="63"/>
  <c r="L575" i="63"/>
  <c r="K575" i="63"/>
  <c r="L574" i="63"/>
  <c r="K574" i="63"/>
  <c r="L573" i="63"/>
  <c r="K573" i="63"/>
  <c r="L572" i="63"/>
  <c r="K572" i="63"/>
  <c r="L571" i="63"/>
  <c r="K571" i="63"/>
  <c r="L570" i="63"/>
  <c r="K570" i="63"/>
  <c r="L569" i="63"/>
  <c r="K569" i="63"/>
  <c r="L568" i="63"/>
  <c r="K568" i="63"/>
  <c r="L567" i="63"/>
  <c r="K567" i="63"/>
  <c r="L566" i="63"/>
  <c r="K566" i="63"/>
  <c r="L565" i="63"/>
  <c r="K565" i="63"/>
  <c r="L564" i="63"/>
  <c r="K564" i="63"/>
  <c r="L563" i="63"/>
  <c r="K563" i="63"/>
  <c r="L562" i="63"/>
  <c r="K562" i="63"/>
  <c r="L561" i="63"/>
  <c r="K561" i="63"/>
  <c r="L560" i="63"/>
  <c r="K560" i="63"/>
  <c r="L559" i="63"/>
  <c r="K559" i="63"/>
  <c r="L558" i="63"/>
  <c r="K558" i="63"/>
  <c r="L557" i="63"/>
  <c r="K557" i="63"/>
  <c r="L556" i="63"/>
  <c r="K556" i="63"/>
  <c r="L555" i="63"/>
  <c r="K555" i="63"/>
  <c r="L554" i="63"/>
  <c r="K554" i="63"/>
  <c r="L553" i="63"/>
  <c r="K553" i="63"/>
  <c r="L552" i="63"/>
  <c r="K552" i="63"/>
  <c r="L551" i="63"/>
  <c r="K551" i="63"/>
  <c r="L550" i="63"/>
  <c r="K550" i="63"/>
  <c r="L549" i="63"/>
  <c r="K549" i="63"/>
  <c r="L548" i="63"/>
  <c r="K548" i="63"/>
  <c r="L547" i="63"/>
  <c r="K547" i="63"/>
  <c r="L546" i="63"/>
  <c r="K546" i="63"/>
  <c r="L545" i="63"/>
  <c r="K545" i="63"/>
  <c r="L544" i="63"/>
  <c r="K544" i="63"/>
  <c r="L543" i="63"/>
  <c r="K543" i="63"/>
  <c r="L542" i="63"/>
  <c r="K542" i="63"/>
  <c r="L541" i="63"/>
  <c r="K541" i="63"/>
  <c r="L540" i="63"/>
  <c r="K540" i="63"/>
  <c r="L539" i="63"/>
  <c r="K539" i="63"/>
  <c r="L538" i="63"/>
  <c r="K538" i="63"/>
  <c r="L537" i="63"/>
  <c r="K537" i="63"/>
  <c r="L536" i="63"/>
  <c r="K536" i="63"/>
  <c r="L535" i="63"/>
  <c r="K535" i="63"/>
  <c r="L534" i="63"/>
  <c r="K534" i="63"/>
  <c r="L533" i="63"/>
  <c r="K533" i="63"/>
  <c r="L532" i="63"/>
  <c r="K532" i="63"/>
  <c r="L531" i="63"/>
  <c r="K531" i="63"/>
  <c r="L530" i="63"/>
  <c r="K530" i="63"/>
  <c r="L529" i="63"/>
  <c r="K529" i="63"/>
  <c r="L528" i="63"/>
  <c r="K528" i="63"/>
  <c r="L527" i="63"/>
  <c r="K527" i="63"/>
  <c r="L526" i="63"/>
  <c r="K526" i="63"/>
  <c r="L525" i="63"/>
  <c r="K525" i="63"/>
  <c r="L524" i="63"/>
  <c r="K524" i="63"/>
  <c r="L523" i="63"/>
  <c r="K523" i="63"/>
  <c r="L522" i="63"/>
  <c r="K522" i="63"/>
  <c r="L521" i="63"/>
  <c r="K521" i="63"/>
  <c r="L520" i="63"/>
  <c r="K520" i="63"/>
  <c r="L519" i="63"/>
  <c r="K519" i="63"/>
  <c r="L518" i="63"/>
  <c r="K518" i="63"/>
  <c r="L517" i="63"/>
  <c r="K517" i="63"/>
  <c r="L516" i="63"/>
  <c r="K516" i="63"/>
  <c r="L515" i="63"/>
  <c r="K515" i="63"/>
  <c r="L514" i="63"/>
  <c r="K514" i="63"/>
  <c r="L513" i="63"/>
  <c r="K513" i="63"/>
  <c r="L512" i="63"/>
  <c r="K512" i="63"/>
  <c r="L511" i="63"/>
  <c r="K511" i="63"/>
  <c r="L510" i="63"/>
  <c r="K510" i="63"/>
  <c r="L509" i="63"/>
  <c r="K509" i="63"/>
  <c r="L508" i="63"/>
  <c r="K508" i="63"/>
  <c r="L507" i="63"/>
  <c r="K507" i="63"/>
  <c r="L506" i="63"/>
  <c r="K506" i="63"/>
  <c r="L505" i="63"/>
  <c r="K505" i="63"/>
  <c r="L504" i="63"/>
  <c r="K504" i="63"/>
  <c r="L503" i="63"/>
  <c r="K503" i="63"/>
  <c r="L502" i="63"/>
  <c r="K502" i="63"/>
  <c r="L501" i="63"/>
  <c r="K501" i="63"/>
  <c r="L500" i="63"/>
  <c r="K500" i="63"/>
  <c r="L499" i="63"/>
  <c r="K499" i="63"/>
  <c r="L498" i="63"/>
  <c r="K498" i="63"/>
  <c r="L497" i="63"/>
  <c r="K497" i="63"/>
  <c r="L496" i="63"/>
  <c r="K496" i="63"/>
  <c r="L495" i="63"/>
  <c r="K495" i="63"/>
  <c r="L494" i="63"/>
  <c r="K494" i="63"/>
  <c r="L493" i="63"/>
  <c r="K493" i="63"/>
  <c r="L492" i="63"/>
  <c r="K492" i="63"/>
  <c r="L491" i="63"/>
  <c r="K491" i="63"/>
  <c r="L490" i="63"/>
  <c r="K490" i="63"/>
  <c r="L489" i="63"/>
  <c r="K489" i="63"/>
  <c r="L488" i="63"/>
  <c r="K488" i="63"/>
  <c r="L487" i="63"/>
  <c r="K487" i="63"/>
  <c r="L486" i="63"/>
  <c r="K486" i="63"/>
  <c r="L485" i="63"/>
  <c r="K485" i="63"/>
  <c r="L484" i="63"/>
  <c r="K484" i="63"/>
  <c r="L483" i="63"/>
  <c r="K483" i="63"/>
  <c r="L482" i="63"/>
  <c r="K482" i="63"/>
  <c r="L481" i="63"/>
  <c r="K481" i="63"/>
  <c r="L480" i="63"/>
  <c r="K480" i="63"/>
  <c r="L479" i="63"/>
  <c r="K479" i="63"/>
  <c r="L478" i="63"/>
  <c r="K478" i="63"/>
  <c r="L477" i="63"/>
  <c r="K477" i="63"/>
  <c r="L476" i="63"/>
  <c r="K476" i="63"/>
  <c r="L475" i="63"/>
  <c r="K475" i="63"/>
  <c r="L474" i="63"/>
  <c r="K474" i="63"/>
  <c r="L473" i="63"/>
  <c r="K473" i="63"/>
  <c r="L472" i="63"/>
  <c r="K472" i="63"/>
  <c r="L471" i="63"/>
  <c r="K471" i="63"/>
  <c r="L470" i="63"/>
  <c r="K470" i="63"/>
  <c r="L469" i="63"/>
  <c r="K469" i="63"/>
  <c r="L468" i="63"/>
  <c r="K468" i="63"/>
  <c r="L467" i="63"/>
  <c r="K467" i="63"/>
  <c r="L466" i="63"/>
  <c r="K466" i="63"/>
  <c r="L465" i="63"/>
  <c r="K465" i="63"/>
  <c r="L464" i="63"/>
  <c r="K464" i="63"/>
  <c r="L463" i="63"/>
  <c r="K463" i="63"/>
  <c r="L462" i="63"/>
  <c r="K462" i="63"/>
  <c r="L461" i="63"/>
  <c r="K461" i="63"/>
  <c r="L460" i="63"/>
  <c r="K460" i="63"/>
  <c r="L459" i="63"/>
  <c r="K459" i="63"/>
  <c r="L458" i="63"/>
  <c r="K458" i="63"/>
  <c r="L457" i="63"/>
  <c r="K457" i="63"/>
  <c r="L456" i="63"/>
  <c r="K456" i="63"/>
  <c r="L455" i="63"/>
  <c r="K455" i="63"/>
  <c r="L454" i="63"/>
  <c r="K454" i="63"/>
  <c r="L453" i="63"/>
  <c r="K453" i="63"/>
  <c r="L452" i="63"/>
  <c r="K452" i="63"/>
  <c r="L451" i="63"/>
  <c r="K451" i="63"/>
  <c r="L450" i="63"/>
  <c r="K450" i="63"/>
  <c r="L449" i="63"/>
  <c r="K449" i="63"/>
  <c r="L448" i="63"/>
  <c r="K448" i="63"/>
  <c r="L447" i="63"/>
  <c r="K447" i="63"/>
  <c r="L446" i="63"/>
  <c r="K446" i="63"/>
  <c r="L445" i="63"/>
  <c r="K445" i="63"/>
  <c r="L444" i="63"/>
  <c r="K444" i="63"/>
  <c r="L443" i="63"/>
  <c r="K443" i="63"/>
  <c r="L442" i="63"/>
  <c r="K442" i="63"/>
  <c r="L441" i="63"/>
  <c r="K441" i="63"/>
  <c r="L440" i="63"/>
  <c r="K440" i="63"/>
  <c r="L439" i="63"/>
  <c r="K439" i="63"/>
  <c r="L438" i="63"/>
  <c r="K438" i="63"/>
  <c r="L437" i="63"/>
  <c r="K437" i="63"/>
  <c r="L436" i="63"/>
  <c r="K436" i="63"/>
  <c r="L435" i="63"/>
  <c r="K435" i="63"/>
  <c r="L434" i="63"/>
  <c r="K434" i="63"/>
  <c r="L433" i="63"/>
  <c r="K433" i="63"/>
  <c r="L432" i="63"/>
  <c r="K432" i="63"/>
  <c r="L431" i="63"/>
  <c r="K431" i="63"/>
  <c r="L430" i="63"/>
  <c r="K430" i="63"/>
  <c r="L429" i="63"/>
  <c r="K429" i="63"/>
  <c r="L428" i="63"/>
  <c r="K428" i="63"/>
  <c r="L427" i="63"/>
  <c r="K427" i="63"/>
  <c r="L426" i="63"/>
  <c r="K426" i="63"/>
  <c r="L425" i="63"/>
  <c r="K425" i="63"/>
  <c r="L424" i="63"/>
  <c r="K424" i="63"/>
  <c r="L423" i="63"/>
  <c r="K423" i="63"/>
  <c r="L422" i="63"/>
  <c r="K422" i="63"/>
  <c r="L421" i="63"/>
  <c r="K421" i="63"/>
  <c r="L420" i="63"/>
  <c r="K420" i="63"/>
  <c r="L419" i="63"/>
  <c r="K419" i="63"/>
  <c r="L418" i="63"/>
  <c r="K418" i="63"/>
  <c r="L417" i="63"/>
  <c r="K417" i="63"/>
  <c r="L416" i="63"/>
  <c r="K416" i="63"/>
  <c r="L415" i="63"/>
  <c r="K415" i="63"/>
  <c r="L414" i="63"/>
  <c r="K414" i="63"/>
  <c r="L413" i="63"/>
  <c r="K413" i="63"/>
  <c r="L412" i="63"/>
  <c r="K412" i="63"/>
  <c r="L411" i="63"/>
  <c r="K411" i="63"/>
  <c r="L410" i="63"/>
  <c r="K410" i="63"/>
  <c r="L409" i="63"/>
  <c r="K409" i="63"/>
  <c r="L408" i="63"/>
  <c r="K408" i="63"/>
  <c r="L407" i="63"/>
  <c r="K407" i="63"/>
  <c r="L406" i="63"/>
  <c r="K406" i="63"/>
  <c r="L405" i="63"/>
  <c r="K405" i="63"/>
  <c r="L404" i="63"/>
  <c r="K404" i="63"/>
  <c r="L403" i="63"/>
  <c r="K403" i="63"/>
  <c r="L402" i="63"/>
  <c r="K402" i="63"/>
  <c r="L401" i="63"/>
  <c r="K401" i="63"/>
  <c r="L400" i="63"/>
  <c r="K400" i="63"/>
  <c r="L399" i="63"/>
  <c r="K399" i="63"/>
  <c r="L398" i="63"/>
  <c r="K398" i="63"/>
  <c r="L397" i="63"/>
  <c r="K397" i="63"/>
  <c r="L396" i="63"/>
  <c r="K396" i="63"/>
  <c r="L395" i="63"/>
  <c r="K395" i="63"/>
  <c r="L394" i="63"/>
  <c r="K394" i="63"/>
  <c r="L393" i="63"/>
  <c r="K393" i="63"/>
  <c r="L392" i="63"/>
  <c r="K392" i="63"/>
  <c r="L391" i="63"/>
  <c r="K391" i="63"/>
  <c r="L390" i="63"/>
  <c r="K390" i="63"/>
  <c r="L389" i="63"/>
  <c r="K389" i="63"/>
  <c r="L388" i="63"/>
  <c r="K388" i="63"/>
  <c r="L387" i="63"/>
  <c r="K387" i="63"/>
  <c r="L386" i="63"/>
  <c r="K386" i="63"/>
  <c r="L385" i="63"/>
  <c r="K385" i="63"/>
  <c r="L384" i="63"/>
  <c r="K384" i="63"/>
  <c r="L383" i="63"/>
  <c r="K383" i="63"/>
  <c r="L382" i="63"/>
  <c r="K382" i="63"/>
  <c r="L381" i="63"/>
  <c r="K381" i="63"/>
  <c r="L380" i="63"/>
  <c r="K380" i="63"/>
  <c r="L379" i="63"/>
  <c r="K379" i="63"/>
  <c r="L378" i="63"/>
  <c r="K378" i="63"/>
  <c r="L377" i="63"/>
  <c r="K377" i="63"/>
  <c r="L376" i="63"/>
  <c r="K376" i="63"/>
  <c r="L375" i="63"/>
  <c r="K375" i="63"/>
  <c r="L374" i="63"/>
  <c r="K374" i="63"/>
  <c r="L373" i="63"/>
  <c r="K373" i="63"/>
  <c r="L372" i="63"/>
  <c r="K372" i="63"/>
  <c r="L371" i="63"/>
  <c r="K371" i="63"/>
  <c r="L370" i="63"/>
  <c r="K370" i="63"/>
  <c r="L369" i="63"/>
  <c r="K369" i="63"/>
  <c r="L368" i="63"/>
  <c r="K368" i="63"/>
  <c r="L367" i="63"/>
  <c r="K367" i="63"/>
  <c r="L366" i="63"/>
  <c r="K366" i="63"/>
  <c r="L365" i="63"/>
  <c r="K365" i="63"/>
  <c r="L364" i="63"/>
  <c r="K364" i="63"/>
  <c r="L363" i="63"/>
  <c r="K363" i="63"/>
  <c r="L362" i="63"/>
  <c r="K362" i="63"/>
  <c r="L361" i="63"/>
  <c r="K361" i="63"/>
  <c r="L360" i="63"/>
  <c r="K360" i="63"/>
  <c r="L359" i="63"/>
  <c r="K359" i="63"/>
  <c r="L358" i="63"/>
  <c r="K358" i="63"/>
  <c r="L357" i="63"/>
  <c r="K357" i="63"/>
  <c r="L356" i="63"/>
  <c r="K356" i="63"/>
  <c r="L355" i="63"/>
  <c r="K355" i="63"/>
  <c r="L354" i="63"/>
  <c r="K354" i="63"/>
  <c r="L353" i="63"/>
  <c r="K353" i="63"/>
  <c r="L352" i="63"/>
  <c r="K352" i="63"/>
  <c r="L351" i="63"/>
  <c r="K351" i="63"/>
  <c r="L350" i="63"/>
  <c r="K350" i="63"/>
  <c r="L349" i="63"/>
  <c r="K349" i="63"/>
  <c r="L348" i="63"/>
  <c r="K348" i="63"/>
  <c r="L347" i="63"/>
  <c r="K347" i="63"/>
  <c r="L346" i="63"/>
  <c r="K346" i="63"/>
  <c r="L345" i="63"/>
  <c r="K345" i="63"/>
  <c r="L344" i="63"/>
  <c r="K344" i="63"/>
  <c r="L343" i="63"/>
  <c r="K343" i="63"/>
  <c r="L342" i="63"/>
  <c r="K342" i="63"/>
  <c r="L341" i="63"/>
  <c r="K341" i="63"/>
  <c r="L340" i="63"/>
  <c r="K340" i="63"/>
  <c r="L339" i="63"/>
  <c r="K339" i="63"/>
  <c r="L338" i="63"/>
  <c r="K338" i="63"/>
  <c r="L337" i="63"/>
  <c r="K337" i="63"/>
  <c r="L336" i="63"/>
  <c r="K336" i="63"/>
  <c r="L335" i="63"/>
  <c r="K335" i="63"/>
  <c r="L334" i="63"/>
  <c r="K334" i="63"/>
  <c r="L333" i="63"/>
  <c r="K333" i="63"/>
  <c r="L332" i="63"/>
  <c r="K332" i="63"/>
  <c r="L331" i="63"/>
  <c r="K331" i="63"/>
  <c r="L330" i="63"/>
  <c r="K330" i="63"/>
  <c r="L329" i="63"/>
  <c r="K329" i="63"/>
  <c r="L328" i="63"/>
  <c r="K328" i="63"/>
  <c r="L327" i="63"/>
  <c r="K327" i="63"/>
  <c r="L326" i="63"/>
  <c r="K326" i="63"/>
  <c r="L325" i="63"/>
  <c r="K325" i="63"/>
  <c r="L324" i="63"/>
  <c r="K324" i="63"/>
  <c r="L323" i="63"/>
  <c r="K323" i="63"/>
  <c r="L322" i="63"/>
  <c r="K322" i="63"/>
  <c r="L321" i="63"/>
  <c r="K321" i="63"/>
  <c r="L320" i="63"/>
  <c r="K320" i="63"/>
  <c r="L319" i="63"/>
  <c r="K319" i="63"/>
  <c r="L318" i="63"/>
  <c r="K318" i="63"/>
  <c r="L317" i="63"/>
  <c r="K317" i="63"/>
  <c r="L316" i="63"/>
  <c r="K316" i="63"/>
  <c r="L315" i="63"/>
  <c r="K315" i="63"/>
  <c r="L314" i="63"/>
  <c r="K314" i="63"/>
  <c r="L313" i="63"/>
  <c r="K313" i="63"/>
  <c r="L312" i="63"/>
  <c r="K312" i="63"/>
  <c r="L311" i="63"/>
  <c r="K311" i="63"/>
  <c r="L310" i="63"/>
  <c r="K310" i="63"/>
  <c r="L309" i="63"/>
  <c r="K309" i="63"/>
  <c r="L308" i="63"/>
  <c r="K308" i="63"/>
  <c r="L307" i="63"/>
  <c r="K307" i="63"/>
  <c r="L306" i="63"/>
  <c r="K306" i="63"/>
  <c r="L305" i="63"/>
  <c r="K305" i="63"/>
  <c r="L304" i="63"/>
  <c r="K304" i="63"/>
  <c r="L303" i="63"/>
  <c r="K303" i="63"/>
  <c r="L302" i="63"/>
  <c r="K302" i="63"/>
  <c r="L301" i="63"/>
  <c r="K301" i="63"/>
  <c r="L300" i="63"/>
  <c r="K300" i="63"/>
  <c r="L299" i="63"/>
  <c r="K299" i="63"/>
  <c r="L298" i="63"/>
  <c r="K298" i="63"/>
  <c r="L297" i="63"/>
  <c r="K297" i="63"/>
  <c r="L296" i="63"/>
  <c r="K296" i="63"/>
  <c r="L295" i="63"/>
  <c r="K295" i="63"/>
  <c r="L294" i="63"/>
  <c r="K294" i="63"/>
  <c r="L293" i="63"/>
  <c r="K293" i="63"/>
  <c r="L292" i="63"/>
  <c r="K292" i="63"/>
  <c r="L291" i="63"/>
  <c r="K291" i="63"/>
  <c r="L290" i="63"/>
  <c r="K290" i="63"/>
  <c r="L289" i="63"/>
  <c r="K289" i="63"/>
  <c r="L288" i="63"/>
  <c r="K288" i="63"/>
  <c r="L287" i="63"/>
  <c r="K287" i="63"/>
  <c r="L286" i="63"/>
  <c r="K286" i="63"/>
  <c r="L285" i="63"/>
  <c r="K285" i="63"/>
  <c r="L284" i="63"/>
  <c r="K284" i="63"/>
  <c r="L283" i="63"/>
  <c r="K283" i="63"/>
  <c r="L282" i="63"/>
  <c r="K282" i="63"/>
  <c r="L281" i="63"/>
  <c r="K281" i="63"/>
  <c r="L280" i="63"/>
  <c r="K280" i="63"/>
  <c r="L279" i="63"/>
  <c r="K279" i="63"/>
  <c r="L278" i="63"/>
  <c r="K278" i="63"/>
  <c r="L277" i="63"/>
  <c r="K277" i="63"/>
  <c r="L276" i="63"/>
  <c r="K276" i="63"/>
  <c r="L275" i="63"/>
  <c r="K275" i="63"/>
  <c r="L274" i="63"/>
  <c r="K274" i="63"/>
  <c r="L273" i="63"/>
  <c r="K273" i="63"/>
  <c r="L272" i="63"/>
  <c r="K272" i="63"/>
  <c r="L271" i="63"/>
  <c r="K271" i="63"/>
  <c r="L270" i="63"/>
  <c r="K270" i="63"/>
  <c r="L269" i="63"/>
  <c r="K269" i="63"/>
  <c r="L268" i="63"/>
  <c r="K268" i="63"/>
  <c r="L267" i="63"/>
  <c r="K267" i="63"/>
  <c r="L266" i="63"/>
  <c r="K266" i="63"/>
  <c r="L265" i="63"/>
  <c r="K265" i="63"/>
  <c r="L264" i="63"/>
  <c r="K264" i="63"/>
  <c r="L263" i="63"/>
  <c r="K263" i="63"/>
  <c r="L262" i="63"/>
  <c r="K262" i="63"/>
  <c r="L261" i="63"/>
  <c r="K261" i="63"/>
  <c r="L260" i="63"/>
  <c r="K260" i="63"/>
  <c r="L259" i="63"/>
  <c r="K259" i="63"/>
  <c r="L258" i="63"/>
  <c r="K258" i="63"/>
  <c r="L257" i="63"/>
  <c r="K257" i="63"/>
  <c r="L256" i="63"/>
  <c r="K256" i="63"/>
  <c r="L255" i="63"/>
  <c r="K255" i="63"/>
  <c r="L254" i="63"/>
  <c r="K254" i="63"/>
  <c r="L253" i="63"/>
  <c r="K253" i="63"/>
  <c r="L252" i="63"/>
  <c r="K252" i="63"/>
  <c r="L251" i="63"/>
  <c r="K251" i="63"/>
  <c r="L250" i="63"/>
  <c r="K250" i="63"/>
  <c r="L249" i="63"/>
  <c r="K249" i="63"/>
  <c r="L248" i="63"/>
  <c r="K248" i="63"/>
  <c r="L247" i="63"/>
  <c r="K247" i="63"/>
  <c r="L246" i="63"/>
  <c r="K246" i="63"/>
  <c r="L245" i="63"/>
  <c r="K245" i="63"/>
  <c r="L244" i="63"/>
  <c r="K244" i="63"/>
  <c r="L243" i="63"/>
  <c r="K243" i="63"/>
  <c r="L242" i="63"/>
  <c r="K242" i="63"/>
  <c r="L241" i="63"/>
  <c r="K241" i="63"/>
  <c r="L240" i="63"/>
  <c r="K240" i="63"/>
  <c r="L239" i="63"/>
  <c r="K239" i="63"/>
  <c r="L238" i="63"/>
  <c r="K238" i="63"/>
  <c r="L237" i="63"/>
  <c r="K237" i="63"/>
  <c r="L236" i="63"/>
  <c r="K236" i="63"/>
  <c r="L235" i="63"/>
  <c r="K235" i="63"/>
  <c r="L234" i="63"/>
  <c r="K234" i="63"/>
  <c r="L233" i="63"/>
  <c r="K233" i="63"/>
  <c r="L232" i="63"/>
  <c r="K232" i="63"/>
  <c r="L231" i="63"/>
  <c r="K231" i="63"/>
  <c r="L230" i="63"/>
  <c r="K230" i="63"/>
  <c r="L229" i="63"/>
  <c r="K229" i="63"/>
  <c r="L228" i="63"/>
  <c r="K228" i="63"/>
  <c r="L227" i="63"/>
  <c r="K227" i="63"/>
  <c r="L226" i="63"/>
  <c r="K226" i="63"/>
  <c r="L225" i="63"/>
  <c r="K225" i="63"/>
  <c r="L224" i="63"/>
  <c r="K224" i="63"/>
  <c r="L223" i="63"/>
  <c r="K223" i="63"/>
  <c r="L222" i="63"/>
  <c r="K222" i="63"/>
  <c r="L221" i="63"/>
  <c r="K221" i="63"/>
  <c r="L220" i="63"/>
  <c r="K220" i="63"/>
  <c r="L219" i="63"/>
  <c r="K219" i="63"/>
  <c r="L218" i="63"/>
  <c r="K218" i="63"/>
  <c r="L217" i="63"/>
  <c r="K217" i="63"/>
  <c r="L216" i="63"/>
  <c r="K216" i="63"/>
  <c r="L215" i="63"/>
  <c r="K215" i="63"/>
  <c r="L214" i="63"/>
  <c r="K214" i="63"/>
  <c r="L213" i="63"/>
  <c r="K213" i="63"/>
  <c r="L212" i="63"/>
  <c r="K212" i="63"/>
  <c r="L211" i="63"/>
  <c r="K211" i="63"/>
  <c r="L210" i="63"/>
  <c r="K210" i="63"/>
  <c r="L209" i="63"/>
  <c r="K209" i="63"/>
  <c r="L208" i="63"/>
  <c r="K208" i="63"/>
  <c r="L207" i="63"/>
  <c r="K207" i="63"/>
  <c r="L206" i="63"/>
  <c r="K206" i="63"/>
  <c r="L205" i="63"/>
  <c r="K205" i="63"/>
  <c r="L204" i="63"/>
  <c r="K204" i="63"/>
  <c r="L203" i="63"/>
  <c r="K203" i="63"/>
  <c r="L202" i="63"/>
  <c r="K202" i="63"/>
  <c r="L201" i="63"/>
  <c r="K201" i="63"/>
  <c r="L200" i="63"/>
  <c r="K200" i="63"/>
  <c r="L199" i="63"/>
  <c r="K199" i="63"/>
  <c r="L198" i="63"/>
  <c r="K198" i="63"/>
  <c r="L197" i="63"/>
  <c r="K197" i="63"/>
  <c r="L196" i="63"/>
  <c r="K196" i="63"/>
  <c r="L195" i="63"/>
  <c r="K195" i="63"/>
  <c r="L194" i="63"/>
  <c r="K194" i="63"/>
  <c r="L193" i="63"/>
  <c r="K193" i="63"/>
  <c r="L192" i="63"/>
  <c r="K192" i="63"/>
  <c r="L191" i="63"/>
  <c r="K191" i="63"/>
  <c r="L190" i="63"/>
  <c r="K190" i="63"/>
  <c r="L189" i="63"/>
  <c r="K189" i="63"/>
  <c r="L188" i="63"/>
  <c r="K188" i="63"/>
  <c r="L187" i="63"/>
  <c r="K187" i="63"/>
  <c r="L186" i="63"/>
  <c r="K186" i="63"/>
  <c r="L185" i="63"/>
  <c r="K185" i="63"/>
  <c r="L184" i="63"/>
  <c r="K184" i="63"/>
  <c r="L183" i="63"/>
  <c r="K183" i="63"/>
  <c r="L182" i="63"/>
  <c r="K182" i="63"/>
  <c r="L181" i="63"/>
  <c r="K181" i="63"/>
  <c r="L180" i="63"/>
  <c r="K180" i="63"/>
  <c r="L179" i="63"/>
  <c r="K179" i="63"/>
  <c r="L178" i="63"/>
  <c r="K178" i="63"/>
  <c r="L177" i="63"/>
  <c r="K177" i="63"/>
  <c r="L176" i="63"/>
  <c r="K176" i="63"/>
  <c r="L175" i="63"/>
  <c r="K175" i="63"/>
  <c r="L174" i="63"/>
  <c r="K174" i="63"/>
  <c r="L173" i="63"/>
  <c r="K173" i="63"/>
  <c r="L172" i="63"/>
  <c r="K172" i="63"/>
  <c r="L171" i="63"/>
  <c r="K171" i="63"/>
  <c r="L170" i="63"/>
  <c r="K170" i="63"/>
  <c r="L169" i="63"/>
  <c r="K169" i="63"/>
  <c r="L168" i="63"/>
  <c r="K168" i="63"/>
  <c r="L167" i="63"/>
  <c r="K167" i="63"/>
  <c r="L166" i="63"/>
  <c r="K166" i="63"/>
  <c r="L165" i="63"/>
  <c r="K165" i="63"/>
  <c r="L164" i="63"/>
  <c r="K164" i="63"/>
  <c r="L163" i="63"/>
  <c r="K163" i="63"/>
  <c r="L162" i="63"/>
  <c r="K162" i="63"/>
  <c r="L161" i="63"/>
  <c r="K161" i="63"/>
  <c r="L160" i="63"/>
  <c r="K160" i="63"/>
  <c r="L159" i="63"/>
  <c r="K159" i="63"/>
  <c r="L158" i="63"/>
  <c r="K158" i="63"/>
  <c r="L157" i="63"/>
  <c r="K157" i="63"/>
  <c r="L156" i="63"/>
  <c r="K156" i="63"/>
  <c r="L155" i="63"/>
  <c r="K155" i="63"/>
  <c r="L154" i="63"/>
  <c r="K154" i="63"/>
  <c r="L153" i="63"/>
  <c r="K153" i="63"/>
  <c r="L152" i="63"/>
  <c r="K152" i="63"/>
  <c r="L151" i="63"/>
  <c r="K151" i="63"/>
  <c r="L150" i="63"/>
  <c r="K150" i="63"/>
  <c r="L149" i="63"/>
  <c r="K149" i="63"/>
  <c r="L148" i="63"/>
  <c r="K148" i="63"/>
  <c r="L147" i="63"/>
  <c r="K147" i="63"/>
  <c r="L146" i="63"/>
  <c r="K146" i="63"/>
  <c r="L145" i="63"/>
  <c r="K145" i="63"/>
  <c r="L144" i="63"/>
  <c r="K144" i="63"/>
  <c r="L143" i="63"/>
  <c r="K143" i="63"/>
  <c r="L142" i="63"/>
  <c r="K142" i="63"/>
  <c r="L141" i="63"/>
  <c r="K141" i="63"/>
  <c r="L140" i="63"/>
  <c r="K140" i="63"/>
  <c r="L139" i="63"/>
  <c r="K139" i="63"/>
  <c r="L138" i="63"/>
  <c r="K138" i="63"/>
  <c r="L137" i="63"/>
  <c r="K137" i="63"/>
  <c r="L136" i="63"/>
  <c r="K136" i="63"/>
  <c r="L135" i="63"/>
  <c r="K135" i="63"/>
  <c r="L134" i="63"/>
  <c r="K134" i="63"/>
  <c r="L133" i="63"/>
  <c r="K133" i="63"/>
  <c r="L132" i="63"/>
  <c r="K132" i="63"/>
  <c r="L131" i="63"/>
  <c r="K131" i="63"/>
  <c r="L130" i="63"/>
  <c r="K130" i="63"/>
  <c r="L129" i="63"/>
  <c r="K129" i="63"/>
  <c r="L128" i="63"/>
  <c r="K128" i="63"/>
  <c r="L127" i="63"/>
  <c r="K127" i="63"/>
  <c r="L126" i="63"/>
  <c r="K126" i="63"/>
  <c r="L125" i="63"/>
  <c r="K125" i="63"/>
  <c r="L124" i="63"/>
  <c r="K124" i="63"/>
  <c r="L123" i="63"/>
  <c r="K123" i="63"/>
  <c r="L122" i="63"/>
  <c r="K122" i="63"/>
  <c r="L121" i="63"/>
  <c r="K121" i="63"/>
  <c r="L120" i="63"/>
  <c r="K120" i="63"/>
  <c r="L119" i="63"/>
  <c r="K119" i="63"/>
  <c r="L118" i="63"/>
  <c r="K118" i="63"/>
  <c r="L117" i="63"/>
  <c r="K117" i="63"/>
  <c r="L116" i="63"/>
  <c r="K116" i="63"/>
  <c r="L115" i="63"/>
  <c r="K115" i="63"/>
  <c r="L114" i="63"/>
  <c r="K114" i="63"/>
  <c r="L113" i="63"/>
  <c r="K113" i="63"/>
  <c r="L112" i="63"/>
  <c r="K112" i="63"/>
  <c r="L111" i="63"/>
  <c r="K111" i="63"/>
  <c r="L110" i="63"/>
  <c r="K110" i="63"/>
  <c r="L109" i="63"/>
  <c r="K109" i="63"/>
  <c r="L108" i="63"/>
  <c r="K108" i="63"/>
  <c r="L107" i="63"/>
  <c r="K107" i="63"/>
  <c r="L106" i="63"/>
  <c r="K106" i="63"/>
  <c r="L105" i="63"/>
  <c r="K105" i="63"/>
  <c r="L104" i="63"/>
  <c r="K104" i="63"/>
  <c r="L103" i="63"/>
  <c r="K103" i="63"/>
  <c r="L102" i="63"/>
  <c r="K102" i="63"/>
  <c r="L101" i="63"/>
  <c r="K101" i="63"/>
  <c r="L100" i="63"/>
  <c r="K100" i="63"/>
  <c r="L99" i="63"/>
  <c r="K99" i="63"/>
  <c r="L98" i="63"/>
  <c r="K98" i="63"/>
  <c r="L97" i="63"/>
  <c r="K97" i="63"/>
  <c r="L96" i="63"/>
  <c r="K96" i="63"/>
  <c r="L95" i="63"/>
  <c r="K95" i="63"/>
  <c r="L94" i="63"/>
  <c r="K94" i="63"/>
  <c r="L93" i="63"/>
  <c r="K93" i="63"/>
  <c r="L92" i="63"/>
  <c r="K92" i="63"/>
  <c r="L91" i="63"/>
  <c r="K91" i="63"/>
  <c r="L90" i="63"/>
  <c r="K90" i="63"/>
  <c r="L89" i="63"/>
  <c r="K89" i="63"/>
  <c r="L88" i="63"/>
  <c r="K88" i="63"/>
  <c r="L87" i="63"/>
  <c r="K87" i="63"/>
  <c r="L86" i="63"/>
  <c r="K86" i="63"/>
  <c r="L85" i="63"/>
  <c r="K85" i="63"/>
  <c r="L84" i="63"/>
  <c r="K84" i="63"/>
  <c r="L83" i="63"/>
  <c r="K83" i="63"/>
  <c r="L82" i="63"/>
  <c r="K82" i="63"/>
  <c r="L81" i="63"/>
  <c r="K81" i="63"/>
  <c r="L80" i="63"/>
  <c r="K80" i="63"/>
  <c r="L79" i="63"/>
  <c r="K79" i="63"/>
  <c r="L78" i="63"/>
  <c r="K78" i="63"/>
  <c r="L77" i="63"/>
  <c r="K77" i="63"/>
  <c r="L76" i="63"/>
  <c r="K76" i="63"/>
  <c r="L75" i="63"/>
  <c r="K75" i="63"/>
  <c r="L74" i="63"/>
  <c r="K74" i="63"/>
  <c r="L73" i="63"/>
  <c r="K73" i="63"/>
  <c r="L72" i="63"/>
  <c r="K72" i="63"/>
  <c r="L71" i="63"/>
  <c r="K71" i="63"/>
  <c r="L70" i="63"/>
  <c r="K70" i="63"/>
  <c r="L69" i="63"/>
  <c r="K69" i="63"/>
  <c r="L68" i="63"/>
  <c r="K68" i="63"/>
  <c r="L67" i="63"/>
  <c r="K67" i="63"/>
  <c r="L66" i="63"/>
  <c r="K66" i="63"/>
  <c r="L65" i="63"/>
  <c r="K65" i="63"/>
  <c r="L64" i="63"/>
  <c r="K64" i="63"/>
  <c r="L63" i="63"/>
  <c r="K63" i="63"/>
  <c r="L62" i="63"/>
  <c r="K62" i="63"/>
  <c r="L61" i="63"/>
  <c r="K61" i="63"/>
  <c r="L60" i="63"/>
  <c r="K60" i="63"/>
  <c r="L59" i="63"/>
  <c r="K59" i="63"/>
  <c r="L58" i="63"/>
  <c r="K58" i="63"/>
  <c r="L57" i="63"/>
  <c r="K57" i="63"/>
  <c r="L56" i="63"/>
  <c r="K56" i="63"/>
  <c r="L55" i="63"/>
  <c r="K55" i="63"/>
  <c r="L54" i="63"/>
  <c r="K54" i="63"/>
  <c r="L53" i="63"/>
  <c r="K53" i="63"/>
  <c r="L52" i="63"/>
  <c r="K52" i="63"/>
  <c r="L51" i="63"/>
  <c r="K51" i="63"/>
  <c r="L50" i="63"/>
  <c r="K50" i="63"/>
  <c r="L49" i="63"/>
  <c r="K49" i="63"/>
  <c r="L48" i="63"/>
  <c r="K48" i="63"/>
  <c r="L47" i="63"/>
  <c r="K47" i="63"/>
  <c r="L46" i="63"/>
  <c r="K46" i="63"/>
  <c r="L45" i="63"/>
  <c r="K45" i="63"/>
  <c r="L44" i="63"/>
  <c r="K44" i="63"/>
  <c r="L43" i="63"/>
  <c r="K43" i="63"/>
  <c r="L42" i="63"/>
  <c r="K42" i="63"/>
  <c r="L41" i="63"/>
  <c r="K41" i="63"/>
  <c r="L40" i="63"/>
  <c r="K40" i="63"/>
  <c r="L39" i="63"/>
  <c r="K39" i="63"/>
  <c r="L38" i="63"/>
  <c r="K38" i="63"/>
  <c r="L37" i="63"/>
  <c r="K37" i="63"/>
  <c r="L36" i="63"/>
  <c r="K36" i="63"/>
  <c r="L35" i="63"/>
  <c r="K35" i="63"/>
  <c r="L34" i="63"/>
  <c r="K34" i="63"/>
  <c r="L33" i="63"/>
  <c r="K33" i="63"/>
  <c r="L32" i="63"/>
  <c r="K32" i="63"/>
  <c r="L31" i="63"/>
  <c r="K31" i="63"/>
  <c r="L30" i="63"/>
  <c r="K30" i="63"/>
  <c r="L29" i="63"/>
  <c r="K29" i="63"/>
  <c r="L28" i="63"/>
  <c r="K28" i="63"/>
  <c r="L27" i="63"/>
  <c r="K27" i="63"/>
  <c r="L26" i="63"/>
  <c r="K26" i="63"/>
  <c r="L25" i="63"/>
  <c r="K25" i="63"/>
  <c r="L24" i="63"/>
  <c r="K24" i="63"/>
  <c r="L23" i="63"/>
  <c r="K23" i="63"/>
  <c r="L22" i="63"/>
  <c r="K22" i="63"/>
  <c r="L21" i="63"/>
  <c r="K21" i="63"/>
  <c r="L20" i="63"/>
  <c r="K20" i="63"/>
  <c r="L19" i="63"/>
  <c r="K19" i="63"/>
  <c r="AIU18" i="63"/>
  <c r="L18" i="63"/>
  <c r="K18" i="63"/>
  <c r="L17" i="63"/>
  <c r="K17" i="63"/>
  <c r="L16" i="63"/>
  <c r="K16" i="63"/>
  <c r="L15" i="63"/>
  <c r="K15" i="63"/>
  <c r="L14" i="63"/>
  <c r="K14" i="63"/>
  <c r="L13" i="63"/>
  <c r="K13" i="63"/>
  <c r="L12" i="63"/>
  <c r="K12" i="63"/>
  <c r="L11" i="63"/>
  <c r="K11" i="63"/>
  <c r="L10" i="63"/>
  <c r="K10" i="63"/>
  <c r="K9" i="63"/>
  <c r="L9" i="63" s="1"/>
  <c r="K8" i="63"/>
  <c r="L8" i="63" s="1"/>
  <c r="K7" i="63"/>
  <c r="L7" i="63" s="1"/>
  <c r="L6" i="63"/>
  <c r="K6" i="63"/>
  <c r="K5" i="63"/>
  <c r="L5" i="63" s="1"/>
  <c r="K4" i="63"/>
  <c r="L4" i="63" s="1"/>
  <c r="NM1" i="63"/>
  <c r="NL1" i="63"/>
  <c r="NK1" i="63"/>
  <c r="NJ1" i="63"/>
  <c r="NI1" i="63"/>
  <c r="NH1" i="63"/>
  <c r="NG1" i="63"/>
  <c r="NF1" i="63"/>
  <c r="NE1" i="63"/>
  <c r="ND1" i="63"/>
  <c r="NC1" i="63"/>
  <c r="NB1" i="63"/>
  <c r="NA1" i="63"/>
  <c r="MZ1" i="63"/>
  <c r="MY1" i="63"/>
  <c r="MX1" i="63"/>
  <c r="MW1" i="63"/>
  <c r="MV1" i="63"/>
  <c r="MU1" i="63"/>
  <c r="MT1" i="63"/>
  <c r="MS1" i="63"/>
  <c r="MR1" i="63"/>
  <c r="MQ1" i="63"/>
  <c r="MP1" i="63"/>
  <c r="MO1" i="63"/>
  <c r="MN1" i="63"/>
  <c r="MM1" i="63"/>
  <c r="ML1" i="63"/>
  <c r="MK1" i="63"/>
  <c r="MJ1" i="63"/>
  <c r="MI1" i="63"/>
  <c r="MH1" i="63"/>
  <c r="MG1" i="63"/>
  <c r="MF1" i="63"/>
  <c r="ME1" i="63"/>
  <c r="MD1" i="63"/>
  <c r="MC1" i="63"/>
  <c r="MB1" i="63"/>
  <c r="MA1" i="63"/>
  <c r="LZ1" i="63"/>
  <c r="LY1" i="63"/>
  <c r="LX1" i="63"/>
  <c r="LW1" i="63"/>
  <c r="LV1" i="63"/>
  <c r="LU1" i="63"/>
  <c r="LT1" i="63"/>
  <c r="LS1" i="63"/>
  <c r="LR1" i="63"/>
  <c r="LQ1" i="63"/>
  <c r="LP1" i="63"/>
  <c r="LO1" i="63"/>
  <c r="LN1" i="63"/>
  <c r="LM1" i="63"/>
  <c r="LL1" i="63"/>
  <c r="LK1" i="63"/>
  <c r="LJ1" i="63"/>
  <c r="LI1" i="63"/>
  <c r="LH1" i="63"/>
  <c r="LG1" i="63"/>
  <c r="LF1" i="63"/>
  <c r="LE1" i="63"/>
  <c r="LD1" i="63"/>
  <c r="LC1" i="63"/>
  <c r="LB1" i="63"/>
  <c r="LA1" i="63"/>
  <c r="KZ1" i="63"/>
  <c r="KY1" i="63"/>
  <c r="KX1" i="63"/>
  <c r="KW1" i="63"/>
  <c r="KV1" i="63"/>
  <c r="KU1" i="63"/>
  <c r="KT1" i="63"/>
  <c r="KS1" i="63"/>
  <c r="KR1" i="63"/>
  <c r="KQ1" i="63"/>
  <c r="KP1" i="63"/>
  <c r="KO1" i="63"/>
  <c r="KN1" i="63"/>
  <c r="KM1" i="63"/>
  <c r="KL1" i="63"/>
  <c r="KK1" i="63"/>
  <c r="KJ1" i="63"/>
  <c r="KI1" i="63"/>
  <c r="KH1" i="63"/>
  <c r="KG1" i="63"/>
  <c r="KF1" i="63"/>
  <c r="KE1" i="63"/>
  <c r="KD1" i="63"/>
  <c r="KC1" i="63"/>
  <c r="KB1" i="63"/>
  <c r="KA1" i="63"/>
  <c r="JZ1" i="63"/>
  <c r="JY1" i="63"/>
  <c r="JX1" i="63"/>
  <c r="JW1" i="63"/>
  <c r="JV1" i="63"/>
  <c r="JU1" i="63"/>
  <c r="JT1" i="63"/>
  <c r="JS1" i="63"/>
  <c r="JR1" i="63"/>
  <c r="JQ1" i="63"/>
  <c r="JP1" i="63"/>
  <c r="JO1" i="63"/>
  <c r="JN1" i="63"/>
  <c r="JM1" i="63"/>
  <c r="JL1" i="63"/>
  <c r="JK1" i="63"/>
  <c r="JJ1" i="63"/>
  <c r="JI1" i="63"/>
  <c r="JH1" i="63"/>
  <c r="JG1" i="63"/>
  <c r="JF1" i="63"/>
  <c r="JE1" i="63"/>
  <c r="JD1" i="63"/>
  <c r="JC1" i="63"/>
  <c r="JB1" i="63"/>
  <c r="JA1" i="63"/>
  <c r="IZ1" i="63"/>
  <c r="IY1" i="63"/>
  <c r="IX1" i="63"/>
  <c r="IW1" i="63"/>
  <c r="IV1" i="63"/>
  <c r="IU1" i="63"/>
  <c r="IT1" i="63"/>
  <c r="IS1" i="63"/>
  <c r="IR1" i="63"/>
  <c r="IQ1" i="63"/>
  <c r="IP1" i="63"/>
  <c r="IO1" i="63"/>
  <c r="IN1" i="63"/>
  <c r="IM1" i="63"/>
  <c r="IL1" i="63"/>
  <c r="IK1" i="63"/>
  <c r="IJ1" i="63"/>
  <c r="II1" i="63"/>
  <c r="IH1" i="63"/>
  <c r="IG1" i="63"/>
  <c r="IF1" i="63"/>
  <c r="IE1" i="63"/>
  <c r="ID1" i="63"/>
  <c r="IC1" i="63"/>
  <c r="IB1" i="63"/>
  <c r="IA1" i="63"/>
  <c r="HZ1" i="63"/>
  <c r="HY1" i="63"/>
  <c r="HX1" i="63"/>
  <c r="HW1" i="63"/>
  <c r="HV1" i="63"/>
  <c r="HU1" i="63"/>
  <c r="HT1" i="63"/>
  <c r="HS1" i="63"/>
  <c r="HR1" i="63"/>
  <c r="HQ1" i="63"/>
  <c r="HP1" i="63"/>
  <c r="HO1" i="63"/>
  <c r="HN1" i="63"/>
  <c r="HM1" i="63"/>
  <c r="HL1" i="63"/>
  <c r="HK1" i="63"/>
  <c r="HJ1" i="63"/>
  <c r="HI1" i="63"/>
  <c r="HH1" i="63"/>
  <c r="HG1" i="63"/>
  <c r="HF1" i="63"/>
  <c r="HE1" i="63"/>
  <c r="HD1" i="63"/>
  <c r="HC1" i="63"/>
  <c r="HB1" i="63"/>
  <c r="HA1" i="63"/>
  <c r="GZ1" i="63"/>
  <c r="GY1" i="63"/>
  <c r="GX1" i="63"/>
  <c r="GW1" i="63"/>
  <c r="GV1" i="63"/>
  <c r="GU1" i="63"/>
  <c r="GT1" i="63"/>
  <c r="GS1" i="63"/>
  <c r="GR1" i="63"/>
  <c r="GQ1" i="63"/>
  <c r="GP1" i="63"/>
  <c r="GO1" i="63"/>
  <c r="GN1" i="63"/>
  <c r="GM1" i="63"/>
  <c r="GL1" i="63"/>
  <c r="GK1" i="63"/>
  <c r="GJ1" i="63"/>
  <c r="GI1" i="63"/>
  <c r="GH1" i="63"/>
  <c r="GG1" i="63"/>
  <c r="GF1" i="63"/>
  <c r="GE1" i="63"/>
  <c r="GD1" i="63"/>
  <c r="GC1" i="63"/>
  <c r="GB1" i="63"/>
  <c r="GA1" i="63"/>
  <c r="FZ1" i="63"/>
  <c r="FY1" i="63"/>
  <c r="FX1" i="63"/>
  <c r="FW1" i="63"/>
  <c r="FV1" i="63"/>
  <c r="FU1" i="63"/>
  <c r="FT1" i="63"/>
  <c r="FS1" i="63"/>
  <c r="FR1" i="63"/>
  <c r="FQ1" i="63"/>
  <c r="FP1" i="63"/>
  <c r="FO1" i="63"/>
  <c r="FN1" i="63"/>
  <c r="FM1" i="63"/>
  <c r="FL1" i="63"/>
  <c r="FK1" i="63"/>
  <c r="FJ1" i="63"/>
  <c r="FI1" i="63"/>
  <c r="FH1" i="63"/>
  <c r="FG1" i="63"/>
  <c r="FF1" i="63"/>
  <c r="FE1" i="63"/>
  <c r="FD1" i="63"/>
  <c r="FC1" i="63"/>
  <c r="FB1" i="63"/>
  <c r="FA1" i="63"/>
  <c r="EZ1" i="63"/>
  <c r="EY1" i="63"/>
  <c r="EX1" i="63"/>
  <c r="EW1" i="63"/>
  <c r="EV1" i="63"/>
  <c r="EU1" i="63"/>
  <c r="ET1" i="63"/>
  <c r="ES1" i="63"/>
  <c r="ER1" i="63"/>
  <c r="EQ1" i="63"/>
  <c r="EP1" i="63"/>
  <c r="EO1" i="63"/>
  <c r="EN1" i="63"/>
  <c r="EM1" i="63"/>
  <c r="EL1" i="63"/>
  <c r="EK1" i="63"/>
  <c r="EJ1" i="63"/>
  <c r="EI1" i="63"/>
  <c r="EH1" i="63"/>
  <c r="EG1" i="63"/>
  <c r="EF1" i="63"/>
  <c r="EE1" i="63"/>
  <c r="ED1" i="63"/>
  <c r="EC1" i="63"/>
  <c r="EB1" i="63"/>
  <c r="EA1" i="63"/>
  <c r="DZ1" i="63"/>
  <c r="DY1" i="63"/>
  <c r="DX1" i="63"/>
  <c r="DW1" i="63"/>
  <c r="DV1" i="63"/>
  <c r="DU1" i="63"/>
  <c r="DT1" i="63"/>
  <c r="DS1" i="63"/>
  <c r="DR1" i="63"/>
  <c r="DQ1" i="63"/>
  <c r="DP1" i="63"/>
  <c r="DO1" i="63"/>
  <c r="DN1" i="63"/>
  <c r="DM1" i="63"/>
  <c r="DL1" i="63"/>
  <c r="DK1" i="63"/>
  <c r="DJ1" i="63"/>
  <c r="DI1" i="63"/>
  <c r="DH1" i="63"/>
  <c r="DG1" i="63"/>
  <c r="DF1" i="63"/>
  <c r="DE1" i="63"/>
  <c r="DD1" i="63"/>
  <c r="DC1" i="63"/>
  <c r="DB1" i="63"/>
  <c r="DA1" i="63"/>
  <c r="CZ1" i="63"/>
  <c r="CY1" i="63"/>
  <c r="CX1" i="63"/>
  <c r="CW1" i="63"/>
  <c r="CV1" i="63"/>
  <c r="CU1" i="63"/>
  <c r="CT1" i="63"/>
  <c r="CS1" i="63"/>
  <c r="CR1" i="63"/>
  <c r="CQ1" i="63"/>
  <c r="CP1" i="63"/>
  <c r="CO1" i="63"/>
  <c r="CN1" i="63"/>
  <c r="CM1" i="63"/>
  <c r="CL1" i="63"/>
  <c r="CK1" i="63"/>
  <c r="CJ1" i="63"/>
  <c r="CI1" i="63"/>
  <c r="CH1" i="63"/>
  <c r="CG1" i="63"/>
  <c r="CF1" i="63"/>
  <c r="CE1" i="63"/>
  <c r="CD1" i="63"/>
  <c r="CC1" i="63"/>
  <c r="CB1" i="63"/>
  <c r="CA1" i="63"/>
  <c r="BZ1" i="63"/>
  <c r="BY1" i="63"/>
  <c r="BX1" i="63"/>
  <c r="BW1" i="63"/>
  <c r="BV1" i="63"/>
  <c r="BU1" i="63"/>
  <c r="BT1" i="63"/>
  <c r="BS1" i="63"/>
  <c r="BR1" i="63"/>
  <c r="BQ1" i="63"/>
  <c r="BP1" i="63"/>
  <c r="BO1" i="63"/>
  <c r="BN1" i="63"/>
  <c r="BM1" i="63"/>
  <c r="BL1" i="63"/>
  <c r="BK1" i="63"/>
  <c r="BJ1" i="63"/>
  <c r="BI1" i="63"/>
  <c r="BH1" i="63"/>
  <c r="BG1" i="63"/>
  <c r="BF1" i="63"/>
  <c r="BE1" i="63"/>
  <c r="BD1" i="63"/>
  <c r="BC1" i="63"/>
  <c r="BB1" i="63"/>
  <c r="BA1" i="63"/>
  <c r="AZ1" i="63"/>
  <c r="AY1" i="63"/>
  <c r="AX1" i="63"/>
  <c r="AW1" i="63"/>
  <c r="AV1" i="63"/>
  <c r="AU1" i="63"/>
  <c r="AT1" i="63"/>
  <c r="AS1" i="63"/>
  <c r="AR1" i="63"/>
  <c r="AQ1" i="63"/>
  <c r="AP1" i="63"/>
  <c r="AO1" i="63"/>
  <c r="AN1" i="63"/>
  <c r="AM1" i="63"/>
  <c r="AL1" i="63"/>
  <c r="AK1" i="63"/>
  <c r="AJ1" i="63"/>
  <c r="AI1" i="63"/>
  <c r="AH1" i="63"/>
  <c r="AG1" i="63"/>
  <c r="AF1" i="63"/>
  <c r="AE1" i="63"/>
  <c r="AD1" i="63"/>
  <c r="AC1" i="63"/>
  <c r="AB1" i="63"/>
  <c r="AA1" i="63"/>
  <c r="Z1" i="63"/>
  <c r="Y1" i="63"/>
  <c r="X1" i="63"/>
  <c r="W1" i="63"/>
  <c r="V1" i="63"/>
  <c r="U1" i="63"/>
  <c r="T1" i="63"/>
  <c r="S1" i="63"/>
  <c r="R1" i="63"/>
  <c r="Q1" i="63"/>
  <c r="P1" i="63"/>
  <c r="O1" i="63"/>
  <c r="N1" i="63"/>
  <c r="M1" i="63"/>
  <c r="A1" i="63"/>
  <c r="B5" i="62"/>
  <c r="B6" i="62"/>
  <c r="B7" i="62"/>
  <c r="B8" i="62"/>
  <c r="B9" i="62"/>
  <c r="B10" i="62"/>
  <c r="B11" i="62"/>
  <c r="B12" i="62"/>
  <c r="B13" i="62"/>
  <c r="B14" i="62"/>
  <c r="B15" i="62"/>
  <c r="B16" i="62"/>
  <c r="B17" i="62"/>
  <c r="B18" i="62"/>
  <c r="B19" i="62"/>
  <c r="B20" i="62"/>
  <c r="B21" i="62"/>
  <c r="B22" i="62"/>
  <c r="B23" i="62"/>
  <c r="B24" i="62"/>
  <c r="B25" i="62"/>
  <c r="B26" i="62"/>
  <c r="B27" i="62"/>
  <c r="B28" i="62"/>
  <c r="B29" i="62"/>
  <c r="B30" i="62"/>
  <c r="B31" i="62"/>
  <c r="B32" i="62"/>
  <c r="B33" i="62"/>
  <c r="B34" i="62"/>
  <c r="B35" i="62"/>
  <c r="B36" i="62"/>
  <c r="B37" i="62"/>
  <c r="B38" i="62"/>
  <c r="B39" i="62"/>
  <c r="B40" i="62"/>
  <c r="B41" i="62"/>
  <c r="B42" i="62"/>
  <c r="B43" i="62"/>
  <c r="B44" i="62"/>
  <c r="B45" i="62"/>
  <c r="B46" i="62"/>
  <c r="B47" i="62"/>
  <c r="B48" i="62"/>
  <c r="B49" i="62"/>
  <c r="B50" i="62"/>
  <c r="B51" i="62"/>
  <c r="B52" i="62"/>
  <c r="B53" i="62"/>
  <c r="B54" i="62"/>
  <c r="B55" i="62"/>
  <c r="B56" i="62"/>
  <c r="B57" i="62"/>
  <c r="B58" i="62"/>
  <c r="B59" i="62"/>
  <c r="B60" i="62"/>
  <c r="B61" i="62"/>
  <c r="B62" i="62"/>
  <c r="B63" i="62"/>
  <c r="B64" i="62"/>
  <c r="B65" i="62"/>
  <c r="B66" i="62"/>
  <c r="B67" i="62"/>
  <c r="B68" i="62"/>
  <c r="B69" i="62"/>
  <c r="B70" i="62"/>
  <c r="B71" i="62"/>
  <c r="B72" i="62"/>
  <c r="B73" i="62"/>
  <c r="B74" i="62"/>
  <c r="B75" i="62"/>
  <c r="B76" i="62"/>
  <c r="B77" i="62"/>
  <c r="B78" i="62"/>
  <c r="B79" i="62"/>
  <c r="B80" i="62"/>
  <c r="B81" i="62"/>
  <c r="B82" i="62"/>
  <c r="B83" i="62"/>
  <c r="B84" i="62"/>
  <c r="B85" i="62"/>
  <c r="B86" i="62"/>
  <c r="B87" i="62"/>
  <c r="B88" i="62"/>
  <c r="B89" i="62"/>
  <c r="B90" i="62"/>
  <c r="B91" i="62"/>
  <c r="B92" i="62"/>
  <c r="B93" i="62"/>
  <c r="B94" i="62"/>
  <c r="B95" i="62"/>
  <c r="B96" i="62"/>
  <c r="B97" i="62"/>
  <c r="B98" i="62"/>
  <c r="B99" i="62"/>
  <c r="B100" i="62"/>
  <c r="B101" i="62"/>
  <c r="B102" i="62"/>
  <c r="B103" i="62"/>
  <c r="B104" i="62"/>
  <c r="B105" i="62"/>
  <c r="B106" i="62"/>
  <c r="B107" i="62"/>
  <c r="B108" i="62"/>
  <c r="B109" i="62"/>
  <c r="B110" i="62"/>
  <c r="B111" i="62"/>
  <c r="B112" i="62"/>
  <c r="B113" i="62"/>
  <c r="B114" i="62"/>
  <c r="B115" i="62"/>
  <c r="B116" i="62"/>
  <c r="B117" i="62"/>
  <c r="B118" i="62"/>
  <c r="B119" i="62"/>
  <c r="B120" i="62"/>
  <c r="B121" i="62"/>
  <c r="B122" i="62"/>
  <c r="B123" i="62"/>
  <c r="B124" i="62"/>
  <c r="B125" i="62"/>
  <c r="B126" i="62"/>
  <c r="B127" i="62"/>
  <c r="B128" i="62"/>
  <c r="B129" i="62"/>
  <c r="B130" i="62"/>
  <c r="B131" i="62"/>
  <c r="B132" i="62"/>
  <c r="B133" i="62"/>
  <c r="B134" i="62"/>
  <c r="B135" i="62"/>
  <c r="B136" i="62"/>
  <c r="B137" i="62"/>
  <c r="B138" i="62"/>
  <c r="B139" i="62"/>
  <c r="B140" i="62"/>
  <c r="B141" i="62"/>
  <c r="B142" i="62"/>
  <c r="B143" i="62"/>
  <c r="B144" i="62"/>
  <c r="B145" i="62"/>
  <c r="B146" i="62"/>
  <c r="B147" i="62"/>
  <c r="B148" i="62"/>
  <c r="B149" i="62"/>
  <c r="B150" i="62"/>
  <c r="B151" i="62"/>
  <c r="B152" i="62"/>
  <c r="B153" i="62"/>
  <c r="B154" i="62"/>
  <c r="B155" i="62"/>
  <c r="B156" i="62"/>
  <c r="B157" i="62"/>
  <c r="B158" i="62"/>
  <c r="B159" i="62"/>
  <c r="B160" i="62"/>
  <c r="B161" i="62"/>
  <c r="B162" i="62"/>
  <c r="B163" i="62"/>
  <c r="B164" i="62"/>
  <c r="B165" i="62"/>
  <c r="B166" i="62"/>
  <c r="B167" i="62"/>
  <c r="B168" i="62"/>
  <c r="B169" i="62"/>
  <c r="B170" i="62"/>
  <c r="B171" i="62"/>
  <c r="B172" i="62"/>
  <c r="B173" i="62"/>
  <c r="B174" i="62"/>
  <c r="B175" i="62"/>
  <c r="B176" i="62"/>
  <c r="B177" i="62"/>
  <c r="B178" i="62"/>
  <c r="B179" i="62"/>
  <c r="B180" i="62"/>
  <c r="B181" i="62"/>
  <c r="B182" i="62"/>
  <c r="B183" i="62"/>
  <c r="B184" i="62"/>
  <c r="B185" i="62"/>
  <c r="B186" i="62"/>
  <c r="B187" i="62"/>
  <c r="B188" i="62"/>
  <c r="B189" i="62"/>
  <c r="B190" i="62"/>
  <c r="B191" i="62"/>
  <c r="B192" i="62"/>
  <c r="B193" i="62"/>
  <c r="B194" i="62"/>
  <c r="B195" i="62"/>
  <c r="B196" i="62"/>
  <c r="B197" i="62"/>
  <c r="B198" i="62"/>
  <c r="B199" i="62"/>
  <c r="B200" i="62"/>
  <c r="B201" i="62"/>
  <c r="B202" i="62"/>
  <c r="B203" i="62"/>
  <c r="B204" i="62"/>
  <c r="B205" i="62"/>
  <c r="B206" i="62"/>
  <c r="B207" i="62"/>
  <c r="B208" i="62"/>
  <c r="B209" i="62"/>
  <c r="B210" i="62"/>
  <c r="B211" i="62"/>
  <c r="B212" i="62"/>
  <c r="B213" i="62"/>
  <c r="B214" i="62"/>
  <c r="B215" i="62"/>
  <c r="B216" i="62"/>
  <c r="B217" i="62"/>
  <c r="B218" i="62"/>
  <c r="B219" i="62"/>
  <c r="B220" i="62"/>
  <c r="B221" i="62"/>
  <c r="B222" i="62"/>
  <c r="B223" i="62"/>
  <c r="B224" i="62"/>
  <c r="B225" i="62"/>
  <c r="B226" i="62"/>
  <c r="B227" i="62"/>
  <c r="B228" i="62"/>
  <c r="B229" i="62"/>
  <c r="B230" i="62"/>
  <c r="B231" i="62"/>
  <c r="B232" i="62"/>
  <c r="B233" i="62"/>
  <c r="B234" i="62"/>
  <c r="B235" i="62"/>
  <c r="B236" i="62"/>
  <c r="B237" i="62"/>
  <c r="B238" i="62"/>
  <c r="B239" i="62"/>
  <c r="B240" i="62"/>
  <c r="B241" i="62"/>
  <c r="B242" i="62"/>
  <c r="B243" i="62"/>
  <c r="B244" i="62"/>
  <c r="B245" i="62"/>
  <c r="B246" i="62"/>
  <c r="B247" i="62"/>
  <c r="B248" i="62"/>
  <c r="B249" i="62"/>
  <c r="B250" i="62"/>
  <c r="B251" i="62"/>
  <c r="B252" i="62"/>
  <c r="B253" i="62"/>
  <c r="B254" i="62"/>
  <c r="B255" i="62"/>
  <c r="B256" i="62"/>
  <c r="B257" i="62"/>
  <c r="B258" i="62"/>
  <c r="B259" i="62"/>
  <c r="B260" i="62"/>
  <c r="B261" i="62"/>
  <c r="B262" i="62"/>
  <c r="B263" i="62"/>
  <c r="B264" i="62"/>
  <c r="B265" i="62"/>
  <c r="B266" i="62"/>
  <c r="B267" i="62"/>
  <c r="B268" i="62"/>
  <c r="B269" i="62"/>
  <c r="B270" i="62"/>
  <c r="B271" i="62"/>
  <c r="B272" i="62"/>
  <c r="B273" i="62"/>
  <c r="B274" i="62"/>
  <c r="B275" i="62"/>
  <c r="B276" i="62"/>
  <c r="B277" i="62"/>
  <c r="B278" i="62"/>
  <c r="B279" i="62"/>
  <c r="B280" i="62"/>
  <c r="B281" i="62"/>
  <c r="B282" i="62"/>
  <c r="B283" i="62"/>
  <c r="B284" i="62"/>
  <c r="B285" i="62"/>
  <c r="B286" i="62"/>
  <c r="B287" i="62"/>
  <c r="B288" i="62"/>
  <c r="B289" i="62"/>
  <c r="B290" i="62"/>
  <c r="B291" i="62"/>
  <c r="B292" i="62"/>
  <c r="B293" i="62"/>
  <c r="B294" i="62"/>
  <c r="B295" i="62"/>
  <c r="B296" i="62"/>
  <c r="B297" i="62"/>
  <c r="B298" i="62"/>
  <c r="B299" i="62"/>
  <c r="B300" i="62"/>
  <c r="B301" i="62"/>
  <c r="B302" i="62"/>
  <c r="B303" i="62"/>
  <c r="B304" i="62"/>
  <c r="B305" i="62"/>
  <c r="B306" i="62"/>
  <c r="B307" i="62"/>
  <c r="B308" i="62"/>
  <c r="B309" i="62"/>
  <c r="B310" i="62"/>
  <c r="B311" i="62"/>
  <c r="B312" i="62"/>
  <c r="B313" i="62"/>
  <c r="B314" i="62"/>
  <c r="B315" i="62"/>
  <c r="B316" i="62"/>
  <c r="B317" i="62"/>
  <c r="B318" i="62"/>
  <c r="B319" i="62"/>
  <c r="B320" i="62"/>
  <c r="B321" i="62"/>
  <c r="B322" i="62"/>
  <c r="B323" i="62"/>
  <c r="B324" i="62"/>
  <c r="B325" i="62"/>
  <c r="B326" i="62"/>
  <c r="B327" i="62"/>
  <c r="B328" i="62"/>
  <c r="B329" i="62"/>
  <c r="B330" i="62"/>
  <c r="B331" i="62"/>
  <c r="B332" i="62"/>
  <c r="B333" i="62"/>
  <c r="B334" i="62"/>
  <c r="B335" i="62"/>
  <c r="B336" i="62"/>
  <c r="B337" i="62"/>
  <c r="B338" i="62"/>
  <c r="B339" i="62"/>
  <c r="B340" i="62"/>
  <c r="B341" i="62"/>
  <c r="B342" i="62"/>
  <c r="B343" i="62"/>
  <c r="B344" i="62"/>
  <c r="B345" i="62"/>
  <c r="B346" i="62"/>
  <c r="B347" i="62"/>
  <c r="B348" i="62"/>
  <c r="B349" i="62"/>
  <c r="B350" i="62"/>
  <c r="B351" i="62"/>
  <c r="B352" i="62"/>
  <c r="B353" i="62"/>
  <c r="B354" i="62"/>
  <c r="B355" i="62"/>
  <c r="B356" i="62"/>
  <c r="B357" i="62"/>
  <c r="B358" i="62"/>
  <c r="B359" i="62"/>
  <c r="B360" i="62"/>
  <c r="B361" i="62"/>
  <c r="B362" i="62"/>
  <c r="B363" i="62"/>
  <c r="B364" i="62"/>
  <c r="B365" i="62"/>
  <c r="B366" i="62"/>
  <c r="B367" i="62"/>
  <c r="B368" i="62"/>
  <c r="B369" i="62"/>
  <c r="B370" i="62"/>
  <c r="B371" i="62"/>
  <c r="B372" i="62"/>
  <c r="B373" i="62"/>
  <c r="B374" i="62"/>
  <c r="B375" i="62"/>
  <c r="B376" i="62"/>
  <c r="B377" i="62"/>
  <c r="B378" i="62"/>
  <c r="B379" i="62"/>
  <c r="B380" i="62"/>
  <c r="B381" i="62"/>
  <c r="B382" i="62"/>
  <c r="B383" i="62"/>
  <c r="B384" i="62"/>
  <c r="B385" i="62"/>
  <c r="B386" i="62"/>
  <c r="B387" i="62"/>
  <c r="B388" i="62"/>
  <c r="B389" i="62"/>
  <c r="B390" i="62"/>
  <c r="B391" i="62"/>
  <c r="B392" i="62"/>
  <c r="B393" i="62"/>
  <c r="B394" i="62"/>
  <c r="B395" i="62"/>
  <c r="B396" i="62"/>
  <c r="B397" i="62"/>
  <c r="B398" i="62"/>
  <c r="B399" i="62"/>
  <c r="B400" i="62"/>
  <c r="B401" i="62"/>
  <c r="B402" i="62"/>
  <c r="B403" i="62"/>
  <c r="B404" i="62"/>
  <c r="B405" i="62"/>
  <c r="B406" i="62"/>
  <c r="B407" i="62"/>
  <c r="B408" i="62"/>
  <c r="B409" i="62"/>
  <c r="B410" i="62"/>
  <c r="B411" i="62"/>
  <c r="B412" i="62"/>
  <c r="B413" i="62"/>
  <c r="B414" i="62"/>
  <c r="B415" i="62"/>
  <c r="B416" i="62"/>
  <c r="B417" i="62"/>
  <c r="B418" i="62"/>
  <c r="B419" i="62"/>
  <c r="B420" i="62"/>
  <c r="B421" i="62"/>
  <c r="B422" i="62"/>
  <c r="B423" i="62"/>
  <c r="B424" i="62"/>
  <c r="B425" i="62"/>
  <c r="B426" i="62"/>
  <c r="B427" i="62"/>
  <c r="B428" i="62"/>
  <c r="B429" i="62"/>
  <c r="B430" i="62"/>
  <c r="B431" i="62"/>
  <c r="B432" i="62"/>
  <c r="B433" i="62"/>
  <c r="B434" i="62"/>
  <c r="B435" i="62"/>
  <c r="B436" i="62"/>
  <c r="B437" i="62"/>
  <c r="B438" i="62"/>
  <c r="B439" i="62"/>
  <c r="B440" i="62"/>
  <c r="B441" i="62"/>
  <c r="B442" i="62"/>
  <c r="B443" i="62"/>
  <c r="B444" i="62"/>
  <c r="B445" i="62"/>
  <c r="B446" i="62"/>
  <c r="B447" i="62"/>
  <c r="B448" i="62"/>
  <c r="B449" i="62"/>
  <c r="B450" i="62"/>
  <c r="B451" i="62"/>
  <c r="B452" i="62"/>
  <c r="B453" i="62"/>
  <c r="B454" i="62"/>
  <c r="B455" i="62"/>
  <c r="B456" i="62"/>
  <c r="B457" i="62"/>
  <c r="B458" i="62"/>
  <c r="B459" i="62"/>
  <c r="B460" i="62"/>
  <c r="B461" i="62"/>
  <c r="B462" i="62"/>
  <c r="B463" i="62"/>
  <c r="B464" i="62"/>
  <c r="B465" i="62"/>
  <c r="B466" i="62"/>
  <c r="B467" i="62"/>
  <c r="B468" i="62"/>
  <c r="B469" i="62"/>
  <c r="B470" i="62"/>
  <c r="B471" i="62"/>
  <c r="B472" i="62"/>
  <c r="B473" i="62"/>
  <c r="B474" i="62"/>
  <c r="B475" i="62"/>
  <c r="B476" i="62"/>
  <c r="B477" i="62"/>
  <c r="B478" i="62"/>
  <c r="B479" i="62"/>
  <c r="B480" i="62"/>
  <c r="B481" i="62"/>
  <c r="B482" i="62"/>
  <c r="B483" i="62"/>
  <c r="B484" i="62"/>
  <c r="B485" i="62"/>
  <c r="B486" i="62"/>
  <c r="B487" i="62"/>
  <c r="B488" i="62"/>
  <c r="B489" i="62"/>
  <c r="B490" i="62"/>
  <c r="B491" i="62"/>
  <c r="B492" i="62"/>
  <c r="B493" i="62"/>
  <c r="B494" i="62"/>
  <c r="B495" i="62"/>
  <c r="B496" i="62"/>
  <c r="B497" i="62"/>
  <c r="B498" i="62"/>
  <c r="B499" i="62"/>
  <c r="B500" i="62"/>
  <c r="B501" i="62"/>
  <c r="B502" i="62"/>
  <c r="B503" i="62"/>
  <c r="B504" i="62"/>
  <c r="B505" i="62"/>
  <c r="B506" i="62"/>
  <c r="B507" i="62"/>
  <c r="B508" i="62"/>
  <c r="B509" i="62"/>
  <c r="B510" i="62"/>
  <c r="B511" i="62"/>
  <c r="B512" i="62"/>
  <c r="B513" i="62"/>
  <c r="B514" i="62"/>
  <c r="B515" i="62"/>
  <c r="B516" i="62"/>
  <c r="B517" i="62"/>
  <c r="B518" i="62"/>
  <c r="B519" i="62"/>
  <c r="B520" i="62"/>
  <c r="B521" i="62"/>
  <c r="B522" i="62"/>
  <c r="B523" i="62"/>
  <c r="B524" i="62"/>
  <c r="B525" i="62"/>
  <c r="B526" i="62"/>
  <c r="B527" i="62"/>
  <c r="B528" i="62"/>
  <c r="B529" i="62"/>
  <c r="B530" i="62"/>
  <c r="B531" i="62"/>
  <c r="B532" i="62"/>
  <c r="B533" i="62"/>
  <c r="B534" i="62"/>
  <c r="B535" i="62"/>
  <c r="B536" i="62"/>
  <c r="B537" i="62"/>
  <c r="B538" i="62"/>
  <c r="B539" i="62"/>
  <c r="B540" i="62"/>
  <c r="B541" i="62"/>
  <c r="B542" i="62"/>
  <c r="B543" i="62"/>
  <c r="B544" i="62"/>
  <c r="B545" i="62"/>
  <c r="B546" i="62"/>
  <c r="B547" i="62"/>
  <c r="B548" i="62"/>
  <c r="B549" i="62"/>
  <c r="B550" i="62"/>
  <c r="B551" i="62"/>
  <c r="B552" i="62"/>
  <c r="B553" i="62"/>
  <c r="B554" i="62"/>
  <c r="B555" i="62"/>
  <c r="B556" i="62"/>
  <c r="B557" i="62"/>
  <c r="B558" i="62"/>
  <c r="B559" i="62"/>
  <c r="B560" i="62"/>
  <c r="B561" i="62"/>
  <c r="B562" i="62"/>
  <c r="B563" i="62"/>
  <c r="B564" i="62"/>
  <c r="B565" i="62"/>
  <c r="B566" i="62"/>
  <c r="B567" i="62"/>
  <c r="B568" i="62"/>
  <c r="B569" i="62"/>
  <c r="B570" i="62"/>
  <c r="B571" i="62"/>
  <c r="B572" i="62"/>
  <c r="B573" i="62"/>
  <c r="B574" i="62"/>
  <c r="B575" i="62"/>
  <c r="B576" i="62"/>
  <c r="B577" i="62"/>
  <c r="B578" i="62"/>
  <c r="B579" i="62"/>
  <c r="B580" i="62"/>
  <c r="B581" i="62"/>
  <c r="B582" i="62"/>
  <c r="B583" i="62"/>
  <c r="B584" i="62"/>
  <c r="B585" i="62"/>
  <c r="B586" i="62"/>
  <c r="B587" i="62"/>
  <c r="B588" i="62"/>
  <c r="B589" i="62"/>
  <c r="B590" i="62"/>
  <c r="B591" i="62"/>
  <c r="B592" i="62"/>
  <c r="B593" i="62"/>
  <c r="B594" i="62"/>
  <c r="B595" i="62"/>
  <c r="B596" i="62"/>
  <c r="B597" i="62"/>
  <c r="B598" i="62"/>
  <c r="B599" i="62"/>
  <c r="B600" i="62"/>
  <c r="B601" i="62"/>
  <c r="B602" i="62"/>
  <c r="B603" i="62"/>
  <c r="B604" i="62"/>
  <c r="B605" i="62"/>
  <c r="B606" i="62"/>
  <c r="B607" i="62"/>
  <c r="B608" i="62"/>
  <c r="B609" i="62"/>
  <c r="B610" i="62"/>
  <c r="B611" i="62"/>
  <c r="B612" i="62"/>
  <c r="B613" i="62"/>
  <c r="B614" i="62"/>
  <c r="B615" i="62"/>
  <c r="B616" i="62"/>
  <c r="B617" i="62"/>
  <c r="B618" i="62"/>
  <c r="B619" i="62"/>
  <c r="B620" i="62"/>
  <c r="B621" i="62"/>
  <c r="B622" i="62"/>
  <c r="B623" i="62"/>
  <c r="B624" i="62"/>
  <c r="B625" i="62"/>
  <c r="B626" i="62"/>
  <c r="B627" i="62"/>
  <c r="B628" i="62"/>
  <c r="B629" i="62"/>
  <c r="B630" i="62"/>
  <c r="B631" i="62"/>
  <c r="B632" i="62"/>
  <c r="B633" i="62"/>
  <c r="B634" i="62"/>
  <c r="B635" i="62"/>
  <c r="B636" i="62"/>
  <c r="B637" i="62"/>
  <c r="B638" i="62"/>
  <c r="B639" i="62"/>
  <c r="B640" i="62"/>
  <c r="B641" i="62"/>
  <c r="B642" i="62"/>
  <c r="B643" i="62"/>
  <c r="B644" i="62"/>
  <c r="B645" i="62"/>
  <c r="B646" i="62"/>
  <c r="B647" i="62"/>
  <c r="B648" i="62"/>
  <c r="B649" i="62"/>
  <c r="B650" i="62"/>
  <c r="B4" i="62"/>
  <c r="L650" i="62"/>
  <c r="K650" i="62"/>
  <c r="L649" i="62"/>
  <c r="K649" i="62"/>
  <c r="L648" i="62"/>
  <c r="K648" i="62"/>
  <c r="L647" i="62"/>
  <c r="K647" i="62"/>
  <c r="L646" i="62"/>
  <c r="K646" i="62"/>
  <c r="L645" i="62"/>
  <c r="K645" i="62"/>
  <c r="L644" i="62"/>
  <c r="K644" i="62"/>
  <c r="L643" i="62"/>
  <c r="K643" i="62"/>
  <c r="L642" i="62"/>
  <c r="K642" i="62"/>
  <c r="L641" i="62"/>
  <c r="K641" i="62"/>
  <c r="L640" i="62"/>
  <c r="K640" i="62"/>
  <c r="L639" i="62"/>
  <c r="K639" i="62"/>
  <c r="L638" i="62"/>
  <c r="K638" i="62"/>
  <c r="L637" i="62"/>
  <c r="K637" i="62"/>
  <c r="L636" i="62"/>
  <c r="K636" i="62"/>
  <c r="L635" i="62"/>
  <c r="K635" i="62"/>
  <c r="L634" i="62"/>
  <c r="K634" i="62"/>
  <c r="L633" i="62"/>
  <c r="K633" i="62"/>
  <c r="L632" i="62"/>
  <c r="K632" i="62"/>
  <c r="L631" i="62"/>
  <c r="K631" i="62"/>
  <c r="L630" i="62"/>
  <c r="K630" i="62"/>
  <c r="L629" i="62"/>
  <c r="K629" i="62"/>
  <c r="L628" i="62"/>
  <c r="K628" i="62"/>
  <c r="L627" i="62"/>
  <c r="K627" i="62"/>
  <c r="L626" i="62"/>
  <c r="K626" i="62"/>
  <c r="L625" i="62"/>
  <c r="K625" i="62"/>
  <c r="L624" i="62"/>
  <c r="K624" i="62"/>
  <c r="L623" i="62"/>
  <c r="K623" i="62"/>
  <c r="L622" i="62"/>
  <c r="K622" i="62"/>
  <c r="L621" i="62"/>
  <c r="K621" i="62"/>
  <c r="L620" i="62"/>
  <c r="K620" i="62"/>
  <c r="L619" i="62"/>
  <c r="K619" i="62"/>
  <c r="L618" i="62"/>
  <c r="K618" i="62"/>
  <c r="L617" i="62"/>
  <c r="K617" i="62"/>
  <c r="L616" i="62"/>
  <c r="K616" i="62"/>
  <c r="L615" i="62"/>
  <c r="K615" i="62"/>
  <c r="L614" i="62"/>
  <c r="K614" i="62"/>
  <c r="L613" i="62"/>
  <c r="K613" i="62"/>
  <c r="L612" i="62"/>
  <c r="K612" i="62"/>
  <c r="L611" i="62"/>
  <c r="K611" i="62"/>
  <c r="L610" i="62"/>
  <c r="K610" i="62"/>
  <c r="L609" i="62"/>
  <c r="K609" i="62"/>
  <c r="L608" i="62"/>
  <c r="K608" i="62"/>
  <c r="L607" i="62"/>
  <c r="K607" i="62"/>
  <c r="L606" i="62"/>
  <c r="K606" i="62"/>
  <c r="L605" i="62"/>
  <c r="K605" i="62"/>
  <c r="L604" i="62"/>
  <c r="K604" i="62"/>
  <c r="L603" i="62"/>
  <c r="K603" i="62"/>
  <c r="L602" i="62"/>
  <c r="K602" i="62"/>
  <c r="L601" i="62"/>
  <c r="K601" i="62"/>
  <c r="L600" i="62"/>
  <c r="K600" i="62"/>
  <c r="L599" i="62"/>
  <c r="K599" i="62"/>
  <c r="L598" i="62"/>
  <c r="K598" i="62"/>
  <c r="L597" i="62"/>
  <c r="K597" i="62"/>
  <c r="L596" i="62"/>
  <c r="K596" i="62"/>
  <c r="L595" i="62"/>
  <c r="K595" i="62"/>
  <c r="L594" i="62"/>
  <c r="K594" i="62"/>
  <c r="L593" i="62"/>
  <c r="K593" i="62"/>
  <c r="L592" i="62"/>
  <c r="K592" i="62"/>
  <c r="L591" i="62"/>
  <c r="K591" i="62"/>
  <c r="L590" i="62"/>
  <c r="K590" i="62"/>
  <c r="L589" i="62"/>
  <c r="K589" i="62"/>
  <c r="L588" i="62"/>
  <c r="K588" i="62"/>
  <c r="L587" i="62"/>
  <c r="K587" i="62"/>
  <c r="L586" i="62"/>
  <c r="K586" i="62"/>
  <c r="L585" i="62"/>
  <c r="K585" i="62"/>
  <c r="L584" i="62"/>
  <c r="K584" i="62"/>
  <c r="L583" i="62"/>
  <c r="K583" i="62"/>
  <c r="L582" i="62"/>
  <c r="K582" i="62"/>
  <c r="L581" i="62"/>
  <c r="K581" i="62"/>
  <c r="L580" i="62"/>
  <c r="K580" i="62"/>
  <c r="L579" i="62"/>
  <c r="K579" i="62"/>
  <c r="L578" i="62"/>
  <c r="K578" i="62"/>
  <c r="L577" i="62"/>
  <c r="K577" i="62"/>
  <c r="L576" i="62"/>
  <c r="K576" i="62"/>
  <c r="L575" i="62"/>
  <c r="K575" i="62"/>
  <c r="L574" i="62"/>
  <c r="K574" i="62"/>
  <c r="L573" i="62"/>
  <c r="K573" i="62"/>
  <c r="L572" i="62"/>
  <c r="K572" i="62"/>
  <c r="L571" i="62"/>
  <c r="K571" i="62"/>
  <c r="L570" i="62"/>
  <c r="K570" i="62"/>
  <c r="L569" i="62"/>
  <c r="K569" i="62"/>
  <c r="L568" i="62"/>
  <c r="K568" i="62"/>
  <c r="L567" i="62"/>
  <c r="K567" i="62"/>
  <c r="L566" i="62"/>
  <c r="K566" i="62"/>
  <c r="L565" i="62"/>
  <c r="K565" i="62"/>
  <c r="L564" i="62"/>
  <c r="K564" i="62"/>
  <c r="L563" i="62"/>
  <c r="K563" i="62"/>
  <c r="L562" i="62"/>
  <c r="K562" i="62"/>
  <c r="L561" i="62"/>
  <c r="K561" i="62"/>
  <c r="L560" i="62"/>
  <c r="K560" i="62"/>
  <c r="L559" i="62"/>
  <c r="K559" i="62"/>
  <c r="L558" i="62"/>
  <c r="K558" i="62"/>
  <c r="L557" i="62"/>
  <c r="K557" i="62"/>
  <c r="L556" i="62"/>
  <c r="K556" i="62"/>
  <c r="L555" i="62"/>
  <c r="K555" i="62"/>
  <c r="L554" i="62"/>
  <c r="K554" i="62"/>
  <c r="L553" i="62"/>
  <c r="K553" i="62"/>
  <c r="L552" i="62"/>
  <c r="K552" i="62"/>
  <c r="L551" i="62"/>
  <c r="K551" i="62"/>
  <c r="L550" i="62"/>
  <c r="K550" i="62"/>
  <c r="L549" i="62"/>
  <c r="K549" i="62"/>
  <c r="L548" i="62"/>
  <c r="K548" i="62"/>
  <c r="L547" i="62"/>
  <c r="K547" i="62"/>
  <c r="L546" i="62"/>
  <c r="K546" i="62"/>
  <c r="L545" i="62"/>
  <c r="K545" i="62"/>
  <c r="L544" i="62"/>
  <c r="K544" i="62"/>
  <c r="L543" i="62"/>
  <c r="K543" i="62"/>
  <c r="L542" i="62"/>
  <c r="K542" i="62"/>
  <c r="L541" i="62"/>
  <c r="K541" i="62"/>
  <c r="L540" i="62"/>
  <c r="K540" i="62"/>
  <c r="L539" i="62"/>
  <c r="K539" i="62"/>
  <c r="L538" i="62"/>
  <c r="K538" i="62"/>
  <c r="L537" i="62"/>
  <c r="K537" i="62"/>
  <c r="L536" i="62"/>
  <c r="K536" i="62"/>
  <c r="L535" i="62"/>
  <c r="K535" i="62"/>
  <c r="L534" i="62"/>
  <c r="K534" i="62"/>
  <c r="L533" i="62"/>
  <c r="K533" i="62"/>
  <c r="L532" i="62"/>
  <c r="K532" i="62"/>
  <c r="L531" i="62"/>
  <c r="K531" i="62"/>
  <c r="L530" i="62"/>
  <c r="K530" i="62"/>
  <c r="L529" i="62"/>
  <c r="K529" i="62"/>
  <c r="L528" i="62"/>
  <c r="K528" i="62"/>
  <c r="L527" i="62"/>
  <c r="K527" i="62"/>
  <c r="L526" i="62"/>
  <c r="K526" i="62"/>
  <c r="L525" i="62"/>
  <c r="K525" i="62"/>
  <c r="L524" i="62"/>
  <c r="K524" i="62"/>
  <c r="L523" i="62"/>
  <c r="K523" i="62"/>
  <c r="L522" i="62"/>
  <c r="K522" i="62"/>
  <c r="L521" i="62"/>
  <c r="K521" i="62"/>
  <c r="L520" i="62"/>
  <c r="K520" i="62"/>
  <c r="L519" i="62"/>
  <c r="K519" i="62"/>
  <c r="L518" i="62"/>
  <c r="K518" i="62"/>
  <c r="L517" i="62"/>
  <c r="K517" i="62"/>
  <c r="L516" i="62"/>
  <c r="K516" i="62"/>
  <c r="L515" i="62"/>
  <c r="K515" i="62"/>
  <c r="L514" i="62"/>
  <c r="K514" i="62"/>
  <c r="L513" i="62"/>
  <c r="K513" i="62"/>
  <c r="L512" i="62"/>
  <c r="K512" i="62"/>
  <c r="L511" i="62"/>
  <c r="K511" i="62"/>
  <c r="L510" i="62"/>
  <c r="K510" i="62"/>
  <c r="L509" i="62"/>
  <c r="K509" i="62"/>
  <c r="L508" i="62"/>
  <c r="K508" i="62"/>
  <c r="L507" i="62"/>
  <c r="K507" i="62"/>
  <c r="L506" i="62"/>
  <c r="K506" i="62"/>
  <c r="L505" i="62"/>
  <c r="K505" i="62"/>
  <c r="L504" i="62"/>
  <c r="K504" i="62"/>
  <c r="L503" i="62"/>
  <c r="K503" i="62"/>
  <c r="L502" i="62"/>
  <c r="K502" i="62"/>
  <c r="L501" i="62"/>
  <c r="K501" i="62"/>
  <c r="L500" i="62"/>
  <c r="K500" i="62"/>
  <c r="L499" i="62"/>
  <c r="K499" i="62"/>
  <c r="L498" i="62"/>
  <c r="K498" i="62"/>
  <c r="L497" i="62"/>
  <c r="K497" i="62"/>
  <c r="L496" i="62"/>
  <c r="K496" i="62"/>
  <c r="L495" i="62"/>
  <c r="K495" i="62"/>
  <c r="L494" i="62"/>
  <c r="K494" i="62"/>
  <c r="L493" i="62"/>
  <c r="K493" i="62"/>
  <c r="L492" i="62"/>
  <c r="K492" i="62"/>
  <c r="L491" i="62"/>
  <c r="K491" i="62"/>
  <c r="L490" i="62"/>
  <c r="K490" i="62"/>
  <c r="L489" i="62"/>
  <c r="K489" i="62"/>
  <c r="L488" i="62"/>
  <c r="K488" i="62"/>
  <c r="L487" i="62"/>
  <c r="K487" i="62"/>
  <c r="L486" i="62"/>
  <c r="K486" i="62"/>
  <c r="L485" i="62"/>
  <c r="K485" i="62"/>
  <c r="L484" i="62"/>
  <c r="K484" i="62"/>
  <c r="L483" i="62"/>
  <c r="K483" i="62"/>
  <c r="L482" i="62"/>
  <c r="K482" i="62"/>
  <c r="L481" i="62"/>
  <c r="K481" i="62"/>
  <c r="L480" i="62"/>
  <c r="K480" i="62"/>
  <c r="L479" i="62"/>
  <c r="K479" i="62"/>
  <c r="L478" i="62"/>
  <c r="K478" i="62"/>
  <c r="L477" i="62"/>
  <c r="K477" i="62"/>
  <c r="L476" i="62"/>
  <c r="K476" i="62"/>
  <c r="L475" i="62"/>
  <c r="K475" i="62"/>
  <c r="L474" i="62"/>
  <c r="K474" i="62"/>
  <c r="L473" i="62"/>
  <c r="K473" i="62"/>
  <c r="L472" i="62"/>
  <c r="K472" i="62"/>
  <c r="L471" i="62"/>
  <c r="K471" i="62"/>
  <c r="L470" i="62"/>
  <c r="K470" i="62"/>
  <c r="L469" i="62"/>
  <c r="K469" i="62"/>
  <c r="L468" i="62"/>
  <c r="K468" i="62"/>
  <c r="L467" i="62"/>
  <c r="K467" i="62"/>
  <c r="L466" i="62"/>
  <c r="K466" i="62"/>
  <c r="L465" i="62"/>
  <c r="K465" i="62"/>
  <c r="L464" i="62"/>
  <c r="K464" i="62"/>
  <c r="L463" i="62"/>
  <c r="K463" i="62"/>
  <c r="L462" i="62"/>
  <c r="K462" i="62"/>
  <c r="L461" i="62"/>
  <c r="K461" i="62"/>
  <c r="L460" i="62"/>
  <c r="K460" i="62"/>
  <c r="L459" i="62"/>
  <c r="K459" i="62"/>
  <c r="L458" i="62"/>
  <c r="K458" i="62"/>
  <c r="L457" i="62"/>
  <c r="K457" i="62"/>
  <c r="L456" i="62"/>
  <c r="K456" i="62"/>
  <c r="L455" i="62"/>
  <c r="K455" i="62"/>
  <c r="L454" i="62"/>
  <c r="K454" i="62"/>
  <c r="L453" i="62"/>
  <c r="K453" i="62"/>
  <c r="L452" i="62"/>
  <c r="K452" i="62"/>
  <c r="L451" i="62"/>
  <c r="K451" i="62"/>
  <c r="L450" i="62"/>
  <c r="K450" i="62"/>
  <c r="L449" i="62"/>
  <c r="K449" i="62"/>
  <c r="L448" i="62"/>
  <c r="K448" i="62"/>
  <c r="L447" i="62"/>
  <c r="K447" i="62"/>
  <c r="L446" i="62"/>
  <c r="K446" i="62"/>
  <c r="L445" i="62"/>
  <c r="K445" i="62"/>
  <c r="L444" i="62"/>
  <c r="K444" i="62"/>
  <c r="L443" i="62"/>
  <c r="K443" i="62"/>
  <c r="L442" i="62"/>
  <c r="K442" i="62"/>
  <c r="L441" i="62"/>
  <c r="K441" i="62"/>
  <c r="L440" i="62"/>
  <c r="K440" i="62"/>
  <c r="L439" i="62"/>
  <c r="K439" i="62"/>
  <c r="L438" i="62"/>
  <c r="K438" i="62"/>
  <c r="L437" i="62"/>
  <c r="K437" i="62"/>
  <c r="L436" i="62"/>
  <c r="K436" i="62"/>
  <c r="L435" i="62"/>
  <c r="K435" i="62"/>
  <c r="L434" i="62"/>
  <c r="K434" i="62"/>
  <c r="L433" i="62"/>
  <c r="K433" i="62"/>
  <c r="L432" i="62"/>
  <c r="K432" i="62"/>
  <c r="L431" i="62"/>
  <c r="K431" i="62"/>
  <c r="L430" i="62"/>
  <c r="K430" i="62"/>
  <c r="L429" i="62"/>
  <c r="K429" i="62"/>
  <c r="L428" i="62"/>
  <c r="K428" i="62"/>
  <c r="L427" i="62"/>
  <c r="K427" i="62"/>
  <c r="L426" i="62"/>
  <c r="K426" i="62"/>
  <c r="L425" i="62"/>
  <c r="K425" i="62"/>
  <c r="L424" i="62"/>
  <c r="K424" i="62"/>
  <c r="L423" i="62"/>
  <c r="K423" i="62"/>
  <c r="L422" i="62"/>
  <c r="K422" i="62"/>
  <c r="L421" i="62"/>
  <c r="K421" i="62"/>
  <c r="L420" i="62"/>
  <c r="K420" i="62"/>
  <c r="L419" i="62"/>
  <c r="K419" i="62"/>
  <c r="L418" i="62"/>
  <c r="K418" i="62"/>
  <c r="L417" i="62"/>
  <c r="K417" i="62"/>
  <c r="L416" i="62"/>
  <c r="K416" i="62"/>
  <c r="L415" i="62"/>
  <c r="K415" i="62"/>
  <c r="L414" i="62"/>
  <c r="K414" i="62"/>
  <c r="L413" i="62"/>
  <c r="K413" i="62"/>
  <c r="L412" i="62"/>
  <c r="K412" i="62"/>
  <c r="L411" i="62"/>
  <c r="K411" i="62"/>
  <c r="L410" i="62"/>
  <c r="K410" i="62"/>
  <c r="L409" i="62"/>
  <c r="K409" i="62"/>
  <c r="L408" i="62"/>
  <c r="K408" i="62"/>
  <c r="L407" i="62"/>
  <c r="K407" i="62"/>
  <c r="L406" i="62"/>
  <c r="K406" i="62"/>
  <c r="L405" i="62"/>
  <c r="K405" i="62"/>
  <c r="L404" i="62"/>
  <c r="K404" i="62"/>
  <c r="L403" i="62"/>
  <c r="K403" i="62"/>
  <c r="L402" i="62"/>
  <c r="K402" i="62"/>
  <c r="L401" i="62"/>
  <c r="K401" i="62"/>
  <c r="L400" i="62"/>
  <c r="K400" i="62"/>
  <c r="L399" i="62"/>
  <c r="K399" i="62"/>
  <c r="L398" i="62"/>
  <c r="K398" i="62"/>
  <c r="L397" i="62"/>
  <c r="K397" i="62"/>
  <c r="L396" i="62"/>
  <c r="K396" i="62"/>
  <c r="L395" i="62"/>
  <c r="K395" i="62"/>
  <c r="L394" i="62"/>
  <c r="K394" i="62"/>
  <c r="L393" i="62"/>
  <c r="K393" i="62"/>
  <c r="L392" i="62"/>
  <c r="K392" i="62"/>
  <c r="L391" i="62"/>
  <c r="K391" i="62"/>
  <c r="L390" i="62"/>
  <c r="K390" i="62"/>
  <c r="L389" i="62"/>
  <c r="K389" i="62"/>
  <c r="L388" i="62"/>
  <c r="K388" i="62"/>
  <c r="L387" i="62"/>
  <c r="K387" i="62"/>
  <c r="L386" i="62"/>
  <c r="K386" i="62"/>
  <c r="L385" i="62"/>
  <c r="K385" i="62"/>
  <c r="L384" i="62"/>
  <c r="K384" i="62"/>
  <c r="L383" i="62"/>
  <c r="K383" i="62"/>
  <c r="L382" i="62"/>
  <c r="K382" i="62"/>
  <c r="L381" i="62"/>
  <c r="K381" i="62"/>
  <c r="L380" i="62"/>
  <c r="K380" i="62"/>
  <c r="L379" i="62"/>
  <c r="K379" i="62"/>
  <c r="L378" i="62"/>
  <c r="K378" i="62"/>
  <c r="L377" i="62"/>
  <c r="K377" i="62"/>
  <c r="L376" i="62"/>
  <c r="K376" i="62"/>
  <c r="L375" i="62"/>
  <c r="K375" i="62"/>
  <c r="L374" i="62"/>
  <c r="K374" i="62"/>
  <c r="L373" i="62"/>
  <c r="K373" i="62"/>
  <c r="L372" i="62"/>
  <c r="K372" i="62"/>
  <c r="L371" i="62"/>
  <c r="K371" i="62"/>
  <c r="L370" i="62"/>
  <c r="K370" i="62"/>
  <c r="L369" i="62"/>
  <c r="K369" i="62"/>
  <c r="L368" i="62"/>
  <c r="K368" i="62"/>
  <c r="L367" i="62"/>
  <c r="K367" i="62"/>
  <c r="L366" i="62"/>
  <c r="K366" i="62"/>
  <c r="L365" i="62"/>
  <c r="K365" i="62"/>
  <c r="L364" i="62"/>
  <c r="K364" i="62"/>
  <c r="L363" i="62"/>
  <c r="K363" i="62"/>
  <c r="L362" i="62"/>
  <c r="K362" i="62"/>
  <c r="L361" i="62"/>
  <c r="K361" i="62"/>
  <c r="L360" i="62"/>
  <c r="K360" i="62"/>
  <c r="L359" i="62"/>
  <c r="K359" i="62"/>
  <c r="L358" i="62"/>
  <c r="K358" i="62"/>
  <c r="L357" i="62"/>
  <c r="K357" i="62"/>
  <c r="L356" i="62"/>
  <c r="K356" i="62"/>
  <c r="L355" i="62"/>
  <c r="K355" i="62"/>
  <c r="L354" i="62"/>
  <c r="K354" i="62"/>
  <c r="L353" i="62"/>
  <c r="K353" i="62"/>
  <c r="L352" i="62"/>
  <c r="K352" i="62"/>
  <c r="L351" i="62"/>
  <c r="K351" i="62"/>
  <c r="L350" i="62"/>
  <c r="K350" i="62"/>
  <c r="L349" i="62"/>
  <c r="K349" i="62"/>
  <c r="L348" i="62"/>
  <c r="K348" i="62"/>
  <c r="L347" i="62"/>
  <c r="K347" i="62"/>
  <c r="L346" i="62"/>
  <c r="K346" i="62"/>
  <c r="L345" i="62"/>
  <c r="K345" i="62"/>
  <c r="L344" i="62"/>
  <c r="K344" i="62"/>
  <c r="L343" i="62"/>
  <c r="K343" i="62"/>
  <c r="L342" i="62"/>
  <c r="K342" i="62"/>
  <c r="L341" i="62"/>
  <c r="K341" i="62"/>
  <c r="L340" i="62"/>
  <c r="K340" i="62"/>
  <c r="L339" i="62"/>
  <c r="K339" i="62"/>
  <c r="L338" i="62"/>
  <c r="K338" i="62"/>
  <c r="L337" i="62"/>
  <c r="K337" i="62"/>
  <c r="L336" i="62"/>
  <c r="K336" i="62"/>
  <c r="L335" i="62"/>
  <c r="K335" i="62"/>
  <c r="L334" i="62"/>
  <c r="K334" i="62"/>
  <c r="L333" i="62"/>
  <c r="K333" i="62"/>
  <c r="L332" i="62"/>
  <c r="K332" i="62"/>
  <c r="L331" i="62"/>
  <c r="K331" i="62"/>
  <c r="L330" i="62"/>
  <c r="K330" i="62"/>
  <c r="L329" i="62"/>
  <c r="K329" i="62"/>
  <c r="L328" i="62"/>
  <c r="K328" i="62"/>
  <c r="L327" i="62"/>
  <c r="K327" i="62"/>
  <c r="L326" i="62"/>
  <c r="K326" i="62"/>
  <c r="L325" i="62"/>
  <c r="K325" i="62"/>
  <c r="L324" i="62"/>
  <c r="K324" i="62"/>
  <c r="L323" i="62"/>
  <c r="K323" i="62"/>
  <c r="L322" i="62"/>
  <c r="K322" i="62"/>
  <c r="L321" i="62"/>
  <c r="K321" i="62"/>
  <c r="L320" i="62"/>
  <c r="K320" i="62"/>
  <c r="L319" i="62"/>
  <c r="K319" i="62"/>
  <c r="L318" i="62"/>
  <c r="K318" i="62"/>
  <c r="L317" i="62"/>
  <c r="K317" i="62"/>
  <c r="L316" i="62"/>
  <c r="K316" i="62"/>
  <c r="L315" i="62"/>
  <c r="K315" i="62"/>
  <c r="L314" i="62"/>
  <c r="K314" i="62"/>
  <c r="L313" i="62"/>
  <c r="K313" i="62"/>
  <c r="L312" i="62"/>
  <c r="K312" i="62"/>
  <c r="L311" i="62"/>
  <c r="K311" i="62"/>
  <c r="L310" i="62"/>
  <c r="K310" i="62"/>
  <c r="L309" i="62"/>
  <c r="K309" i="62"/>
  <c r="L308" i="62"/>
  <c r="K308" i="62"/>
  <c r="L307" i="62"/>
  <c r="K307" i="62"/>
  <c r="L306" i="62"/>
  <c r="K306" i="62"/>
  <c r="L305" i="62"/>
  <c r="K305" i="62"/>
  <c r="L304" i="62"/>
  <c r="K304" i="62"/>
  <c r="L303" i="62"/>
  <c r="K303" i="62"/>
  <c r="L302" i="62"/>
  <c r="K302" i="62"/>
  <c r="L301" i="62"/>
  <c r="K301" i="62"/>
  <c r="L300" i="62"/>
  <c r="K300" i="62"/>
  <c r="L299" i="62"/>
  <c r="K299" i="62"/>
  <c r="L298" i="62"/>
  <c r="K298" i="62"/>
  <c r="L297" i="62"/>
  <c r="K297" i="62"/>
  <c r="L296" i="62"/>
  <c r="K296" i="62"/>
  <c r="L295" i="62"/>
  <c r="K295" i="62"/>
  <c r="L294" i="62"/>
  <c r="K294" i="62"/>
  <c r="L293" i="62"/>
  <c r="K293" i="62"/>
  <c r="L292" i="62"/>
  <c r="K292" i="62"/>
  <c r="L291" i="62"/>
  <c r="K291" i="62"/>
  <c r="L290" i="62"/>
  <c r="K290" i="62"/>
  <c r="L289" i="62"/>
  <c r="K289" i="62"/>
  <c r="L288" i="62"/>
  <c r="K288" i="62"/>
  <c r="L287" i="62"/>
  <c r="K287" i="62"/>
  <c r="L286" i="62"/>
  <c r="K286" i="62"/>
  <c r="L285" i="62"/>
  <c r="K285" i="62"/>
  <c r="L284" i="62"/>
  <c r="K284" i="62"/>
  <c r="L283" i="62"/>
  <c r="K283" i="62"/>
  <c r="L282" i="62"/>
  <c r="K282" i="62"/>
  <c r="L281" i="62"/>
  <c r="K281" i="62"/>
  <c r="L280" i="62"/>
  <c r="K280" i="62"/>
  <c r="L279" i="62"/>
  <c r="K279" i="62"/>
  <c r="L278" i="62"/>
  <c r="K278" i="62"/>
  <c r="L277" i="62"/>
  <c r="K277" i="62"/>
  <c r="L276" i="62"/>
  <c r="K276" i="62"/>
  <c r="L275" i="62"/>
  <c r="K275" i="62"/>
  <c r="L274" i="62"/>
  <c r="K274" i="62"/>
  <c r="L273" i="62"/>
  <c r="K273" i="62"/>
  <c r="L272" i="62"/>
  <c r="K272" i="62"/>
  <c r="L271" i="62"/>
  <c r="K271" i="62"/>
  <c r="L270" i="62"/>
  <c r="K270" i="62"/>
  <c r="L269" i="62"/>
  <c r="K269" i="62"/>
  <c r="L268" i="62"/>
  <c r="K268" i="62"/>
  <c r="L267" i="62"/>
  <c r="K267" i="62"/>
  <c r="L266" i="62"/>
  <c r="K266" i="62"/>
  <c r="L265" i="62"/>
  <c r="K265" i="62"/>
  <c r="L264" i="62"/>
  <c r="K264" i="62"/>
  <c r="L263" i="62"/>
  <c r="K263" i="62"/>
  <c r="L262" i="62"/>
  <c r="K262" i="62"/>
  <c r="L261" i="62"/>
  <c r="K261" i="62"/>
  <c r="L260" i="62"/>
  <c r="K260" i="62"/>
  <c r="L259" i="62"/>
  <c r="K259" i="62"/>
  <c r="L258" i="62"/>
  <c r="K258" i="62"/>
  <c r="L257" i="62"/>
  <c r="K257" i="62"/>
  <c r="L256" i="62"/>
  <c r="K256" i="62"/>
  <c r="L255" i="62"/>
  <c r="K255" i="62"/>
  <c r="L254" i="62"/>
  <c r="K254" i="62"/>
  <c r="L253" i="62"/>
  <c r="K253" i="62"/>
  <c r="L252" i="62"/>
  <c r="K252" i="62"/>
  <c r="L251" i="62"/>
  <c r="K251" i="62"/>
  <c r="L250" i="62"/>
  <c r="K250" i="62"/>
  <c r="L249" i="62"/>
  <c r="K249" i="62"/>
  <c r="L248" i="62"/>
  <c r="K248" i="62"/>
  <c r="L247" i="62"/>
  <c r="K247" i="62"/>
  <c r="L246" i="62"/>
  <c r="K246" i="62"/>
  <c r="L245" i="62"/>
  <c r="K245" i="62"/>
  <c r="L244" i="62"/>
  <c r="K244" i="62"/>
  <c r="L243" i="62"/>
  <c r="K243" i="62"/>
  <c r="L242" i="62"/>
  <c r="K242" i="62"/>
  <c r="L241" i="62"/>
  <c r="K241" i="62"/>
  <c r="L240" i="62"/>
  <c r="K240" i="62"/>
  <c r="L239" i="62"/>
  <c r="K239" i="62"/>
  <c r="L238" i="62"/>
  <c r="K238" i="62"/>
  <c r="L237" i="62"/>
  <c r="K237" i="62"/>
  <c r="L236" i="62"/>
  <c r="K236" i="62"/>
  <c r="L235" i="62"/>
  <c r="K235" i="62"/>
  <c r="L234" i="62"/>
  <c r="K234" i="62"/>
  <c r="L233" i="62"/>
  <c r="K233" i="62"/>
  <c r="L232" i="62"/>
  <c r="K232" i="62"/>
  <c r="L231" i="62"/>
  <c r="K231" i="62"/>
  <c r="L230" i="62"/>
  <c r="K230" i="62"/>
  <c r="L229" i="62"/>
  <c r="K229" i="62"/>
  <c r="L228" i="62"/>
  <c r="K228" i="62"/>
  <c r="L227" i="62"/>
  <c r="K227" i="62"/>
  <c r="L226" i="62"/>
  <c r="K226" i="62"/>
  <c r="L225" i="62"/>
  <c r="K225" i="62"/>
  <c r="L224" i="62"/>
  <c r="K224" i="62"/>
  <c r="L223" i="62"/>
  <c r="K223" i="62"/>
  <c r="L222" i="62"/>
  <c r="K222" i="62"/>
  <c r="L221" i="62"/>
  <c r="K221" i="62"/>
  <c r="L220" i="62"/>
  <c r="K220" i="62"/>
  <c r="L219" i="62"/>
  <c r="K219" i="62"/>
  <c r="L218" i="62"/>
  <c r="K218" i="62"/>
  <c r="L217" i="62"/>
  <c r="K217" i="62"/>
  <c r="L216" i="62"/>
  <c r="K216" i="62"/>
  <c r="L215" i="62"/>
  <c r="K215" i="62"/>
  <c r="L214" i="62"/>
  <c r="K214" i="62"/>
  <c r="L213" i="62"/>
  <c r="K213" i="62"/>
  <c r="L212" i="62"/>
  <c r="K212" i="62"/>
  <c r="L211" i="62"/>
  <c r="K211" i="62"/>
  <c r="L210" i="62"/>
  <c r="K210" i="62"/>
  <c r="L209" i="62"/>
  <c r="K209" i="62"/>
  <c r="L208" i="62"/>
  <c r="K208" i="62"/>
  <c r="L207" i="62"/>
  <c r="K207" i="62"/>
  <c r="L206" i="62"/>
  <c r="K206" i="62"/>
  <c r="L205" i="62"/>
  <c r="K205" i="62"/>
  <c r="L204" i="62"/>
  <c r="K204" i="62"/>
  <c r="L203" i="62"/>
  <c r="K203" i="62"/>
  <c r="L202" i="62"/>
  <c r="K202" i="62"/>
  <c r="L201" i="62"/>
  <c r="K201" i="62"/>
  <c r="L200" i="62"/>
  <c r="K200" i="62"/>
  <c r="L199" i="62"/>
  <c r="K199" i="62"/>
  <c r="L198" i="62"/>
  <c r="K198" i="62"/>
  <c r="L197" i="62"/>
  <c r="K197" i="62"/>
  <c r="L196" i="62"/>
  <c r="K196" i="62"/>
  <c r="L195" i="62"/>
  <c r="K195" i="62"/>
  <c r="L194" i="62"/>
  <c r="K194" i="62"/>
  <c r="L193" i="62"/>
  <c r="K193" i="62"/>
  <c r="L192" i="62"/>
  <c r="K192" i="62"/>
  <c r="L191" i="62"/>
  <c r="K191" i="62"/>
  <c r="L190" i="62"/>
  <c r="K190" i="62"/>
  <c r="L189" i="62"/>
  <c r="K189" i="62"/>
  <c r="L188" i="62"/>
  <c r="K188" i="62"/>
  <c r="L187" i="62"/>
  <c r="K187" i="62"/>
  <c r="L186" i="62"/>
  <c r="K186" i="62"/>
  <c r="L185" i="62"/>
  <c r="K185" i="62"/>
  <c r="L184" i="62"/>
  <c r="K184" i="62"/>
  <c r="L183" i="62"/>
  <c r="K183" i="62"/>
  <c r="L182" i="62"/>
  <c r="K182" i="62"/>
  <c r="L181" i="62"/>
  <c r="K181" i="62"/>
  <c r="L180" i="62"/>
  <c r="K180" i="62"/>
  <c r="L179" i="62"/>
  <c r="K179" i="62"/>
  <c r="L178" i="62"/>
  <c r="K178" i="62"/>
  <c r="L177" i="62"/>
  <c r="K177" i="62"/>
  <c r="L176" i="62"/>
  <c r="K176" i="62"/>
  <c r="L175" i="62"/>
  <c r="K175" i="62"/>
  <c r="L174" i="62"/>
  <c r="K174" i="62"/>
  <c r="L173" i="62"/>
  <c r="K173" i="62"/>
  <c r="L172" i="62"/>
  <c r="K172" i="62"/>
  <c r="L171" i="62"/>
  <c r="K171" i="62"/>
  <c r="L170" i="62"/>
  <c r="K170" i="62"/>
  <c r="L169" i="62"/>
  <c r="K169" i="62"/>
  <c r="L168" i="62"/>
  <c r="K168" i="62"/>
  <c r="L167" i="62"/>
  <c r="K167" i="62"/>
  <c r="L166" i="62"/>
  <c r="K166" i="62"/>
  <c r="L165" i="62"/>
  <c r="K165" i="62"/>
  <c r="L164" i="62"/>
  <c r="K164" i="62"/>
  <c r="L163" i="62"/>
  <c r="K163" i="62"/>
  <c r="L162" i="62"/>
  <c r="K162" i="62"/>
  <c r="L161" i="62"/>
  <c r="K161" i="62"/>
  <c r="L160" i="62"/>
  <c r="K160" i="62"/>
  <c r="L159" i="62"/>
  <c r="K159" i="62"/>
  <c r="L158" i="62"/>
  <c r="K158" i="62"/>
  <c r="L157" i="62"/>
  <c r="K157" i="62"/>
  <c r="L156" i="62"/>
  <c r="K156" i="62"/>
  <c r="L155" i="62"/>
  <c r="K155" i="62"/>
  <c r="L154" i="62"/>
  <c r="K154" i="62"/>
  <c r="L153" i="62"/>
  <c r="K153" i="62"/>
  <c r="L152" i="62"/>
  <c r="K152" i="62"/>
  <c r="L151" i="62"/>
  <c r="K151" i="62"/>
  <c r="L150" i="62"/>
  <c r="K150" i="62"/>
  <c r="L149" i="62"/>
  <c r="K149" i="62"/>
  <c r="L148" i="62"/>
  <c r="K148" i="62"/>
  <c r="L147" i="62"/>
  <c r="K147" i="62"/>
  <c r="L146" i="62"/>
  <c r="K146" i="62"/>
  <c r="L145" i="62"/>
  <c r="K145" i="62"/>
  <c r="L144" i="62"/>
  <c r="K144" i="62"/>
  <c r="L143" i="62"/>
  <c r="K143" i="62"/>
  <c r="L142" i="62"/>
  <c r="K142" i="62"/>
  <c r="L141" i="62"/>
  <c r="K141" i="62"/>
  <c r="L140" i="62"/>
  <c r="K140" i="62"/>
  <c r="L139" i="62"/>
  <c r="K139" i="62"/>
  <c r="L138" i="62"/>
  <c r="K138" i="62"/>
  <c r="L137" i="62"/>
  <c r="K137" i="62"/>
  <c r="L136" i="62"/>
  <c r="K136" i="62"/>
  <c r="L135" i="62"/>
  <c r="K135" i="62"/>
  <c r="L134" i="62"/>
  <c r="K134" i="62"/>
  <c r="L133" i="62"/>
  <c r="K133" i="62"/>
  <c r="L132" i="62"/>
  <c r="K132" i="62"/>
  <c r="L131" i="62"/>
  <c r="K131" i="62"/>
  <c r="L130" i="62"/>
  <c r="K130" i="62"/>
  <c r="L129" i="62"/>
  <c r="K129" i="62"/>
  <c r="L128" i="62"/>
  <c r="K128" i="62"/>
  <c r="L127" i="62"/>
  <c r="K127" i="62"/>
  <c r="L126" i="62"/>
  <c r="K126" i="62"/>
  <c r="L125" i="62"/>
  <c r="K125" i="62"/>
  <c r="L124" i="62"/>
  <c r="K124" i="62"/>
  <c r="L123" i="62"/>
  <c r="K123" i="62"/>
  <c r="L122" i="62"/>
  <c r="K122" i="62"/>
  <c r="L121" i="62"/>
  <c r="K121" i="62"/>
  <c r="L120" i="62"/>
  <c r="K120" i="62"/>
  <c r="L119" i="62"/>
  <c r="K119" i="62"/>
  <c r="L118" i="62"/>
  <c r="K118" i="62"/>
  <c r="L117" i="62"/>
  <c r="K117" i="62"/>
  <c r="L116" i="62"/>
  <c r="K116" i="62"/>
  <c r="L115" i="62"/>
  <c r="K115" i="62"/>
  <c r="L114" i="62"/>
  <c r="K114" i="62"/>
  <c r="L113" i="62"/>
  <c r="K113" i="62"/>
  <c r="L112" i="62"/>
  <c r="K112" i="62"/>
  <c r="L111" i="62"/>
  <c r="K111" i="62"/>
  <c r="L110" i="62"/>
  <c r="K110" i="62"/>
  <c r="L109" i="62"/>
  <c r="K109" i="62"/>
  <c r="L108" i="62"/>
  <c r="K108" i="62"/>
  <c r="L107" i="62"/>
  <c r="K107" i="62"/>
  <c r="L106" i="62"/>
  <c r="K106" i="62"/>
  <c r="L105" i="62"/>
  <c r="K105" i="62"/>
  <c r="L104" i="62"/>
  <c r="K104" i="62"/>
  <c r="L103" i="62"/>
  <c r="K103" i="62"/>
  <c r="L102" i="62"/>
  <c r="K102" i="62"/>
  <c r="L101" i="62"/>
  <c r="K101" i="62"/>
  <c r="L100" i="62"/>
  <c r="K100" i="62"/>
  <c r="L99" i="62"/>
  <c r="K99" i="62"/>
  <c r="L98" i="62"/>
  <c r="K98" i="62"/>
  <c r="L97" i="62"/>
  <c r="K97" i="62"/>
  <c r="L96" i="62"/>
  <c r="K96" i="62"/>
  <c r="L95" i="62"/>
  <c r="K95" i="62"/>
  <c r="L94" i="62"/>
  <c r="K94" i="62"/>
  <c r="L93" i="62"/>
  <c r="K93" i="62"/>
  <c r="L92" i="62"/>
  <c r="K92" i="62"/>
  <c r="L91" i="62"/>
  <c r="K91" i="62"/>
  <c r="L90" i="62"/>
  <c r="K90" i="62"/>
  <c r="L89" i="62"/>
  <c r="K89" i="62"/>
  <c r="L88" i="62"/>
  <c r="K88" i="62"/>
  <c r="L87" i="62"/>
  <c r="K87" i="62"/>
  <c r="L86" i="62"/>
  <c r="K86" i="62"/>
  <c r="L85" i="62"/>
  <c r="K85" i="62"/>
  <c r="L84" i="62"/>
  <c r="K84" i="62"/>
  <c r="L83" i="62"/>
  <c r="K83" i="62"/>
  <c r="L82" i="62"/>
  <c r="K82" i="62"/>
  <c r="L81" i="62"/>
  <c r="K81" i="62"/>
  <c r="L80" i="62"/>
  <c r="K80" i="62"/>
  <c r="L79" i="62"/>
  <c r="K79" i="62"/>
  <c r="L78" i="62"/>
  <c r="K78" i="62"/>
  <c r="L77" i="62"/>
  <c r="K77" i="62"/>
  <c r="L76" i="62"/>
  <c r="K76" i="62"/>
  <c r="L75" i="62"/>
  <c r="K75" i="62"/>
  <c r="L74" i="62"/>
  <c r="K74" i="62"/>
  <c r="L73" i="62"/>
  <c r="K73" i="62"/>
  <c r="L72" i="62"/>
  <c r="K72" i="62"/>
  <c r="L71" i="62"/>
  <c r="K71" i="62"/>
  <c r="L70" i="62"/>
  <c r="K70" i="62"/>
  <c r="L69" i="62"/>
  <c r="K69" i="62"/>
  <c r="L68" i="62"/>
  <c r="K68" i="62"/>
  <c r="L67" i="62"/>
  <c r="K67" i="62"/>
  <c r="L66" i="62"/>
  <c r="K66" i="62"/>
  <c r="L65" i="62"/>
  <c r="K65" i="62"/>
  <c r="L64" i="62"/>
  <c r="K64" i="62"/>
  <c r="L63" i="62"/>
  <c r="K63" i="62"/>
  <c r="L62" i="62"/>
  <c r="K62" i="62"/>
  <c r="L61" i="62"/>
  <c r="K61" i="62"/>
  <c r="L60" i="62"/>
  <c r="K60" i="62"/>
  <c r="L59" i="62"/>
  <c r="K59" i="62"/>
  <c r="L58" i="62"/>
  <c r="K58" i="62"/>
  <c r="L57" i="62"/>
  <c r="K57" i="62"/>
  <c r="L56" i="62"/>
  <c r="K56" i="62"/>
  <c r="L55" i="62"/>
  <c r="K55" i="62"/>
  <c r="L54" i="62"/>
  <c r="K54" i="62"/>
  <c r="L53" i="62"/>
  <c r="K53" i="62"/>
  <c r="L52" i="62"/>
  <c r="K52" i="62"/>
  <c r="L51" i="62"/>
  <c r="K51" i="62"/>
  <c r="L50" i="62"/>
  <c r="K50" i="62"/>
  <c r="L49" i="62"/>
  <c r="K49" i="62"/>
  <c r="L48" i="62"/>
  <c r="K48" i="62"/>
  <c r="L47" i="62"/>
  <c r="K47" i="62"/>
  <c r="L46" i="62"/>
  <c r="K46" i="62"/>
  <c r="L45" i="62"/>
  <c r="K45" i="62"/>
  <c r="L44" i="62"/>
  <c r="K44" i="62"/>
  <c r="L43" i="62"/>
  <c r="K43" i="62"/>
  <c r="L42" i="62"/>
  <c r="K42" i="62"/>
  <c r="L41" i="62"/>
  <c r="K41" i="62"/>
  <c r="L40" i="62"/>
  <c r="K40" i="62"/>
  <c r="L39" i="62"/>
  <c r="K39" i="62"/>
  <c r="L38" i="62"/>
  <c r="K38" i="62"/>
  <c r="L37" i="62"/>
  <c r="K37" i="62"/>
  <c r="L36" i="62"/>
  <c r="K36" i="62"/>
  <c r="L35" i="62"/>
  <c r="K35" i="62"/>
  <c r="L34" i="62"/>
  <c r="K34" i="62"/>
  <c r="L33" i="62"/>
  <c r="K33" i="62"/>
  <c r="L32" i="62"/>
  <c r="K32" i="62"/>
  <c r="L31" i="62"/>
  <c r="K31" i="62"/>
  <c r="L30" i="62"/>
  <c r="K30" i="62"/>
  <c r="L29" i="62"/>
  <c r="K29" i="62"/>
  <c r="L28" i="62"/>
  <c r="K28" i="62"/>
  <c r="L27" i="62"/>
  <c r="K27" i="62"/>
  <c r="L26" i="62"/>
  <c r="K26" i="62"/>
  <c r="L25" i="62"/>
  <c r="K25" i="62"/>
  <c r="L24" i="62"/>
  <c r="K24" i="62"/>
  <c r="L23" i="62"/>
  <c r="K23" i="62"/>
  <c r="L22" i="62"/>
  <c r="K22" i="62"/>
  <c r="L21" i="62"/>
  <c r="K21" i="62"/>
  <c r="L20" i="62"/>
  <c r="K20" i="62"/>
  <c r="L19" i="62"/>
  <c r="K19" i="62"/>
  <c r="AIU18" i="62"/>
  <c r="L18" i="62"/>
  <c r="K18" i="62"/>
  <c r="L17" i="62"/>
  <c r="K17" i="62"/>
  <c r="L16" i="62"/>
  <c r="K16" i="62"/>
  <c r="L15" i="62"/>
  <c r="K15" i="62"/>
  <c r="L14" i="62"/>
  <c r="K14" i="62"/>
  <c r="L13" i="62"/>
  <c r="K13" i="62"/>
  <c r="L12" i="62"/>
  <c r="K12" i="62"/>
  <c r="L11" i="62"/>
  <c r="K11" i="62"/>
  <c r="L10" i="62"/>
  <c r="K10" i="62"/>
  <c r="K9" i="62"/>
  <c r="L9" i="62" s="1"/>
  <c r="L8" i="62"/>
  <c r="K8" i="62"/>
  <c r="K7" i="62"/>
  <c r="L7" i="62" s="1"/>
  <c r="K6" i="62"/>
  <c r="L6" i="62" s="1"/>
  <c r="K5" i="62"/>
  <c r="L5" i="62" s="1"/>
  <c r="L4" i="62"/>
  <c r="K4" i="62"/>
  <c r="NM1" i="62"/>
  <c r="NL1" i="62"/>
  <c r="NK1" i="62"/>
  <c r="NJ1" i="62"/>
  <c r="NI1" i="62"/>
  <c r="NH1" i="62"/>
  <c r="NG1" i="62"/>
  <c r="NF1" i="62"/>
  <c r="NE1" i="62"/>
  <c r="ND1" i="62"/>
  <c r="NC1" i="62"/>
  <c r="NB1" i="62"/>
  <c r="NA1" i="62"/>
  <c r="MZ1" i="62"/>
  <c r="MY1" i="62"/>
  <c r="MX1" i="62"/>
  <c r="MW1" i="62"/>
  <c r="MV1" i="62"/>
  <c r="MU1" i="62"/>
  <c r="MT1" i="62"/>
  <c r="MS1" i="62"/>
  <c r="MR1" i="62"/>
  <c r="MQ1" i="62"/>
  <c r="MP1" i="62"/>
  <c r="MO1" i="62"/>
  <c r="MN1" i="62"/>
  <c r="MM1" i="62"/>
  <c r="ML1" i="62"/>
  <c r="MK1" i="62"/>
  <c r="MJ1" i="62"/>
  <c r="MI1" i="62"/>
  <c r="MH1" i="62"/>
  <c r="MG1" i="62"/>
  <c r="MF1" i="62"/>
  <c r="ME1" i="62"/>
  <c r="MD1" i="62"/>
  <c r="MC1" i="62"/>
  <c r="MB1" i="62"/>
  <c r="MA1" i="62"/>
  <c r="LZ1" i="62"/>
  <c r="LY1" i="62"/>
  <c r="LX1" i="62"/>
  <c r="LW1" i="62"/>
  <c r="LV1" i="62"/>
  <c r="LU1" i="62"/>
  <c r="LT1" i="62"/>
  <c r="LS1" i="62"/>
  <c r="LR1" i="62"/>
  <c r="LQ1" i="62"/>
  <c r="LP1" i="62"/>
  <c r="LO1" i="62"/>
  <c r="LN1" i="62"/>
  <c r="LM1" i="62"/>
  <c r="LL1" i="62"/>
  <c r="LK1" i="62"/>
  <c r="LJ1" i="62"/>
  <c r="LI1" i="62"/>
  <c r="LH1" i="62"/>
  <c r="LG1" i="62"/>
  <c r="LF1" i="62"/>
  <c r="LE1" i="62"/>
  <c r="LD1" i="62"/>
  <c r="LC1" i="62"/>
  <c r="LB1" i="62"/>
  <c r="LA1" i="62"/>
  <c r="KZ1" i="62"/>
  <c r="KY1" i="62"/>
  <c r="KX1" i="62"/>
  <c r="KW1" i="62"/>
  <c r="KV1" i="62"/>
  <c r="KU1" i="62"/>
  <c r="KT1" i="62"/>
  <c r="KS1" i="62"/>
  <c r="KR1" i="62"/>
  <c r="KQ1" i="62"/>
  <c r="KP1" i="62"/>
  <c r="KO1" i="62"/>
  <c r="KN1" i="62"/>
  <c r="KM1" i="62"/>
  <c r="KL1" i="62"/>
  <c r="KK1" i="62"/>
  <c r="KJ1" i="62"/>
  <c r="KI1" i="62"/>
  <c r="KH1" i="62"/>
  <c r="KG1" i="62"/>
  <c r="KF1" i="62"/>
  <c r="KE1" i="62"/>
  <c r="KD1" i="62"/>
  <c r="KC1" i="62"/>
  <c r="KB1" i="62"/>
  <c r="KA1" i="62"/>
  <c r="JZ1" i="62"/>
  <c r="JY1" i="62"/>
  <c r="JX1" i="62"/>
  <c r="JW1" i="62"/>
  <c r="JV1" i="62"/>
  <c r="JU1" i="62"/>
  <c r="JT1" i="62"/>
  <c r="JS1" i="62"/>
  <c r="JR1" i="62"/>
  <c r="JQ1" i="62"/>
  <c r="JP1" i="62"/>
  <c r="JO1" i="62"/>
  <c r="JN1" i="62"/>
  <c r="JM1" i="62"/>
  <c r="JL1" i="62"/>
  <c r="JK1" i="62"/>
  <c r="JJ1" i="62"/>
  <c r="JI1" i="62"/>
  <c r="JH1" i="62"/>
  <c r="JG1" i="62"/>
  <c r="JF1" i="62"/>
  <c r="JE1" i="62"/>
  <c r="JD1" i="62"/>
  <c r="JC1" i="62"/>
  <c r="JB1" i="62"/>
  <c r="JA1" i="62"/>
  <c r="IZ1" i="62"/>
  <c r="IY1" i="62"/>
  <c r="IX1" i="62"/>
  <c r="IW1" i="62"/>
  <c r="IV1" i="62"/>
  <c r="IU1" i="62"/>
  <c r="IT1" i="62"/>
  <c r="IS1" i="62"/>
  <c r="IR1" i="62"/>
  <c r="IQ1" i="62"/>
  <c r="IP1" i="62"/>
  <c r="IO1" i="62"/>
  <c r="IN1" i="62"/>
  <c r="IM1" i="62"/>
  <c r="IL1" i="62"/>
  <c r="IK1" i="62"/>
  <c r="IJ1" i="62"/>
  <c r="II1" i="62"/>
  <c r="IH1" i="62"/>
  <c r="IG1" i="62"/>
  <c r="IF1" i="62"/>
  <c r="IE1" i="62"/>
  <c r="ID1" i="62"/>
  <c r="IC1" i="62"/>
  <c r="IB1" i="62"/>
  <c r="IA1" i="62"/>
  <c r="HZ1" i="62"/>
  <c r="HY1" i="62"/>
  <c r="HX1" i="62"/>
  <c r="HW1" i="62"/>
  <c r="HV1" i="62"/>
  <c r="HU1" i="62"/>
  <c r="HT1" i="62"/>
  <c r="HS1" i="62"/>
  <c r="HR1" i="62"/>
  <c r="HQ1" i="62"/>
  <c r="HP1" i="62"/>
  <c r="HO1" i="62"/>
  <c r="HN1" i="62"/>
  <c r="HM1" i="62"/>
  <c r="HL1" i="62"/>
  <c r="HK1" i="62"/>
  <c r="HJ1" i="62"/>
  <c r="HI1" i="62"/>
  <c r="HH1" i="62"/>
  <c r="HG1" i="62"/>
  <c r="HF1" i="62"/>
  <c r="HE1" i="62"/>
  <c r="HD1" i="62"/>
  <c r="HC1" i="62"/>
  <c r="HB1" i="62"/>
  <c r="HA1" i="62"/>
  <c r="GZ1" i="62"/>
  <c r="GY1" i="62"/>
  <c r="GX1" i="62"/>
  <c r="GW1" i="62"/>
  <c r="GV1" i="62"/>
  <c r="GU1" i="62"/>
  <c r="GT1" i="62"/>
  <c r="GS1" i="62"/>
  <c r="GR1" i="62"/>
  <c r="GQ1" i="62"/>
  <c r="GP1" i="62"/>
  <c r="GO1" i="62"/>
  <c r="GN1" i="62"/>
  <c r="GM1" i="62"/>
  <c r="GL1" i="62"/>
  <c r="GK1" i="62"/>
  <c r="GJ1" i="62"/>
  <c r="GI1" i="62"/>
  <c r="GH1" i="62"/>
  <c r="GG1" i="62"/>
  <c r="GF1" i="62"/>
  <c r="GE1" i="62"/>
  <c r="GD1" i="62"/>
  <c r="GC1" i="62"/>
  <c r="GB1" i="62"/>
  <c r="GA1" i="62"/>
  <c r="FZ1" i="62"/>
  <c r="FY1" i="62"/>
  <c r="FX1" i="62"/>
  <c r="FW1" i="62"/>
  <c r="FV1" i="62"/>
  <c r="FU1" i="62"/>
  <c r="FT1" i="62"/>
  <c r="FS1" i="62"/>
  <c r="FR1" i="62"/>
  <c r="FQ1" i="62"/>
  <c r="FP1" i="62"/>
  <c r="FO1" i="62"/>
  <c r="FN1" i="62"/>
  <c r="FM1" i="62"/>
  <c r="FL1" i="62"/>
  <c r="FK1" i="62"/>
  <c r="FJ1" i="62"/>
  <c r="FI1" i="62"/>
  <c r="FH1" i="62"/>
  <c r="FG1" i="62"/>
  <c r="FF1" i="62"/>
  <c r="FE1" i="62"/>
  <c r="FD1" i="62"/>
  <c r="FC1" i="62"/>
  <c r="FB1" i="62"/>
  <c r="FA1" i="62"/>
  <c r="EZ1" i="62"/>
  <c r="EY1" i="62"/>
  <c r="EX1" i="62"/>
  <c r="EW1" i="62"/>
  <c r="EV1" i="62"/>
  <c r="EU1" i="62"/>
  <c r="ET1" i="62"/>
  <c r="ES1" i="62"/>
  <c r="ER1" i="62"/>
  <c r="EQ1" i="62"/>
  <c r="EP1" i="62"/>
  <c r="EO1" i="62"/>
  <c r="EN1" i="62"/>
  <c r="EM1" i="62"/>
  <c r="EL1" i="62"/>
  <c r="EK1" i="62"/>
  <c r="EJ1" i="62"/>
  <c r="EI1" i="62"/>
  <c r="EH1" i="62"/>
  <c r="EG1" i="62"/>
  <c r="EF1" i="62"/>
  <c r="EE1" i="62"/>
  <c r="ED1" i="62"/>
  <c r="EC1" i="62"/>
  <c r="EB1" i="62"/>
  <c r="EA1" i="62"/>
  <c r="DZ1" i="62"/>
  <c r="DY1" i="62"/>
  <c r="DX1" i="62"/>
  <c r="DW1" i="62"/>
  <c r="DV1" i="62"/>
  <c r="DU1" i="62"/>
  <c r="DT1" i="62"/>
  <c r="DS1" i="62"/>
  <c r="DR1" i="62"/>
  <c r="DQ1" i="62"/>
  <c r="DP1" i="62"/>
  <c r="DO1" i="62"/>
  <c r="DN1" i="62"/>
  <c r="DM1" i="62"/>
  <c r="DL1" i="62"/>
  <c r="DK1" i="62"/>
  <c r="DJ1" i="62"/>
  <c r="DI1" i="62"/>
  <c r="DH1" i="62"/>
  <c r="DG1" i="62"/>
  <c r="DF1" i="62"/>
  <c r="DE1" i="62"/>
  <c r="DD1" i="62"/>
  <c r="DC1" i="62"/>
  <c r="DB1" i="62"/>
  <c r="DA1" i="62"/>
  <c r="CZ1" i="62"/>
  <c r="CY1" i="62"/>
  <c r="CX1" i="62"/>
  <c r="CW1" i="62"/>
  <c r="CV1" i="62"/>
  <c r="CU1" i="62"/>
  <c r="CT1" i="62"/>
  <c r="CS1" i="62"/>
  <c r="CR1" i="62"/>
  <c r="CQ1" i="62"/>
  <c r="CP1" i="62"/>
  <c r="CO1" i="62"/>
  <c r="CN1" i="62"/>
  <c r="CM1" i="62"/>
  <c r="CL1" i="62"/>
  <c r="CK1" i="62"/>
  <c r="CJ1" i="62"/>
  <c r="CI1" i="62"/>
  <c r="CH1" i="62"/>
  <c r="CG1" i="62"/>
  <c r="CF1" i="62"/>
  <c r="CE1" i="62"/>
  <c r="CD1" i="62"/>
  <c r="CC1" i="62"/>
  <c r="CB1" i="62"/>
  <c r="CA1" i="62"/>
  <c r="BZ1" i="62"/>
  <c r="BY1" i="62"/>
  <c r="BX1" i="62"/>
  <c r="BW1" i="62"/>
  <c r="BV1" i="62"/>
  <c r="BU1" i="62"/>
  <c r="BT1" i="62"/>
  <c r="BS1" i="62"/>
  <c r="BR1" i="62"/>
  <c r="BQ1" i="62"/>
  <c r="BP1" i="62"/>
  <c r="BO1" i="62"/>
  <c r="BN1" i="62"/>
  <c r="BM1" i="62"/>
  <c r="BL1" i="62"/>
  <c r="BK1" i="62"/>
  <c r="BJ1" i="62"/>
  <c r="BI1" i="62"/>
  <c r="BH1" i="62"/>
  <c r="BG1" i="62"/>
  <c r="BF1" i="62"/>
  <c r="BE1" i="62"/>
  <c r="BD1" i="62"/>
  <c r="BC1" i="62"/>
  <c r="BB1" i="62"/>
  <c r="BA1" i="62"/>
  <c r="AZ1" i="62"/>
  <c r="AY1" i="62"/>
  <c r="AX1" i="62"/>
  <c r="AW1" i="62"/>
  <c r="AV1" i="62"/>
  <c r="AU1" i="62"/>
  <c r="AT1" i="62"/>
  <c r="AS1" i="62"/>
  <c r="AR1" i="62"/>
  <c r="AQ1" i="62"/>
  <c r="AP1" i="62"/>
  <c r="AO1" i="62"/>
  <c r="AN1" i="62"/>
  <c r="AM1" i="62"/>
  <c r="AL1" i="62"/>
  <c r="AK1" i="62"/>
  <c r="AJ1" i="62"/>
  <c r="AI1" i="62"/>
  <c r="AH1" i="62"/>
  <c r="AG1" i="62"/>
  <c r="AF1" i="62"/>
  <c r="AE1" i="62"/>
  <c r="AD1" i="62"/>
  <c r="AC1" i="62"/>
  <c r="AB1" i="62"/>
  <c r="AA1" i="62"/>
  <c r="Z1" i="62"/>
  <c r="Y1" i="62"/>
  <c r="X1" i="62"/>
  <c r="W1" i="62"/>
  <c r="V1" i="62"/>
  <c r="U1" i="62"/>
  <c r="T1" i="62"/>
  <c r="S1" i="62"/>
  <c r="R1" i="62"/>
  <c r="Q1" i="62"/>
  <c r="P1" i="62"/>
  <c r="O1" i="62"/>
  <c r="N1" i="62"/>
  <c r="M1" i="62"/>
  <c r="A1" i="62"/>
  <c r="K10" i="1"/>
  <c r="L10" i="1" s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5" i="1"/>
  <c r="B6" i="1"/>
  <c r="B7" i="1"/>
  <c r="B4" i="1" l="1"/>
  <c r="NM1" i="43" l="1"/>
  <c r="NL1" i="43"/>
  <c r="NK1" i="43"/>
  <c r="NJ1" i="43"/>
  <c r="NI1" i="43"/>
  <c r="NH1" i="43"/>
  <c r="NG1" i="43"/>
  <c r="NF1" i="43"/>
  <c r="NE1" i="43"/>
  <c r="ND1" i="43"/>
  <c r="NC1" i="43"/>
  <c r="NB1" i="43"/>
  <c r="NA1" i="43"/>
  <c r="MZ1" i="43"/>
  <c r="MY1" i="43"/>
  <c r="MX1" i="43"/>
  <c r="MW1" i="43"/>
  <c r="MV1" i="43"/>
  <c r="MU1" i="43"/>
  <c r="MT1" i="43"/>
  <c r="MS1" i="43"/>
  <c r="MR1" i="43"/>
  <c r="MQ1" i="43"/>
  <c r="MP1" i="43"/>
  <c r="MO1" i="43"/>
  <c r="MN1" i="43"/>
  <c r="MM1" i="43"/>
  <c r="ML1" i="43"/>
  <c r="MK1" i="43"/>
  <c r="MJ1" i="43"/>
  <c r="MI1" i="43"/>
  <c r="MH1" i="43"/>
  <c r="MG1" i="43"/>
  <c r="MF1" i="43"/>
  <c r="ME1" i="43"/>
  <c r="MD1" i="43"/>
  <c r="MC1" i="43"/>
  <c r="MB1" i="43"/>
  <c r="MA1" i="43"/>
  <c r="LZ1" i="43"/>
  <c r="LY1" i="43"/>
  <c r="LX1" i="43"/>
  <c r="LW1" i="43"/>
  <c r="LV1" i="43"/>
  <c r="LU1" i="43"/>
  <c r="LT1" i="43"/>
  <c r="LS1" i="43"/>
  <c r="LR1" i="43"/>
  <c r="LQ1" i="43"/>
  <c r="LP1" i="43"/>
  <c r="LO1" i="43"/>
  <c r="LN1" i="43"/>
  <c r="LM1" i="43"/>
  <c r="LL1" i="43"/>
  <c r="LK1" i="43"/>
  <c r="LJ1" i="43"/>
  <c r="LI1" i="43"/>
  <c r="LH1" i="43"/>
  <c r="LG1" i="43"/>
  <c r="LF1" i="43"/>
  <c r="LE1" i="43"/>
  <c r="LD1" i="43"/>
  <c r="LC1" i="43"/>
  <c r="LB1" i="43"/>
  <c r="LA1" i="43"/>
  <c r="KZ1" i="43"/>
  <c r="KY1" i="43"/>
  <c r="KX1" i="43"/>
  <c r="KW1" i="43"/>
  <c r="KV1" i="43"/>
  <c r="KU1" i="43"/>
  <c r="KT1" i="43"/>
  <c r="KS1" i="43"/>
  <c r="KR1" i="43"/>
  <c r="KQ1" i="43"/>
  <c r="KP1" i="43"/>
  <c r="KO1" i="43"/>
  <c r="KN1" i="43"/>
  <c r="KM1" i="43"/>
  <c r="KL1" i="43"/>
  <c r="KK1" i="43"/>
  <c r="KJ1" i="43"/>
  <c r="KI1" i="43"/>
  <c r="KH1" i="43"/>
  <c r="KG1" i="43"/>
  <c r="KF1" i="43"/>
  <c r="KE1" i="43"/>
  <c r="KD1" i="43"/>
  <c r="KC1" i="43"/>
  <c r="KB1" i="43"/>
  <c r="KA1" i="43"/>
  <c r="JZ1" i="43"/>
  <c r="JY1" i="43"/>
  <c r="JX1" i="43"/>
  <c r="JW1" i="43"/>
  <c r="JV1" i="43"/>
  <c r="JU1" i="43"/>
  <c r="JT1" i="43"/>
  <c r="JS1" i="43"/>
  <c r="JR1" i="43"/>
  <c r="JQ1" i="43"/>
  <c r="JP1" i="43"/>
  <c r="JO1" i="43"/>
  <c r="JN1" i="43"/>
  <c r="JM1" i="43"/>
  <c r="JL1" i="43"/>
  <c r="JK1" i="43"/>
  <c r="JJ1" i="43"/>
  <c r="JI1" i="43"/>
  <c r="JH1" i="43"/>
  <c r="JG1" i="43"/>
  <c r="JF1" i="43"/>
  <c r="JE1" i="43"/>
  <c r="JD1" i="43"/>
  <c r="JC1" i="43"/>
  <c r="JB1" i="43"/>
  <c r="JA1" i="43"/>
  <c r="IZ1" i="43"/>
  <c r="IY1" i="43"/>
  <c r="IX1" i="43"/>
  <c r="IW1" i="43"/>
  <c r="IV1" i="43"/>
  <c r="IU1" i="43"/>
  <c r="IT1" i="43"/>
  <c r="IS1" i="43"/>
  <c r="IR1" i="43"/>
  <c r="IQ1" i="43"/>
  <c r="IP1" i="43"/>
  <c r="IO1" i="43"/>
  <c r="IN1" i="43"/>
  <c r="IM1" i="43"/>
  <c r="IL1" i="43"/>
  <c r="IK1" i="43"/>
  <c r="IJ1" i="43"/>
  <c r="II1" i="43"/>
  <c r="IH1" i="43"/>
  <c r="IG1" i="43"/>
  <c r="IF1" i="43"/>
  <c r="IE1" i="43"/>
  <c r="ID1" i="43"/>
  <c r="IC1" i="43"/>
  <c r="IB1" i="43"/>
  <c r="IA1" i="43"/>
  <c r="HZ1" i="43"/>
  <c r="HY1" i="43"/>
  <c r="HX1" i="43"/>
  <c r="HW1" i="43"/>
  <c r="HV1" i="43"/>
  <c r="HU1" i="43"/>
  <c r="HT1" i="43"/>
  <c r="HS1" i="43"/>
  <c r="HR1" i="43"/>
  <c r="HQ1" i="43"/>
  <c r="HP1" i="43"/>
  <c r="HO1" i="43"/>
  <c r="HN1" i="43"/>
  <c r="HM1" i="43"/>
  <c r="HL1" i="43"/>
  <c r="HK1" i="43"/>
  <c r="HJ1" i="43"/>
  <c r="HI1" i="43"/>
  <c r="HH1" i="43"/>
  <c r="HG1" i="43"/>
  <c r="HF1" i="43"/>
  <c r="HE1" i="43"/>
  <c r="HD1" i="43"/>
  <c r="HC1" i="43"/>
  <c r="HB1" i="43"/>
  <c r="HA1" i="43"/>
  <c r="GZ1" i="43"/>
  <c r="GY1" i="43"/>
  <c r="GX1" i="43"/>
  <c r="GW1" i="43"/>
  <c r="GV1" i="43"/>
  <c r="GU1" i="43"/>
  <c r="GT1" i="43"/>
  <c r="GS1" i="43"/>
  <c r="GR1" i="43"/>
  <c r="GQ1" i="43"/>
  <c r="GP1" i="43"/>
  <c r="GO1" i="43"/>
  <c r="GN1" i="43"/>
  <c r="GM1" i="43"/>
  <c r="GL1" i="43"/>
  <c r="GK1" i="43"/>
  <c r="GJ1" i="43"/>
  <c r="GI1" i="43"/>
  <c r="GH1" i="43"/>
  <c r="GG1" i="43"/>
  <c r="GF1" i="43"/>
  <c r="GE1" i="43"/>
  <c r="GD1" i="43"/>
  <c r="GC1" i="43"/>
  <c r="GB1" i="43"/>
  <c r="GA1" i="43"/>
  <c r="FZ1" i="43"/>
  <c r="FY1" i="43"/>
  <c r="FX1" i="43"/>
  <c r="FW1" i="43"/>
  <c r="FV1" i="43"/>
  <c r="FU1" i="43"/>
  <c r="FT1" i="43"/>
  <c r="FS1" i="43"/>
  <c r="FR1" i="43"/>
  <c r="FQ1" i="43"/>
  <c r="FP1" i="43"/>
  <c r="FO1" i="43"/>
  <c r="FN1" i="43"/>
  <c r="FM1" i="43"/>
  <c r="FL1" i="43"/>
  <c r="FK1" i="43"/>
  <c r="FJ1" i="43"/>
  <c r="FI1" i="43"/>
  <c r="FH1" i="43"/>
  <c r="FG1" i="43"/>
  <c r="FF1" i="43"/>
  <c r="FE1" i="43"/>
  <c r="FD1" i="43"/>
  <c r="FC1" i="43"/>
  <c r="FB1" i="43"/>
  <c r="FA1" i="43"/>
  <c r="EZ1" i="43"/>
  <c r="EY1" i="43"/>
  <c r="EX1" i="43"/>
  <c r="EW1" i="43"/>
  <c r="EV1" i="43"/>
  <c r="EU1" i="43"/>
  <c r="ET1" i="43"/>
  <c r="ES1" i="43"/>
  <c r="ER1" i="43"/>
  <c r="EQ1" i="43"/>
  <c r="EP1" i="43"/>
  <c r="EO1" i="43"/>
  <c r="EN1" i="43"/>
  <c r="EM1" i="43"/>
  <c r="EL1" i="43"/>
  <c r="EK1" i="43"/>
  <c r="EJ1" i="43"/>
  <c r="EI1" i="43"/>
  <c r="EH1" i="43"/>
  <c r="EG1" i="43"/>
  <c r="EF1" i="43"/>
  <c r="EE1" i="43"/>
  <c r="ED1" i="43"/>
  <c r="EC1" i="43"/>
  <c r="EB1" i="43"/>
  <c r="EA1" i="43"/>
  <c r="DZ1" i="43"/>
  <c r="DY1" i="43"/>
  <c r="DX1" i="43"/>
  <c r="DW1" i="43"/>
  <c r="DV1" i="43"/>
  <c r="DU1" i="43"/>
  <c r="DT1" i="43"/>
  <c r="DS1" i="43"/>
  <c r="DR1" i="43"/>
  <c r="DQ1" i="43"/>
  <c r="DP1" i="43"/>
  <c r="DO1" i="43"/>
  <c r="DN1" i="43"/>
  <c r="DM1" i="43"/>
  <c r="DL1" i="43"/>
  <c r="DK1" i="43"/>
  <c r="DJ1" i="43"/>
  <c r="DI1" i="43"/>
  <c r="DH1" i="43"/>
  <c r="DG1" i="43"/>
  <c r="DF1" i="43"/>
  <c r="DE1" i="43"/>
  <c r="DD1" i="43"/>
  <c r="DC1" i="43"/>
  <c r="DB1" i="43"/>
  <c r="DA1" i="43"/>
  <c r="CZ1" i="43"/>
  <c r="CY1" i="43"/>
  <c r="CX1" i="43"/>
  <c r="CW1" i="43"/>
  <c r="CV1" i="43"/>
  <c r="CU1" i="43"/>
  <c r="CT1" i="43"/>
  <c r="CS1" i="43"/>
  <c r="CR1" i="43"/>
  <c r="CQ1" i="43"/>
  <c r="CP1" i="43"/>
  <c r="CO1" i="43"/>
  <c r="CN1" i="43"/>
  <c r="CM1" i="43"/>
  <c r="CL1" i="43"/>
  <c r="CK1" i="43"/>
  <c r="CJ1" i="43"/>
  <c r="CI1" i="43"/>
  <c r="CH1" i="43"/>
  <c r="CG1" i="43"/>
  <c r="CF1" i="43"/>
  <c r="CE1" i="43"/>
  <c r="CD1" i="43"/>
  <c r="CC1" i="43"/>
  <c r="CB1" i="43"/>
  <c r="CA1" i="43"/>
  <c r="BZ1" i="43"/>
  <c r="BY1" i="43"/>
  <c r="BX1" i="43"/>
  <c r="BW1" i="43"/>
  <c r="BV1" i="43"/>
  <c r="BU1" i="43"/>
  <c r="BT1" i="43"/>
  <c r="BS1" i="43"/>
  <c r="BR1" i="43"/>
  <c r="BQ1" i="43"/>
  <c r="BP1" i="43"/>
  <c r="BO1" i="43"/>
  <c r="BN1" i="43"/>
  <c r="BM1" i="43"/>
  <c r="BL1" i="43"/>
  <c r="BK1" i="43"/>
  <c r="BJ1" i="43"/>
  <c r="BI1" i="43"/>
  <c r="BH1" i="43"/>
  <c r="BG1" i="43"/>
  <c r="BF1" i="43"/>
  <c r="BE1" i="43"/>
  <c r="BD1" i="43"/>
  <c r="BC1" i="43"/>
  <c r="BB1" i="43"/>
  <c r="BA1" i="43"/>
  <c r="AZ1" i="43"/>
  <c r="AY1" i="43"/>
  <c r="AX1" i="43"/>
  <c r="AW1" i="43"/>
  <c r="AV1" i="43"/>
  <c r="AU1" i="43"/>
  <c r="AT1" i="43"/>
  <c r="AS1" i="43"/>
  <c r="AR1" i="43"/>
  <c r="AQ1" i="43"/>
  <c r="AP1" i="43"/>
  <c r="AO1" i="43"/>
  <c r="AN1" i="43"/>
  <c r="AM1" i="43"/>
  <c r="AL1" i="43"/>
  <c r="AK1" i="43"/>
  <c r="AJ1" i="43"/>
  <c r="AI1" i="43"/>
  <c r="AH1" i="43"/>
  <c r="AG1" i="43"/>
  <c r="AF1" i="43"/>
  <c r="AE1" i="43"/>
  <c r="AD1" i="43"/>
  <c r="AC1" i="43"/>
  <c r="AB1" i="43"/>
  <c r="AA1" i="43"/>
  <c r="Z1" i="43"/>
  <c r="Y1" i="43"/>
  <c r="X1" i="43"/>
  <c r="W1" i="43"/>
  <c r="V1" i="43"/>
  <c r="U1" i="43"/>
  <c r="T1" i="43"/>
  <c r="S1" i="43"/>
  <c r="R1" i="43"/>
  <c r="Q1" i="43"/>
  <c r="P1" i="43"/>
  <c r="O1" i="43"/>
  <c r="N1" i="43"/>
  <c r="M1" i="43"/>
  <c r="A1" i="43"/>
  <c r="A1" i="1" l="1"/>
  <c r="O1" i="1"/>
  <c r="P1" i="1"/>
  <c r="Q1" i="1"/>
  <c r="R1" i="1"/>
  <c r="S1" i="1"/>
  <c r="T1" i="1"/>
  <c r="U1" i="1"/>
  <c r="V1" i="1"/>
  <c r="Y1" i="1"/>
  <c r="Z1" i="1"/>
  <c r="AA1" i="1"/>
  <c r="AB1" i="1"/>
  <c r="AC1" i="1"/>
  <c r="AD1" i="1"/>
  <c r="AE1" i="1"/>
  <c r="AF1" i="1"/>
  <c r="AG1" i="1"/>
  <c r="AH1" i="1"/>
  <c r="AK1" i="1"/>
  <c r="AL1" i="1"/>
  <c r="AM1" i="1"/>
  <c r="AN1" i="1"/>
  <c r="AO1" i="1"/>
  <c r="AP1" i="1"/>
  <c r="AQ1" i="1"/>
  <c r="AR1" i="1"/>
  <c r="AS1" i="1"/>
  <c r="AT1" i="1"/>
  <c r="AW1" i="1"/>
  <c r="AX1" i="1"/>
  <c r="AY1" i="1"/>
  <c r="AZ1" i="1"/>
  <c r="BA1" i="1"/>
  <c r="BB1" i="1"/>
  <c r="BC1" i="1"/>
  <c r="BD1" i="1"/>
  <c r="BE1" i="1"/>
  <c r="BF1" i="1"/>
  <c r="BI1" i="1"/>
  <c r="BJ1" i="1"/>
  <c r="BK1" i="1"/>
  <c r="BL1" i="1"/>
  <c r="BM1" i="1"/>
  <c r="BN1" i="1"/>
  <c r="BO1" i="1"/>
  <c r="BP1" i="1"/>
  <c r="BQ1" i="1"/>
  <c r="BR1" i="1"/>
  <c r="BU1" i="1"/>
  <c r="BV1" i="1"/>
  <c r="BW1" i="1"/>
  <c r="BX1" i="1"/>
  <c r="BY1" i="1"/>
  <c r="BZ1" i="1"/>
  <c r="CA1" i="1"/>
  <c r="CB1" i="1"/>
  <c r="CC1" i="1"/>
  <c r="CD1" i="1"/>
  <c r="CG1" i="1"/>
  <c r="CH1" i="1"/>
  <c r="CI1" i="1"/>
  <c r="CJ1" i="1"/>
  <c r="CK1" i="1"/>
  <c r="CL1" i="1"/>
  <c r="CM1" i="1"/>
  <c r="CN1" i="1"/>
  <c r="CO1" i="1"/>
  <c r="CP1" i="1"/>
  <c r="CS1" i="1"/>
  <c r="CT1" i="1"/>
  <c r="CU1" i="1"/>
  <c r="CV1" i="1"/>
  <c r="CW1" i="1"/>
  <c r="CX1" i="1"/>
  <c r="CY1" i="1"/>
  <c r="CZ1" i="1"/>
  <c r="DA1" i="1"/>
  <c r="DB1" i="1"/>
  <c r="DE1" i="1"/>
  <c r="DF1" i="1"/>
  <c r="DG1" i="1"/>
  <c r="DH1" i="1"/>
  <c r="DI1" i="1"/>
  <c r="DJ1" i="1"/>
  <c r="DK1" i="1"/>
  <c r="DL1" i="1"/>
  <c r="DM1" i="1"/>
  <c r="DN1" i="1"/>
  <c r="DQ1" i="1"/>
  <c r="DR1" i="1"/>
  <c r="DS1" i="1"/>
  <c r="DT1" i="1"/>
  <c r="DU1" i="1"/>
  <c r="DV1" i="1"/>
  <c r="DW1" i="1"/>
  <c r="DX1" i="1"/>
  <c r="DY1" i="1"/>
  <c r="DZ1" i="1"/>
  <c r="EC1" i="1"/>
  <c r="ED1" i="1"/>
  <c r="EE1" i="1"/>
  <c r="EF1" i="1"/>
  <c r="EG1" i="1"/>
  <c r="EH1" i="1"/>
  <c r="EI1" i="1"/>
  <c r="EJ1" i="1"/>
  <c r="EK1" i="1"/>
  <c r="EL1" i="1"/>
  <c r="EO1" i="1"/>
  <c r="EP1" i="1"/>
  <c r="EQ1" i="1"/>
  <c r="ER1" i="1"/>
  <c r="ES1" i="1"/>
  <c r="ET1" i="1"/>
  <c r="EU1" i="1"/>
  <c r="EV1" i="1"/>
  <c r="EW1" i="1"/>
  <c r="EX1" i="1"/>
  <c r="FA1" i="1"/>
  <c r="FB1" i="1"/>
  <c r="FC1" i="1"/>
  <c r="FD1" i="1"/>
  <c r="FE1" i="1"/>
  <c r="FF1" i="1"/>
  <c r="FG1" i="1"/>
  <c r="FH1" i="1"/>
  <c r="FI1" i="1"/>
  <c r="FJ1" i="1"/>
  <c r="FM1" i="1"/>
  <c r="FN1" i="1"/>
  <c r="FO1" i="1"/>
  <c r="FP1" i="1"/>
  <c r="FQ1" i="1"/>
  <c r="FR1" i="1"/>
  <c r="FS1" i="1"/>
  <c r="FT1" i="1"/>
  <c r="FU1" i="1"/>
  <c r="FV1" i="1"/>
  <c r="FY1" i="1"/>
  <c r="FZ1" i="1"/>
  <c r="GA1" i="1"/>
  <c r="GB1" i="1"/>
  <c r="GC1" i="1"/>
  <c r="GD1" i="1"/>
  <c r="GE1" i="1"/>
  <c r="GF1" i="1"/>
  <c r="GG1" i="1"/>
  <c r="GH1" i="1"/>
  <c r="GK1" i="1"/>
  <c r="GL1" i="1"/>
  <c r="GM1" i="1"/>
  <c r="GN1" i="1"/>
  <c r="GO1" i="1"/>
  <c r="GP1" i="1"/>
  <c r="GQ1" i="1"/>
  <c r="GR1" i="1"/>
  <c r="GS1" i="1"/>
  <c r="GT1" i="1"/>
  <c r="GW1" i="1"/>
  <c r="GX1" i="1"/>
  <c r="GY1" i="1"/>
  <c r="GZ1" i="1"/>
  <c r="HA1" i="1"/>
  <c r="HB1" i="1"/>
  <c r="HC1" i="1"/>
  <c r="HD1" i="1"/>
  <c r="HE1" i="1"/>
  <c r="HF1" i="1"/>
  <c r="HI1" i="1"/>
  <c r="HJ1" i="1"/>
  <c r="HK1" i="1"/>
  <c r="HL1" i="1"/>
  <c r="HM1" i="1"/>
  <c r="HN1" i="1"/>
  <c r="HO1" i="1"/>
  <c r="HP1" i="1"/>
  <c r="HQ1" i="1"/>
  <c r="HR1" i="1"/>
  <c r="HU1" i="1"/>
  <c r="HV1" i="1"/>
  <c r="HW1" i="1"/>
  <c r="HX1" i="1"/>
  <c r="HY1" i="1"/>
  <c r="HZ1" i="1"/>
  <c r="IA1" i="1"/>
  <c r="IB1" i="1"/>
  <c r="IC1" i="1"/>
  <c r="ID1" i="1"/>
  <c r="IG1" i="1"/>
  <c r="IH1" i="1"/>
  <c r="II1" i="1"/>
  <c r="IJ1" i="1"/>
  <c r="IK1" i="1"/>
  <c r="IL1" i="1"/>
  <c r="IM1" i="1"/>
  <c r="IN1" i="1"/>
  <c r="IO1" i="1"/>
  <c r="IP1" i="1"/>
  <c r="IS1" i="1"/>
  <c r="IT1" i="1"/>
  <c r="IU1" i="1"/>
  <c r="IV1" i="1"/>
  <c r="IW1" i="1"/>
  <c r="IX1" i="1"/>
  <c r="IY1" i="1"/>
  <c r="IZ1" i="1"/>
  <c r="JA1" i="1"/>
  <c r="JB1" i="1"/>
  <c r="JE1" i="1"/>
  <c r="JF1" i="1"/>
  <c r="JG1" i="1"/>
  <c r="JH1" i="1"/>
  <c r="JI1" i="1"/>
  <c r="JJ1" i="1"/>
  <c r="JK1" i="1"/>
  <c r="JL1" i="1"/>
  <c r="JM1" i="1"/>
  <c r="JN1" i="1"/>
  <c r="JQ1" i="1"/>
  <c r="JR1" i="1"/>
  <c r="JS1" i="1"/>
  <c r="JT1" i="1"/>
  <c r="JU1" i="1"/>
  <c r="JV1" i="1"/>
  <c r="JW1" i="1"/>
  <c r="JX1" i="1"/>
  <c r="JY1" i="1"/>
  <c r="JZ1" i="1"/>
  <c r="KC1" i="1"/>
  <c r="KD1" i="1"/>
  <c r="KE1" i="1"/>
  <c r="KF1" i="1"/>
  <c r="KG1" i="1"/>
  <c r="KH1" i="1"/>
  <c r="KI1" i="1"/>
  <c r="KJ1" i="1"/>
  <c r="KK1" i="1"/>
  <c r="KL1" i="1"/>
  <c r="KO1" i="1"/>
  <c r="KP1" i="1"/>
  <c r="KQ1" i="1"/>
  <c r="KR1" i="1"/>
  <c r="KS1" i="1"/>
  <c r="KT1" i="1"/>
  <c r="KU1" i="1"/>
  <c r="KV1" i="1"/>
  <c r="KW1" i="1"/>
  <c r="KX1" i="1"/>
  <c r="KY1" i="1"/>
  <c r="LA1" i="1"/>
  <c r="LB1" i="1"/>
  <c r="LC1" i="1"/>
  <c r="LD1" i="1"/>
  <c r="LE1" i="1"/>
  <c r="LF1" i="1"/>
  <c r="LG1" i="1"/>
  <c r="LH1" i="1"/>
  <c r="LI1" i="1"/>
  <c r="LJ1" i="1"/>
  <c r="LK1" i="1"/>
  <c r="LL1" i="1"/>
  <c r="LM1" i="1"/>
  <c r="LN1" i="1"/>
  <c r="LO1" i="1"/>
  <c r="LP1" i="1"/>
  <c r="LQ1" i="1"/>
  <c r="LR1" i="1"/>
  <c r="LS1" i="1"/>
  <c r="LT1" i="1"/>
  <c r="LU1" i="1"/>
  <c r="LV1" i="1"/>
  <c r="LW1" i="1"/>
  <c r="LX1" i="1"/>
  <c r="LY1" i="1"/>
  <c r="LZ1" i="1"/>
  <c r="MA1" i="1"/>
  <c r="MB1" i="1"/>
  <c r="MC1" i="1"/>
  <c r="MD1" i="1"/>
  <c r="ME1" i="1"/>
  <c r="MF1" i="1"/>
  <c r="MG1" i="1"/>
  <c r="MH1" i="1"/>
  <c r="MI1" i="1"/>
  <c r="MJ1" i="1"/>
  <c r="MK1" i="1"/>
  <c r="ML1" i="1"/>
  <c r="MM1" i="1"/>
  <c r="MN1" i="1"/>
  <c r="MO1" i="1"/>
  <c r="MP1" i="1"/>
  <c r="MQ1" i="1"/>
  <c r="MR1" i="1"/>
  <c r="MS1" i="1"/>
  <c r="MT1" i="1"/>
  <c r="MU1" i="1"/>
  <c r="MV1" i="1"/>
  <c r="MW1" i="1"/>
  <c r="MX1" i="1"/>
  <c r="MY1" i="1"/>
  <c r="MZ1" i="1"/>
  <c r="NA1" i="1"/>
  <c r="NB1" i="1"/>
  <c r="NC1" i="1"/>
  <c r="ND1" i="1"/>
  <c r="NE1" i="1"/>
  <c r="NF1" i="1"/>
  <c r="NG1" i="1"/>
  <c r="NH1" i="1"/>
  <c r="NI1" i="1"/>
  <c r="NJ1" i="1"/>
  <c r="NK1" i="1"/>
  <c r="NL1" i="1"/>
  <c r="NM1" i="1"/>
  <c r="N1" i="1"/>
  <c r="M1" i="1"/>
  <c r="KZ1" i="1" l="1"/>
  <c r="KN1" i="1" l="1"/>
  <c r="KM1" i="1"/>
  <c r="AIU18" i="1"/>
  <c r="KB1" i="1" l="1"/>
  <c r="KA1" i="1"/>
  <c r="JP1" i="1" l="1"/>
  <c r="JO1" i="1"/>
  <c r="JD1" i="1" l="1"/>
  <c r="JC1" i="1"/>
  <c r="IR1" i="1" l="1"/>
  <c r="IQ1" i="1"/>
  <c r="IF1" i="1" l="1"/>
  <c r="IE1" i="1"/>
  <c r="HT1" i="1" l="1"/>
  <c r="HS1" i="1"/>
  <c r="HH1" i="1" l="1"/>
  <c r="HG1" i="1"/>
  <c r="GV1" i="1" l="1"/>
  <c r="GU1" i="1"/>
  <c r="GJ1" i="1" l="1"/>
  <c r="GI1" i="1"/>
  <c r="FX1" i="1" l="1"/>
  <c r="FW1" i="1"/>
  <c r="FL1" i="1" l="1"/>
  <c r="FK1" i="1"/>
  <c r="EZ1" i="1" l="1"/>
  <c r="EY1" i="1"/>
  <c r="EN1" i="1" l="1"/>
  <c r="EM1" i="1"/>
  <c r="EB1" i="1" l="1"/>
  <c r="EA1" i="1"/>
  <c r="DP1" i="1" l="1"/>
  <c r="DO1" i="1"/>
  <c r="DD1" i="1" l="1"/>
  <c r="DC1" i="1"/>
  <c r="CR1" i="1" l="1"/>
  <c r="CQ1" i="1"/>
  <c r="CF1" i="1" l="1"/>
  <c r="CE1" i="1"/>
  <c r="BT1" i="1" l="1"/>
  <c r="BS1" i="1"/>
  <c r="BH1" i="1" l="1"/>
  <c r="BG1" i="1"/>
  <c r="AV1" i="1" l="1"/>
  <c r="AU1" i="1"/>
  <c r="AJ1" i="1" l="1"/>
  <c r="AI1" i="1"/>
  <c r="X1" i="1" l="1"/>
  <c r="W1" i="1"/>
</calcChain>
</file>

<file path=xl/sharedStrings.xml><?xml version="1.0" encoding="utf-8"?>
<sst xmlns="http://schemas.openxmlformats.org/spreadsheetml/2006/main" count="6582" uniqueCount="380">
  <si>
    <t>OT</t>
  </si>
  <si>
    <t>Reste</t>
  </si>
  <si>
    <t>Temps total réalisé</t>
  </si>
  <si>
    <t>Temps de base</t>
  </si>
  <si>
    <t>Date</t>
  </si>
  <si>
    <t>,</t>
  </si>
  <si>
    <t>Organe</t>
  </si>
  <si>
    <t>N°</t>
  </si>
  <si>
    <t>Quantité</t>
  </si>
  <si>
    <t>HA</t>
  </si>
  <si>
    <t>HS</t>
  </si>
  <si>
    <t>En cours</t>
  </si>
  <si>
    <t>Etat</t>
  </si>
  <si>
    <r>
      <t xml:space="preserve">Pointage Chronéo      </t>
    </r>
    <r>
      <rPr>
        <sz val="12"/>
        <rFont val="Segoe UI Symbol"/>
        <family val="2"/>
      </rPr>
      <t xml:space="preserve">➜   </t>
    </r>
    <r>
      <rPr>
        <sz val="10"/>
        <rFont val="Segoe UI Symbol"/>
        <family val="2"/>
      </rPr>
      <t xml:space="preserve"> </t>
    </r>
  </si>
  <si>
    <t>Clos</t>
  </si>
  <si>
    <t>Nom de L'agent</t>
  </si>
  <si>
    <t>Départ Gessmann</t>
  </si>
  <si>
    <t>Date de cloture de l'OT</t>
  </si>
  <si>
    <t>BENAMEUR</t>
  </si>
  <si>
    <t>BIODORE</t>
  </si>
  <si>
    <t>LOUAHCHI</t>
  </si>
  <si>
    <t>ROCHERON</t>
  </si>
  <si>
    <t>SAHEL</t>
  </si>
  <si>
    <t>TETEFORT</t>
  </si>
  <si>
    <t>TEYSSEDRE</t>
  </si>
  <si>
    <t>Attente pièce</t>
  </si>
  <si>
    <t>DJM.BC</t>
  </si>
  <si>
    <t>ORGANE</t>
  </si>
  <si>
    <t>MP.OA</t>
  </si>
  <si>
    <t>MP.OB</t>
  </si>
  <si>
    <t>MP.OC</t>
  </si>
  <si>
    <t>MP.OD</t>
  </si>
  <si>
    <t>MP.BB</t>
  </si>
  <si>
    <t>MP.FA</t>
  </si>
  <si>
    <t>MP.YA</t>
  </si>
  <si>
    <t>CLMO.BG</t>
  </si>
  <si>
    <t>CLMO.BF</t>
  </si>
  <si>
    <t>CLFIMO.BA</t>
  </si>
  <si>
    <t>CLSPRM.BA</t>
  </si>
  <si>
    <t>RTC.BA</t>
  </si>
  <si>
    <t>BLBPO.BA</t>
  </si>
  <si>
    <t>RA</t>
  </si>
  <si>
    <t>RA des BLOC DR. BOUTONS POUSSOIRS PORTE COURT</t>
  </si>
  <si>
    <t>BLBPO.BB</t>
  </si>
  <si>
    <t>RA des BLOC GA. BOUTONS POUSSOIRS PORTE LONG</t>
  </si>
  <si>
    <t>BLBPO.BD</t>
  </si>
  <si>
    <t>RA des BLOC BOUTONS POUSSOIRS PORTE RENOVE</t>
  </si>
  <si>
    <t>BLCELA.BA</t>
  </si>
  <si>
    <t>RG</t>
  </si>
  <si>
    <t>RA des BLOC CHARGE LANTERNE 4 FEUX</t>
  </si>
  <si>
    <t>BSF.BA</t>
  </si>
  <si>
    <t>CAAX.BA</t>
  </si>
  <si>
    <t>RG des CONTACTEUR ALIM. AUXILIAIRES</t>
  </si>
  <si>
    <t>CABT.BA</t>
  </si>
  <si>
    <t>REVISION CONTACTEUR CPM CPM/B CABT</t>
  </si>
  <si>
    <t>CAMC.BA</t>
  </si>
  <si>
    <t>RG des CONTACTEUR ALIM MOT CP</t>
  </si>
  <si>
    <t>CAMG.BA</t>
  </si>
  <si>
    <t>RG des CONTACTEUR ALIM GC (T1A6)</t>
  </si>
  <si>
    <t>CARD.BA</t>
  </si>
  <si>
    <t>RG des CONTACTEUR ALIM RADIATEUR</t>
  </si>
  <si>
    <t>CARD.BB</t>
  </si>
  <si>
    <t>CAVR.BA</t>
  </si>
  <si>
    <t>REVISION CONTACTEUR ALIM AVANT/ARRIERE</t>
  </si>
  <si>
    <t>CCHBT.IA</t>
  </si>
  <si>
    <t>FA</t>
  </si>
  <si>
    <t>Dépose des contacts auxiliaires du CCHBT non amiantés.</t>
  </si>
  <si>
    <t>CDIBAL.BA</t>
  </si>
  <si>
    <t>Fabrication pour le CDIBAL.BA</t>
  </si>
  <si>
    <t>RA des CDIBAL.BA</t>
  </si>
  <si>
    <t>CDMMC.BA</t>
  </si>
  <si>
    <t>Révision du CONTACTEUR DEMA. MOT CP /  CDMMC.BA</t>
  </si>
  <si>
    <t>CDMMG.BA</t>
  </si>
  <si>
    <t>RG des CONTACTEUR DEMAR. MOT. GC (T1A6)</t>
  </si>
  <si>
    <t>CK.BA</t>
  </si>
  <si>
    <t>REVISION COUPLEUR INTER.CS(A,T,C,D,S,F,P,HT)</t>
  </si>
  <si>
    <t>CK.BB</t>
  </si>
  <si>
    <t>CK.BC</t>
  </si>
  <si>
    <t>CK.BD</t>
  </si>
  <si>
    <t>CK.BF1</t>
  </si>
  <si>
    <t>CK.BH</t>
  </si>
  <si>
    <t>CK.BI</t>
  </si>
  <si>
    <t>CK.BJ</t>
  </si>
  <si>
    <t>CK.BK</t>
  </si>
  <si>
    <t>CLANBAL.BA</t>
  </si>
  <si>
    <t>RG des LIAISON ENTRE L'ANBAL ET L'EMBASE DU CABLOT CDIBAL</t>
  </si>
  <si>
    <t>CLAPAZ.BA</t>
  </si>
  <si>
    <t>REVISION CABLOT ANTI PATINAGE ANTI ENRAYAGE</t>
  </si>
  <si>
    <t>CLAPAZ.BB</t>
  </si>
  <si>
    <t>CLAPAZ.BC</t>
  </si>
  <si>
    <t>CLAZ.BA</t>
  </si>
  <si>
    <t>CLAZ.BB</t>
  </si>
  <si>
    <t>CLBA1.BA</t>
  </si>
  <si>
    <t>RA des CABLOT BATTERIE 1 (1.90M)</t>
  </si>
  <si>
    <t>CLBA2.BA</t>
  </si>
  <si>
    <t>RA des CABLOT BATTERIE 2 (1.18M)</t>
  </si>
  <si>
    <t>CLBA3.BA</t>
  </si>
  <si>
    <t>RA des CABLOT BATTERIE INTER ELEMENT BATTERIE</t>
  </si>
  <si>
    <t>CLBA4.BA</t>
  </si>
  <si>
    <t>RA des CABLOT CAISSE-BATTERIE (1.22M)</t>
  </si>
  <si>
    <t>CLCTPA.BA</t>
  </si>
  <si>
    <t>REVISION CABLOT CAPTEUR PA EN T.</t>
  </si>
  <si>
    <t>CLEICY.BA</t>
  </si>
  <si>
    <t>FABRICATION CABLOT EICY</t>
  </si>
  <si>
    <t>CLFI.BA</t>
  </si>
  <si>
    <t>REVISION CABLOT DE SUSPENSION ou FI.</t>
  </si>
  <si>
    <t>Révision câblot FI bogie moteur tranche 1 à 6  et 94/97 CLFIMO.BA</t>
  </si>
  <si>
    <t>CLFIRM.BA</t>
  </si>
  <si>
    <t>Révision câblot FI Bogie porteur CLFIRM.BA</t>
  </si>
  <si>
    <t>CLFLET.EA</t>
  </si>
  <si>
    <t>REV contacteur CLFLET Orlyval</t>
  </si>
  <si>
    <t>CLFT.BH</t>
  </si>
  <si>
    <t>Révision du cable d'alimentation frotteur FERRAZ</t>
  </si>
  <si>
    <t>Révision faisceau bogie moteur 94/97 CLMO.BF</t>
  </si>
  <si>
    <t>Révision faisceau bogie moteur tranche 1 à 6 CLMO.BG.</t>
  </si>
  <si>
    <t>CLODO.BA</t>
  </si>
  <si>
    <t>RA des CLODO.BA</t>
  </si>
  <si>
    <t>FABRICATION DE CABLES ODOMETRE (CLODO.BA)</t>
  </si>
  <si>
    <t>CLPFS.BA1</t>
  </si>
  <si>
    <t>RG des CABLOT PFS MOD (ATTELAGE 2M65)</t>
  </si>
  <si>
    <t>CLR.EA</t>
  </si>
  <si>
    <t>REV contacteur CLR Orlyval</t>
  </si>
  <si>
    <t>CLRM.BB</t>
  </si>
  <si>
    <t>Révision Faisceau Bogie porteur rénové CLRM.BB</t>
  </si>
  <si>
    <t>CLRM.BC</t>
  </si>
  <si>
    <t>révision faisceau bogie porteur CLRM.BC</t>
  </si>
  <si>
    <t>CLRPS.BA</t>
  </si>
  <si>
    <t>REVISION CABLOT RECOPIE DE SIGNAUX</t>
  </si>
  <si>
    <t>CLRPS.IA</t>
  </si>
  <si>
    <t>RG des CABLOT DE LIAISON CAISSE/BOGIE  RPS</t>
  </si>
  <si>
    <t>CLSP.BA</t>
  </si>
  <si>
    <t>CLSPMO.BA</t>
  </si>
  <si>
    <t>Révision cablot suspension bogie moteur tranche 1 à 6 CLSPMO.BA</t>
  </si>
  <si>
    <t>CLSPMO.BC</t>
  </si>
  <si>
    <t>Révision câblot suspension bogie moteur 94/97 CLSPMO.BC</t>
  </si>
  <si>
    <t>REVISION CABLOT FAISCEAU BOGIE MOD. 298 94 97</t>
  </si>
  <si>
    <t>CLSPRM.BB</t>
  </si>
  <si>
    <t>Révision Câblot suspension bogie porteur rénové CLSPRM.BB</t>
  </si>
  <si>
    <t>CLV.EA</t>
  </si>
  <si>
    <t>REV contacteur CLV Orlyval</t>
  </si>
  <si>
    <t>CMG.BB</t>
  </si>
  <si>
    <t>CNBOU.BB</t>
  </si>
  <si>
    <t>Test banc bouchon PA135</t>
  </si>
  <si>
    <t>CNBOU.BC</t>
  </si>
  <si>
    <t>Test banc bouchon OURAGAN</t>
  </si>
  <si>
    <t>REV. COUVERCLE RETOUR DE COURANT</t>
  </si>
  <si>
    <t>CPLDO.BA</t>
  </si>
  <si>
    <t>REVISION CONTACTEUR PRINC.DISTRIB. CPLDO (T7)</t>
  </si>
  <si>
    <t>CPM.BA</t>
  </si>
  <si>
    <t>CPM.EA</t>
  </si>
  <si>
    <t>REV contacteur CPM orlyval</t>
  </si>
  <si>
    <t>CPMB.BA</t>
  </si>
  <si>
    <t>CSH.BA</t>
  </si>
  <si>
    <t>CT.BA</t>
  </si>
  <si>
    <t>REVISION CAPTEUR ANTI PATINAGE/ENRAYAGE</t>
  </si>
  <si>
    <t>CT.BA1</t>
  </si>
  <si>
    <t>CT.BA2</t>
  </si>
  <si>
    <t>CXPCFL.BA1</t>
  </si>
  <si>
    <t xml:space="preserve">  RG COURT-CIRCUITEUR CXPCFL.BA1 (MF77)</t>
  </si>
  <si>
    <t xml:space="preserve">  RA COURT-CIRCUITEUR CXPCFL.BA1 (MF77)</t>
  </si>
  <si>
    <t>DICOV.BA</t>
  </si>
  <si>
    <t>REVISION DISPOSITIF CONTROLE VENTILATEUR HACHEUR</t>
  </si>
  <si>
    <t>DJ.BB</t>
  </si>
  <si>
    <t>RG DISJONCTEUR MOTEUR-TRACTION T1A6 (DJ.BB)</t>
  </si>
  <si>
    <t xml:space="preserve">  RA DISJONCTEUR DJ.BB / DJTR.BC / DJM.BC (MF77)</t>
  </si>
  <si>
    <t>RG DISJONCTEUR MOTEUR T7 (DJM.BC)</t>
  </si>
  <si>
    <t>DJTR.BC</t>
  </si>
  <si>
    <t>RG DISJONCTEUR TRACTION T7 (DJTR.BC)</t>
  </si>
  <si>
    <t>EICY.BA1</t>
  </si>
  <si>
    <t xml:space="preserve">  RG Emetteur d'impultion EICY.BA1</t>
  </si>
  <si>
    <t xml:space="preserve">  RA Emetteur d'impultion EICY.BA1</t>
  </si>
  <si>
    <t>MO</t>
  </si>
  <si>
    <t>Modification prise cablot EICY (OM 212215).</t>
  </si>
  <si>
    <t>FCCMO.BA</t>
  </si>
  <si>
    <t>Réparation FCCMO.BA</t>
  </si>
  <si>
    <t>HHT.IA</t>
  </si>
  <si>
    <t>Révision du sectionnneur haute tension TMA</t>
  </si>
  <si>
    <t>IFPA.BB</t>
  </si>
  <si>
    <t>RA des PIEUVRE OURAGAN (INTERFACE)</t>
  </si>
  <si>
    <t>IV.IA</t>
  </si>
  <si>
    <t>Révision de l'inverseur (type TV 1447) + Electrovalve E.ZI</t>
  </si>
  <si>
    <t>JMR.BA</t>
  </si>
  <si>
    <t>RG Inverseur T1A6 (JMR.BA)</t>
  </si>
  <si>
    <t>RA des INVERSEURS SENS DE MARCHE JMR</t>
  </si>
  <si>
    <t>JMR.BB</t>
  </si>
  <si>
    <t>RG Inverseur T7 (JMR.BB)</t>
  </si>
  <si>
    <t>KAAX.BA</t>
  </si>
  <si>
    <t>REVISION COMMUTATEUR ALIMENTATION AUXILIAIRE</t>
  </si>
  <si>
    <t>KAHT.BA</t>
  </si>
  <si>
    <t>REVISION COMMUTATEUR ALIMENTATION H-TENSION</t>
  </si>
  <si>
    <t>KAHT.EA</t>
  </si>
  <si>
    <t>REV commutateur KAHT Orlyval</t>
  </si>
  <si>
    <t>KAHT.IA</t>
  </si>
  <si>
    <t>RA des KAHT</t>
  </si>
  <si>
    <t>REVISION COMMUTATEUR ALIMENTATION H-TENSION  TMA   KAHT.IA</t>
  </si>
  <si>
    <t>KAHT.IB</t>
  </si>
  <si>
    <t>REVISION COMMUTATEUR ALIMENTATION H-TENSION TME KAHT.IB</t>
  </si>
  <si>
    <t>KAHT.IC</t>
  </si>
  <si>
    <t>REVISION COMMUTATEUR ALIMENTATION H-TENSION PLC / ASPIC (KAHT.IC / ID)</t>
  </si>
  <si>
    <t>KISBA.BA</t>
  </si>
  <si>
    <t>REVISION COMMUTATEUR ISOLEMENT BATTERIE</t>
  </si>
  <si>
    <t>KLAAOA.BA</t>
  </si>
  <si>
    <t>REVISION COMMUT. A LEVIER OUVERTURE AUTOMATIQUE</t>
  </si>
  <si>
    <t>KLAAOA.BB</t>
  </si>
  <si>
    <t>KLOAN.BA</t>
  </si>
  <si>
    <t>REVISION COMMUTATEUR A LEVIER OUV/ANNULATION</t>
  </si>
  <si>
    <t>KLOAN.BB</t>
  </si>
  <si>
    <t>RG MANIPULATEUR MP.BB (MF77)</t>
  </si>
  <si>
    <t>RA Manipulateur MP.BB / MP.FA / MP.IC</t>
  </si>
  <si>
    <t>Demontage et remontage poignée et plastron pour mise peinture MP.BB</t>
  </si>
  <si>
    <t>RG MANIPULATEUR MP.FA (MF88)</t>
  </si>
  <si>
    <t>RA Manipulateur MP.BB (MF77) / MP.FA (MF88) / MP.IC (TME)</t>
  </si>
  <si>
    <t>MP.IA</t>
  </si>
  <si>
    <t>RG Manipulateur MP.IA (TMA/TMVI/PLC)</t>
  </si>
  <si>
    <t>RA Manipulateur MP.IA (TMA/TMVI/PLC)</t>
  </si>
  <si>
    <t>MP.IC</t>
  </si>
  <si>
    <t>RG Manipulateur MP.IC (TME)</t>
  </si>
  <si>
    <t>RG MANIPULATEUR  MP.OA / MP.OC (TW01)</t>
  </si>
  <si>
    <t>RA Manipulateur MP.OA / MP.OC (TW01), MP.OB / MP.OD (TW03)</t>
  </si>
  <si>
    <t>RG Manipulateur MP.OB / MP.OD (TW03)</t>
  </si>
  <si>
    <t>RG Manipulateur MP.YA (TW10)</t>
  </si>
  <si>
    <t>RA Manipulateur MP.YA (TW10)</t>
  </si>
  <si>
    <t>MV.EB</t>
  </si>
  <si>
    <t>REV Aérotherme Vent de portes Orlyval</t>
  </si>
  <si>
    <t>PAAX.BA</t>
  </si>
  <si>
    <t>Révision prise PAAX</t>
  </si>
  <si>
    <t>PATL.BA</t>
  </si>
  <si>
    <t>Révision prise PATL</t>
  </si>
  <si>
    <t>PC.BA</t>
  </si>
  <si>
    <t>REVISION PATIN CONTACT PUISSANCE DE DISJONCTEUR MOTEUR TRACTION</t>
  </si>
  <si>
    <t>PDSB.IA</t>
  </si>
  <si>
    <t>Révision de la Pédale de Sablière TME / TMA / TMVI (PDSB.IA).</t>
  </si>
  <si>
    <t>PDSB.ZA</t>
  </si>
  <si>
    <t>RA pédale de sablière PDSB.ZA</t>
  </si>
  <si>
    <t>PDVA.BA1</t>
  </si>
  <si>
    <t xml:space="preserve">  RG Pédale de veille PDVA.BA1 (MF77)</t>
  </si>
  <si>
    <t xml:space="preserve">  RA Pédale de veille PDVA.BA1 (MF77)</t>
  </si>
  <si>
    <t>PDVA.IB</t>
  </si>
  <si>
    <t>RG des PEDALE DE VEILLE TMA/TMVI/PLC</t>
  </si>
  <si>
    <t>PEB.BA</t>
  </si>
  <si>
    <t>Révision prise PEB</t>
  </si>
  <si>
    <t>PLTCOPP.BB</t>
  </si>
  <si>
    <t>RA des PLATINE CDE OUVERTURE PTES PALIERES 2È GENERATION</t>
  </si>
  <si>
    <t>RD.IA</t>
  </si>
  <si>
    <t>RA des RADIATEUR DE LOGE TMA / TME</t>
  </si>
  <si>
    <t>RDCC.BA</t>
  </si>
  <si>
    <t>RA des RADIATEUR CABINE CONDUITE</t>
  </si>
  <si>
    <t>RSVGC.BA</t>
  </si>
  <si>
    <t>REVISION RELAIS SURVITESSE GR-CONVERTISSEUR</t>
  </si>
  <si>
    <t>REVISION RETOUR DE COURANT</t>
  </si>
  <si>
    <t>RTC.BB</t>
  </si>
  <si>
    <t>RTC.IA</t>
  </si>
  <si>
    <t>Révision des retours de courant (VMI)</t>
  </si>
  <si>
    <t>RW.BA</t>
  </si>
  <si>
    <t>REVISION RECHAUFFEUR DE PIEDS 1T a 7T</t>
  </si>
  <si>
    <t>RW.BB</t>
  </si>
  <si>
    <t>SC.BA</t>
  </si>
  <si>
    <t>RG Démontage / Remontage étage Clé SC</t>
  </si>
  <si>
    <t>RA Démontage / Remontage étage Clé SC.</t>
  </si>
  <si>
    <t>REV. SC CABLAGE TROP LONG ET CONNECTEURS HS</t>
  </si>
  <si>
    <t>SC.BC</t>
  </si>
  <si>
    <t>SC.IA</t>
  </si>
  <si>
    <t>RG Clé SC (SC.IA) (VMI)</t>
  </si>
  <si>
    <t>RA Cle SC IA (TMA PLC)</t>
  </si>
  <si>
    <t>SO.BA</t>
  </si>
  <si>
    <t>RA des SONNERIE ALARME</t>
  </si>
  <si>
    <t>SO.IA</t>
  </si>
  <si>
    <t>SO.IB</t>
  </si>
  <si>
    <t>ST.BA</t>
  </si>
  <si>
    <t>RG Démontage / Remontage étage Clé ST</t>
  </si>
  <si>
    <t>RA Démontage / Remontage étage Clé ST.</t>
  </si>
  <si>
    <t>ST.BC</t>
  </si>
  <si>
    <t>TB.IA</t>
  </si>
  <si>
    <t>RA des TIMBRES</t>
  </si>
  <si>
    <t>TB.IB</t>
  </si>
  <si>
    <t>TB.ZA</t>
  </si>
  <si>
    <t>TBVA.BA</t>
  </si>
  <si>
    <t>TKHT.IA</t>
  </si>
  <si>
    <t>RA des TETE DE KAHT DE TMA</t>
  </si>
  <si>
    <t>CXPCFL.BA2</t>
  </si>
  <si>
    <t>CXPCFL.BA3</t>
  </si>
  <si>
    <t>EICY.BA2</t>
  </si>
  <si>
    <t>EICY.BA3</t>
  </si>
  <si>
    <t>EICY.BA4</t>
  </si>
  <si>
    <r>
      <t>CONTROLE BOITE DE SOUFFLAGE (DJ)</t>
    </r>
    <r>
      <rPr>
        <b/>
        <sz val="10"/>
        <rFont val="Arial"/>
        <family val="2"/>
      </rPr>
      <t xml:space="preserve"> </t>
    </r>
    <r>
      <rPr>
        <b/>
        <sz val="10"/>
        <color rgb="FFFF0000"/>
        <rFont val="Arial"/>
        <family val="2"/>
      </rPr>
      <t xml:space="preserve">(0,27) </t>
    </r>
    <r>
      <rPr>
        <sz val="10"/>
        <color rgb="FFFF0000"/>
        <rFont val="Arial"/>
        <family val="2"/>
      </rPr>
      <t>+</t>
    </r>
    <r>
      <rPr>
        <sz val="10"/>
        <rFont val="Arial"/>
      </rPr>
      <t xml:space="preserve">  REVISION BOITE DE SOUFFLAGE (DJ) </t>
    </r>
    <r>
      <rPr>
        <b/>
        <sz val="10"/>
        <color rgb="FFFF0000"/>
        <rFont val="Arial"/>
        <family val="2"/>
      </rPr>
      <t>(1,23)</t>
    </r>
  </si>
  <si>
    <t>COV</t>
  </si>
  <si>
    <t>Support Prod</t>
  </si>
  <si>
    <t>Noria</t>
  </si>
  <si>
    <t>Fabrication</t>
  </si>
  <si>
    <t xml:space="preserve"> BLBPO.BA_RA</t>
  </si>
  <si>
    <t xml:space="preserve"> BLBPO.BB_RA</t>
  </si>
  <si>
    <t>BLBPO.BD_RA</t>
  </si>
  <si>
    <t>BLCELA.BA_RG</t>
  </si>
  <si>
    <t>BSF.BA_RA</t>
  </si>
  <si>
    <t>CAAX.BA_RG</t>
  </si>
  <si>
    <t>CABT.BA_RG</t>
  </si>
  <si>
    <t>CAMC.BA_RG</t>
  </si>
  <si>
    <t>CAMG.BA_RG</t>
  </si>
  <si>
    <t>CARD.BA_RG</t>
  </si>
  <si>
    <t>CARD.BB_RG</t>
  </si>
  <si>
    <t>CAVR.BA_RG</t>
  </si>
  <si>
    <t>CCHBT.IA_FA</t>
  </si>
  <si>
    <t>CDIBAL.BA_FA</t>
  </si>
  <si>
    <t>CDIBAL.BA_RG</t>
  </si>
  <si>
    <t>CDIBAL.BA_RA</t>
  </si>
  <si>
    <t>CDMMC.BA_RG</t>
  </si>
  <si>
    <t>CDMMG.BA_RA</t>
  </si>
  <si>
    <t>CK.BA_RG</t>
  </si>
  <si>
    <t>CK.BB_RG</t>
  </si>
  <si>
    <t>CK.BC_RG</t>
  </si>
  <si>
    <t>CK.BH _ RG</t>
  </si>
  <si>
    <t>CK.BF1 _ RG</t>
  </si>
  <si>
    <t>CK.BD _ RG</t>
  </si>
  <si>
    <t>CK.BI _ RG</t>
  </si>
  <si>
    <t>CK.BJ _ RG</t>
  </si>
  <si>
    <t>CK.BK _ RG</t>
  </si>
  <si>
    <t>CLANBAL.BA _ RG</t>
  </si>
  <si>
    <t>CLAPAZ.BA _ RG</t>
  </si>
  <si>
    <t>CLAPAZ.BB _ RG</t>
  </si>
  <si>
    <t>CLAPAZ.BC _ RG</t>
  </si>
  <si>
    <t>CLAZ.BA _ RG</t>
  </si>
  <si>
    <t>CLAZ.BB _ RA</t>
  </si>
  <si>
    <t>CLBA1.BA _ RA</t>
  </si>
  <si>
    <t>CLBA2.BA _ RA</t>
  </si>
  <si>
    <t>CLBA3.BA _ RA</t>
  </si>
  <si>
    <t>CLBA4.BA _ RG</t>
  </si>
  <si>
    <t>CLCTPA.BA _ RG</t>
  </si>
  <si>
    <t>CLEICY.BA _ RG</t>
  </si>
  <si>
    <t>CLFI.BA _ RG</t>
  </si>
  <si>
    <t>CLFIMO.BA _ RG</t>
  </si>
  <si>
    <t>CLFIRM.BA _ RG</t>
  </si>
  <si>
    <t>CLFLET.EA _ RG</t>
  </si>
  <si>
    <t>CLFT.BH _ RA</t>
  </si>
  <si>
    <t>CLMO.BF _ RG</t>
  </si>
  <si>
    <t>CLMO.BG _ RA</t>
  </si>
  <si>
    <t>CLODO.BA _ RA</t>
  </si>
  <si>
    <t>CLODO.BA _ FA</t>
  </si>
  <si>
    <t>CLPFS.BA1 _ RG</t>
  </si>
  <si>
    <t>CLR.EA _ RG</t>
  </si>
  <si>
    <t>CLRM.BB _ RG</t>
  </si>
  <si>
    <t>CLRM.BC _ RG</t>
  </si>
  <si>
    <t>CLRPS.BA _ RG</t>
  </si>
  <si>
    <t>CLRPS.IA _ RG</t>
  </si>
  <si>
    <t>CLSP.BA _ RA</t>
  </si>
  <si>
    <t>CLSPMO.BA _ RG</t>
  </si>
  <si>
    <t>CLSPMO.BC _ RG</t>
  </si>
  <si>
    <t>CLSPRM.BA _ RG</t>
  </si>
  <si>
    <t>CLSPRM.BB _ RG</t>
  </si>
  <si>
    <t>CLV.EA _ RG</t>
  </si>
  <si>
    <t>CMG.BB _ RG</t>
  </si>
  <si>
    <t>CNBOU.BB _ RG</t>
  </si>
  <si>
    <t>CNBOU.BC _ RA</t>
  </si>
  <si>
    <t>COV.BC _ RG</t>
  </si>
  <si>
    <t>COV.ZA _ RG</t>
  </si>
  <si>
    <t>CPLDO.BA _ RG</t>
  </si>
  <si>
    <t>CPM.BA _ RG</t>
  </si>
  <si>
    <t>CPM.EA _ RG</t>
  </si>
  <si>
    <t>CPMB.BA _ RG</t>
  </si>
  <si>
    <t>CSH.BA _ RG</t>
  </si>
  <si>
    <t>CT.BA _ RG</t>
  </si>
  <si>
    <t>CT.BA1 _ RG</t>
  </si>
  <si>
    <t>CT.BA2 _ RG</t>
  </si>
  <si>
    <t>CXPCFL.BA1 _ RG</t>
  </si>
  <si>
    <t>CXPCFL.BA1 _ RA</t>
  </si>
  <si>
    <t>DICOV.BA _ RA</t>
  </si>
  <si>
    <t>DJ.BB _ RG</t>
  </si>
  <si>
    <t>DJ.BB _ RA</t>
  </si>
  <si>
    <t>DJM.BC _ RG</t>
  </si>
  <si>
    <t>DJM.BC _ RA</t>
  </si>
  <si>
    <t>DJTR.BC _ RG</t>
  </si>
  <si>
    <t>DJTR.BC _ RA</t>
  </si>
  <si>
    <t>CLEICY.BA1 _ FA</t>
  </si>
  <si>
    <t>EICY.BA1 _ RG</t>
  </si>
  <si>
    <t>EICY.BA1 _ RA</t>
  </si>
  <si>
    <t>RTC</t>
  </si>
  <si>
    <t>CXCPFL</t>
  </si>
  <si>
    <t>supprod</t>
  </si>
  <si>
    <t>CXCPCFL</t>
  </si>
  <si>
    <t>SUPPROD</t>
  </si>
  <si>
    <t>16/11/2019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</si>
</sst>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_jd_mmmm_ayyyy"/>
    <numFmt numFmtId="165" formatCode="dd/mm/yy;@"/>
  </numFmts>
  <fonts count="19" x14ac:knownFonts="1">
    <font>
      <sz val="10"/>
      <name val="Arial"/>
    </font>
    <font>
      <b/>
      <sz val="8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10"/>
      <name val="Arial"/>
      <family val="2"/>
    </font>
    <font>
      <b/>
      <sz val="8"/>
      <color indexed="8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b/>
      <sz val="8"/>
      <color rgb="FFFF0000"/>
      <name val="Arial"/>
      <family val="2"/>
    </font>
    <font>
      <sz val="10"/>
      <color rgb="FFFF0000"/>
      <name val="Arial"/>
      <family val="2"/>
    </font>
    <font>
      <b/>
      <sz val="8"/>
      <color rgb="FF0070C0"/>
      <name val="Arial"/>
      <family val="2"/>
    </font>
    <font>
      <b/>
      <sz val="10"/>
      <name val="Arial"/>
      <family val="2"/>
    </font>
    <font>
      <b/>
      <sz val="7"/>
      <name val="Arial"/>
      <family val="2"/>
    </font>
    <font>
      <b/>
      <sz val="11"/>
      <color indexed="12"/>
      <name val="Arial"/>
      <family val="2"/>
    </font>
    <font>
      <b/>
      <sz val="8"/>
      <color theme="3"/>
      <name val="Arial"/>
      <family val="2"/>
    </font>
    <font>
      <sz val="10"/>
      <name val="Segoe UI Symbol"/>
      <family val="2"/>
    </font>
    <font>
      <sz val="12"/>
      <name val="Segoe UI Symbol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Protection="1"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8" fillId="4" borderId="3" xfId="0" applyNumberFormat="1" applyFont="1" applyFill="1" applyBorder="1" applyAlignment="1" applyProtection="1">
      <alignment horizontal="center" vertical="center"/>
      <protection locked="0"/>
    </xf>
    <xf numFmtId="2" fontId="3" fillId="4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2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7" fillId="0" borderId="0" xfId="0" applyFont="1" applyProtection="1">
      <protection locked="0"/>
    </xf>
    <xf numFmtId="2" fontId="10" fillId="4" borderId="3" xfId="0" applyNumberFormat="1" applyFont="1" applyFill="1" applyBorder="1" applyAlignment="1" applyProtection="1">
      <alignment horizontal="center" vertical="center"/>
    </xf>
    <xf numFmtId="2" fontId="3" fillId="4" borderId="4" xfId="0" applyNumberFormat="1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/>
      <protection locked="0"/>
    </xf>
    <xf numFmtId="0" fontId="9" fillId="0" borderId="0" xfId="0" applyFont="1" applyFill="1" applyAlignment="1" applyProtection="1">
      <alignment horizontal="center"/>
      <protection locked="0"/>
    </xf>
    <xf numFmtId="0" fontId="9" fillId="4" borderId="0" xfId="0" applyFont="1" applyFill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16" fontId="11" fillId="0" borderId="0" xfId="0" applyNumberFormat="1" applyFont="1" applyAlignment="1" applyProtection="1">
      <alignment horizontal="center" vertical="center"/>
      <protection locked="0"/>
    </xf>
    <xf numFmtId="0" fontId="12" fillId="4" borderId="3" xfId="0" applyNumberFormat="1" applyFont="1" applyFill="1" applyBorder="1" applyAlignment="1" applyProtection="1">
      <alignment horizontal="center" vertical="center"/>
      <protection locked="0"/>
    </xf>
    <xf numFmtId="0" fontId="14" fillId="4" borderId="3" xfId="0" applyNumberFormat="1" applyFont="1" applyFill="1" applyBorder="1" applyAlignment="1" applyProtection="1">
      <alignment horizontal="center" vertical="center"/>
      <protection locked="0"/>
    </xf>
    <xf numFmtId="0" fontId="14" fillId="0" borderId="4" xfId="0" applyNumberFormat="1" applyFont="1" applyFill="1" applyBorder="1" applyAlignment="1" applyProtection="1">
      <alignment horizontal="center" vertical="center"/>
      <protection locked="0"/>
    </xf>
    <xf numFmtId="0" fontId="17" fillId="4" borderId="3" xfId="0" applyNumberFormat="1" applyFont="1" applyFill="1" applyBorder="1" applyAlignment="1" applyProtection="1">
      <alignment horizontal="center" vertical="center"/>
      <protection locked="0"/>
    </xf>
    <xf numFmtId="14" fontId="9" fillId="0" borderId="0" xfId="0" applyNumberFormat="1" applyFont="1" applyAlignment="1" applyProtection="1">
      <alignment horizontal="center"/>
      <protection locked="0"/>
    </xf>
    <xf numFmtId="14" fontId="0" fillId="0" borderId="0" xfId="0" applyNumberFormat="1" applyProtection="1">
      <protection locked="0"/>
    </xf>
    <xf numFmtId="14" fontId="17" fillId="4" borderId="3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center" vertical="center"/>
    </xf>
    <xf numFmtId="0" fontId="7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0" fillId="5" borderId="0" xfId="0" applyFill="1" applyAlignment="1">
      <alignment horizontal="center"/>
    </xf>
    <xf numFmtId="0" fontId="7" fillId="5" borderId="0" xfId="0" applyFont="1" applyFill="1" applyAlignment="1">
      <alignment horizontal="center"/>
    </xf>
    <xf numFmtId="165" fontId="17" fillId="4" borderId="3" xfId="0" applyNumberFormat="1" applyFont="1" applyFill="1" applyBorder="1" applyAlignment="1" applyProtection="1">
      <alignment horizontal="center" vertical="center"/>
      <protection locked="0"/>
    </xf>
    <xf numFmtId="165" fontId="2" fillId="0" borderId="0" xfId="0" applyNumberFormat="1" applyFont="1" applyProtection="1">
      <protection locked="0"/>
    </xf>
    <xf numFmtId="0" fontId="3" fillId="0" borderId="5" xfId="0" applyNumberFormat="1" applyFont="1" applyBorder="1" applyAlignment="1" applyProtection="1">
      <alignment horizontal="center" vertical="center" wrapText="1"/>
      <protection locked="0"/>
    </xf>
    <xf numFmtId="0" fontId="3" fillId="0" borderId="6" xfId="0" applyNumberFormat="1" applyFont="1" applyBorder="1" applyAlignment="1" applyProtection="1">
      <alignment horizontal="center" vertical="center" wrapText="1"/>
      <protection locked="0"/>
    </xf>
    <xf numFmtId="0" fontId="10" fillId="0" borderId="5" xfId="0" applyNumberFormat="1" applyFont="1" applyBorder="1" applyAlignment="1" applyProtection="1">
      <alignment horizontal="center" vertical="center" wrapText="1"/>
      <protection locked="0"/>
    </xf>
    <xf numFmtId="0" fontId="10" fillId="0" borderId="6" xfId="0" applyNumberFormat="1" applyFont="1" applyBorder="1" applyAlignment="1" applyProtection="1">
      <alignment horizontal="center" vertical="center" wrapText="1"/>
      <protection locked="0"/>
    </xf>
    <xf numFmtId="0" fontId="5" fillId="0" borderId="5" xfId="0" applyNumberFormat="1" applyFont="1" applyBorder="1" applyAlignment="1" applyProtection="1">
      <alignment horizontal="center" vertical="center"/>
      <protection locked="0"/>
    </xf>
    <xf numFmtId="0" fontId="5" fillId="0" borderId="6" xfId="0" applyNumberFormat="1" applyFont="1" applyBorder="1" applyAlignment="1" applyProtection="1">
      <alignment horizontal="center" vertical="center"/>
      <protection locked="0"/>
    </xf>
    <xf numFmtId="164" fontId="13" fillId="3" borderId="1" xfId="0" applyNumberFormat="1" applyFont="1" applyFill="1" applyBorder="1" applyAlignment="1" applyProtection="1">
      <alignment horizontal="center" vertical="center"/>
      <protection locked="0"/>
    </xf>
    <xf numFmtId="164" fontId="13" fillId="3" borderId="2" xfId="0" applyNumberFormat="1" applyFont="1" applyFill="1" applyBorder="1" applyAlignment="1" applyProtection="1">
      <alignment horizontal="center" vertical="center"/>
      <protection locked="0"/>
    </xf>
    <xf numFmtId="14" fontId="7" fillId="3" borderId="7" xfId="0" applyNumberFormat="1" applyFont="1" applyFill="1" applyBorder="1" applyAlignment="1" applyProtection="1">
      <alignment horizontal="right"/>
      <protection locked="0"/>
    </xf>
    <xf numFmtId="14" fontId="7" fillId="3" borderId="1" xfId="0" applyNumberFormat="1" applyFont="1" applyFill="1" applyBorder="1" applyAlignment="1" applyProtection="1">
      <alignment horizontal="right"/>
      <protection locked="0"/>
    </xf>
    <xf numFmtId="0" fontId="7" fillId="3" borderId="1" xfId="0" applyNumberFormat="1" applyFont="1" applyFill="1" applyBorder="1" applyAlignment="1" applyProtection="1">
      <alignment horizontal="right"/>
      <protection locked="0"/>
    </xf>
    <xf numFmtId="0" fontId="7" fillId="3" borderId="2" xfId="0" applyNumberFormat="1" applyFont="1" applyFill="1" applyBorder="1" applyAlignment="1" applyProtection="1">
      <alignment horizontal="right"/>
      <protection locked="0"/>
    </xf>
    <xf numFmtId="0" fontId="4" fillId="2" borderId="5" xfId="0" applyNumberFormat="1" applyFont="1" applyFill="1" applyBorder="1" applyAlignment="1" applyProtection="1">
      <alignment horizontal="center" vertical="center"/>
      <protection locked="0"/>
    </xf>
    <xf numFmtId="0" fontId="4" fillId="2" borderId="6" xfId="0" applyNumberFormat="1" applyFont="1" applyFill="1" applyBorder="1" applyAlignment="1" applyProtection="1">
      <alignment horizontal="center" vertical="center"/>
      <protection locked="0"/>
    </xf>
    <xf numFmtId="165" fontId="4" fillId="2" borderId="5" xfId="0" applyNumberFormat="1" applyFont="1" applyFill="1" applyBorder="1" applyAlignment="1" applyProtection="1">
      <alignment horizontal="center" vertical="center" wrapText="1"/>
      <protection locked="0"/>
    </xf>
    <xf numFmtId="165" fontId="4" fillId="2" borderId="6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5" xfId="0" applyNumberFormat="1" applyFont="1" applyBorder="1" applyAlignment="1" applyProtection="1">
      <alignment horizontal="center" vertical="center"/>
      <protection locked="0"/>
    </xf>
    <xf numFmtId="0" fontId="1" fillId="0" borderId="6" xfId="0" applyNumberFormat="1" applyFont="1" applyBorder="1" applyAlignment="1" applyProtection="1">
      <alignment horizontal="center" vertical="center"/>
      <protection locked="0"/>
    </xf>
    <xf numFmtId="0" fontId="4" fillId="0" borderId="8" xfId="0" applyNumberFormat="1" applyFont="1" applyBorder="1" applyAlignment="1" applyProtection="1">
      <alignment horizontal="center" vertical="center"/>
      <protection locked="0"/>
    </xf>
    <xf numFmtId="0" fontId="4" fillId="0" borderId="9" xfId="0" applyNumberFormat="1" applyFont="1" applyBorder="1" applyAlignment="1" applyProtection="1">
      <alignment horizontal="center" vertical="center"/>
      <protection locked="0"/>
    </xf>
    <xf numFmtId="0" fontId="5" fillId="2" borderId="5" xfId="0" applyNumberFormat="1" applyFont="1" applyFill="1" applyBorder="1" applyAlignment="1" applyProtection="1">
      <alignment horizontal="center" vertical="center"/>
      <protection locked="0"/>
    </xf>
    <xf numFmtId="0" fontId="5" fillId="2" borderId="6" xfId="0" applyNumberFormat="1" applyFont="1" applyFill="1" applyBorder="1" applyAlignment="1" applyProtection="1">
      <alignment horizontal="center" vertical="center"/>
      <protection locked="0"/>
    </xf>
    <xf numFmtId="0" fontId="4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6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758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3" tint="0.39994506668294322"/>
      </font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17319</xdr:colOff>
      <xdr:row>0</xdr:row>
      <xdr:rowOff>34636</xdr:rowOff>
    </xdr:from>
    <xdr:to>
      <xdr:col>0</xdr:col>
      <xdr:colOff>1055544</xdr:colOff>
      <xdr:row>2</xdr:row>
      <xdr:rowOff>51954</xdr:rowOff>
    </xdr:to>
    <xdr:sp macro="[0]!MettreAjour" textlink="">
      <xdr:nvSpPr>
        <xdr:cNvPr id="2" name="ZoneTexte 1"/>
        <xdr:cNvSpPr txBox="1"/>
      </xdr:nvSpPr>
      <xdr:spPr>
        <a:xfrm>
          <a:off x="17319" y="34636"/>
          <a:ext cx="1038225" cy="67540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T7089"/>
  <sheetViews>
    <sheetView tabSelected="1"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D20" sqref="D20"/>
    </sheetView>
  </sheetViews>
  <sheetFormatPr baseColWidth="10" defaultRowHeight="12.75" x14ac:dyDescent="0.2"/>
  <cols>
    <col min="1" max="2" width="16.140625" style="6" customWidth="1"/>
    <col min="3" max="3" width="13.5703125" style="32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6.28515625" style="1" customWidth="1"/>
    <col min="13" max="16384" width="11.42578125" style="1"/>
  </cols>
  <sheetData>
    <row r="1" spans="1:930" ht="26.25" customHeight="1" thickBot="1" x14ac:dyDescent="0.35">
      <c r="A1" s="39">
        <f ca="1">TODAY()</f>
        <v>43785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26.300000000000004</v>
      </c>
      <c r="N1" s="11">
        <f>SUM(N4:N650)</f>
        <v>20.95</v>
      </c>
      <c r="O1" s="11">
        <f t="shared" ref="O1:BZ1" si="0">SUM(O4:O650)</f>
        <v>7.57</v>
      </c>
      <c r="P1" s="11">
        <f t="shared" si="0"/>
        <v>14.02</v>
      </c>
      <c r="Q1" s="11">
        <f t="shared" si="0"/>
        <v>6.08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47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48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14</v>
      </c>
      <c r="B4" s="19" t="s">
        <v>18</v>
      </c>
      <c r="C4" s="31">
        <v>43596</v>
      </c>
      <c r="D4" s="3">
        <v>1258796</v>
      </c>
      <c r="E4" s="17" t="s">
        <v>81</v>
      </c>
      <c r="F4" s="17"/>
      <c r="G4" s="16"/>
      <c r="H4" s="4">
        <v>2</v>
      </c>
      <c r="I4" s="4">
        <v>1.4</v>
      </c>
      <c r="J4" s="4">
        <v>1</v>
      </c>
      <c r="K4" s="9">
        <v>4.4000000000000004</v>
      </c>
      <c r="L4" s="10">
        <v>0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14</v>
      </c>
      <c r="B5" s="19" t="s">
        <v>18</v>
      </c>
      <c r="C5" s="31">
        <v>43596</v>
      </c>
      <c r="D5" s="3">
        <v>1236596</v>
      </c>
      <c r="E5" s="17" t="s">
        <v>162</v>
      </c>
      <c r="F5" s="17"/>
      <c r="G5" s="16"/>
      <c r="H5" s="4">
        <v>6.3</v>
      </c>
      <c r="I5" s="4"/>
      <c r="J5" s="4"/>
      <c r="K5" s="9">
        <v>6.3</v>
      </c>
      <c r="L5" s="10"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14</v>
      </c>
      <c r="B6" s="19" t="s">
        <v>18</v>
      </c>
      <c r="C6" s="31">
        <v>43780</v>
      </c>
      <c r="D6" s="3">
        <v>1298966</v>
      </c>
      <c r="E6" s="17" t="s">
        <v>374</v>
      </c>
      <c r="F6" s="17"/>
      <c r="G6" s="16"/>
      <c r="H6" s="4">
        <v>12</v>
      </c>
      <c r="I6" s="4"/>
      <c r="J6" s="4"/>
      <c r="K6" s="9">
        <v>5.92</v>
      </c>
      <c r="L6" s="10">
        <v>6.08</v>
      </c>
      <c r="M6" s="11"/>
      <c r="N6" s="11"/>
      <c r="O6" s="11"/>
      <c r="P6" s="11">
        <v>5.92</v>
      </c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14</v>
      </c>
      <c r="B7" s="19" t="s">
        <v>18</v>
      </c>
      <c r="C7" s="31">
        <v>43566</v>
      </c>
      <c r="D7" s="3"/>
      <c r="E7" s="17"/>
      <c r="F7" s="17"/>
      <c r="G7" s="16"/>
      <c r="H7" s="4"/>
      <c r="I7" s="4"/>
      <c r="J7" s="4"/>
      <c r="K7" s="9">
        <v>0</v>
      </c>
      <c r="L7" s="10"/>
      <c r="M7" s="11"/>
      <c r="N7" s="2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14</v>
      </c>
      <c r="B8" s="19" t="s">
        <v>18</v>
      </c>
      <c r="C8" s="31" t="s">
        <v>379</v>
      </c>
      <c r="D8" s="3"/>
      <c r="E8" s="17"/>
      <c r="F8" s="17"/>
      <c r="G8" s="16"/>
      <c r="H8" s="4"/>
      <c r="I8" s="4"/>
      <c r="J8" s="4"/>
      <c r="K8" s="9">
        <v>0</v>
      </c>
      <c r="L8" s="10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14</v>
      </c>
      <c r="B9" s="19" t="s">
        <v>20</v>
      </c>
      <c r="C9" s="31">
        <v>43596</v>
      </c>
      <c r="D9" s="3">
        <v>1341983</v>
      </c>
      <c r="E9" s="17" t="s">
        <v>76</v>
      </c>
      <c r="F9" s="17"/>
      <c r="G9" s="16">
        <v>81</v>
      </c>
      <c r="H9" s="4">
        <v>3.1</v>
      </c>
      <c r="I9" s="4">
        <v>1</v>
      </c>
      <c r="J9" s="4">
        <v>0.3</v>
      </c>
      <c r="K9" s="9">
        <v>4.4000000000000004</v>
      </c>
      <c r="L9" s="10">
        <v>-8.8817841970012523E-16</v>
      </c>
      <c r="M9" s="11">
        <v>4.4000000000000004</v>
      </c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 t="s">
        <v>14</v>
      </c>
      <c r="B10" s="19" t="s">
        <v>20</v>
      </c>
      <c r="C10" s="31">
        <v>43596</v>
      </c>
      <c r="D10" s="3">
        <v>1341984</v>
      </c>
      <c r="E10" s="17" t="s">
        <v>162</v>
      </c>
      <c r="F10" s="17"/>
      <c r="G10" s="16">
        <v>18</v>
      </c>
      <c r="H10" s="4">
        <v>5</v>
      </c>
      <c r="I10" s="4">
        <v>1</v>
      </c>
      <c r="J10" s="4">
        <v>0.3</v>
      </c>
      <c r="K10" s="9">
        <v>6.3</v>
      </c>
      <c r="L10" s="10">
        <v>0</v>
      </c>
      <c r="M10" s="11">
        <v>3</v>
      </c>
      <c r="N10" s="11">
        <v>3.3</v>
      </c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 t="s">
        <v>14</v>
      </c>
      <c r="B11" s="19" t="s">
        <v>21</v>
      </c>
      <c r="C11" s="31">
        <v>43596</v>
      </c>
      <c r="D11" s="3">
        <v>1341984</v>
      </c>
      <c r="E11" s="17" t="s">
        <v>162</v>
      </c>
      <c r="F11" s="17"/>
      <c r="G11" s="16">
        <v>18</v>
      </c>
      <c r="H11" s="4">
        <v>5</v>
      </c>
      <c r="I11" s="4">
        <v>1</v>
      </c>
      <c r="J11" s="4">
        <v>0.3</v>
      </c>
      <c r="K11" s="9">
        <v>6.3</v>
      </c>
      <c r="L11" s="10">
        <v>0</v>
      </c>
      <c r="M11" s="11">
        <v>3</v>
      </c>
      <c r="N11" s="11">
        <v>3.3</v>
      </c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 t="s">
        <v>14</v>
      </c>
      <c r="B12" s="19" t="s">
        <v>22</v>
      </c>
      <c r="C12" s="31">
        <v>43596</v>
      </c>
      <c r="D12" s="3"/>
      <c r="E12" s="17" t="s">
        <v>285</v>
      </c>
      <c r="F12" s="17">
        <v>15</v>
      </c>
      <c r="G12" s="16"/>
      <c r="H12" s="4">
        <v>12</v>
      </c>
      <c r="I12" s="4"/>
      <c r="J12" s="4"/>
      <c r="K12" s="9">
        <v>12</v>
      </c>
      <c r="L12" s="10">
        <v>0</v>
      </c>
      <c r="M12" s="11"/>
      <c r="N12" s="11"/>
      <c r="O12" s="11"/>
      <c r="P12" s="11">
        <v>5.92</v>
      </c>
      <c r="Q12" s="11">
        <v>6.08</v>
      </c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 t="s">
        <v>14</v>
      </c>
      <c r="B13" s="19" t="s">
        <v>23</v>
      </c>
      <c r="C13" s="31">
        <v>43596</v>
      </c>
      <c r="D13" s="3">
        <v>1341985</v>
      </c>
      <c r="E13" s="17" t="s">
        <v>28</v>
      </c>
      <c r="F13" s="17"/>
      <c r="G13" s="16">
        <v>12</v>
      </c>
      <c r="H13" s="4">
        <v>4</v>
      </c>
      <c r="I13" s="4">
        <v>1</v>
      </c>
      <c r="J13" s="4">
        <v>0.3</v>
      </c>
      <c r="K13" s="9">
        <v>5.3000000000000007</v>
      </c>
      <c r="L13" s="10">
        <v>-8.8817841970012523E-16</v>
      </c>
      <c r="M13" s="11">
        <v>1.1000000000000001</v>
      </c>
      <c r="N13" s="11">
        <v>4.2</v>
      </c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 t="s">
        <v>14</v>
      </c>
      <c r="B14" s="19" t="s">
        <v>24</v>
      </c>
      <c r="C14" s="31">
        <v>43596</v>
      </c>
      <c r="D14" s="3">
        <v>1341986</v>
      </c>
      <c r="E14" s="17" t="s">
        <v>374</v>
      </c>
      <c r="F14" s="17">
        <v>15</v>
      </c>
      <c r="G14" s="16"/>
      <c r="H14" s="4">
        <v>12</v>
      </c>
      <c r="I14" s="4">
        <v>1</v>
      </c>
      <c r="J14" s="4">
        <v>0.3</v>
      </c>
      <c r="K14" s="9">
        <v>13.3</v>
      </c>
      <c r="L14" s="10">
        <v>0</v>
      </c>
      <c r="N14" s="1">
        <v>3.55</v>
      </c>
      <c r="O14" s="1">
        <v>7.57</v>
      </c>
      <c r="P14" s="1">
        <v>2.1800000000000002</v>
      </c>
    </row>
    <row r="15" spans="1:930" x14ac:dyDescent="0.2">
      <c r="A15" s="18" t="s">
        <v>14</v>
      </c>
      <c r="B15" s="19" t="s">
        <v>19</v>
      </c>
      <c r="C15" s="31">
        <v>43596</v>
      </c>
      <c r="D15" s="3">
        <v>1341983</v>
      </c>
      <c r="E15" s="17" t="s">
        <v>76</v>
      </c>
      <c r="F15" s="17"/>
      <c r="G15" s="16">
        <v>81</v>
      </c>
      <c r="H15" s="4">
        <v>3.1</v>
      </c>
      <c r="I15" s="4">
        <v>1</v>
      </c>
      <c r="J15" s="4">
        <v>0.3</v>
      </c>
      <c r="K15" s="9">
        <v>4.4000000000000004</v>
      </c>
      <c r="L15" s="10">
        <v>-8.8817841970012523E-16</v>
      </c>
      <c r="M15" s="1">
        <v>4.4000000000000004</v>
      </c>
    </row>
    <row r="16" spans="1:930" x14ac:dyDescent="0.2">
      <c r="A16" s="18" t="s">
        <v>14</v>
      </c>
      <c r="B16" s="19" t="s">
        <v>19</v>
      </c>
      <c r="C16" s="31">
        <v>43596</v>
      </c>
      <c r="D16" s="3">
        <v>1341984</v>
      </c>
      <c r="E16" s="17" t="s">
        <v>162</v>
      </c>
      <c r="F16" s="17"/>
      <c r="G16" s="16">
        <v>18</v>
      </c>
      <c r="H16" s="4">
        <v>5</v>
      </c>
      <c r="I16" s="4">
        <v>1</v>
      </c>
      <c r="J16" s="4">
        <v>0.3</v>
      </c>
      <c r="K16" s="9">
        <v>6.3</v>
      </c>
      <c r="L16" s="10">
        <v>0</v>
      </c>
      <c r="M16" s="1">
        <v>3</v>
      </c>
      <c r="N16" s="1">
        <v>3.3</v>
      </c>
    </row>
    <row r="17" spans="1:14" x14ac:dyDescent="0.2">
      <c r="A17" s="18"/>
      <c r="B17" s="19"/>
      <c r="C17" s="31"/>
      <c r="D17" s="3"/>
      <c r="E17" s="17"/>
      <c r="F17" s="17"/>
      <c r="G17" s="16"/>
      <c r="H17" s="4"/>
      <c r="I17" s="4"/>
      <c r="J17" s="4"/>
      <c r="K17" s="9"/>
      <c r="L17" s="10"/>
      <c r="N17" s="21"/>
    </row>
    <row r="18" spans="1:14" x14ac:dyDescent="0.2">
      <c r="A18" s="18"/>
      <c r="B18" s="19"/>
      <c r="C18" s="31"/>
      <c r="D18" s="3"/>
      <c r="E18" s="17"/>
      <c r="F18" s="17"/>
      <c r="G18" s="16"/>
      <c r="H18" s="4"/>
      <c r="I18" s="4"/>
      <c r="J18" s="4"/>
      <c r="K18" s="9"/>
      <c r="L18" s="10"/>
    </row>
    <row r="19" spans="1:14" x14ac:dyDescent="0.2">
      <c r="A19" s="18"/>
      <c r="B19" s="19"/>
      <c r="C19" s="31"/>
      <c r="D19" s="3"/>
      <c r="E19" s="17"/>
      <c r="F19" s="17"/>
      <c r="G19" s="16"/>
      <c r="H19" s="4"/>
      <c r="I19" s="4"/>
      <c r="J19" s="4"/>
      <c r="K19" s="9"/>
      <c r="L19" s="10"/>
    </row>
    <row r="20" spans="1:14" x14ac:dyDescent="0.2">
      <c r="A20" s="18"/>
      <c r="B20" s="19"/>
      <c r="C20" s="31"/>
      <c r="D20" s="3"/>
      <c r="E20" s="17"/>
      <c r="F20" s="17"/>
      <c r="G20" s="16"/>
      <c r="H20" s="4"/>
      <c r="I20" s="4"/>
      <c r="J20" s="4"/>
      <c r="K20" s="9"/>
      <c r="L20" s="10"/>
    </row>
    <row r="21" spans="1:14" x14ac:dyDescent="0.2">
      <c r="A21" s="18"/>
      <c r="B21" s="19"/>
      <c r="C21" s="31"/>
      <c r="D21" s="3"/>
      <c r="E21" s="17"/>
      <c r="F21" s="17"/>
      <c r="G21" s="16"/>
      <c r="H21" s="4"/>
      <c r="I21" s="4"/>
      <c r="J21" s="4"/>
      <c r="K21" s="9"/>
      <c r="L21" s="10"/>
    </row>
    <row r="22" spans="1:14" x14ac:dyDescent="0.2">
      <c r="A22" s="18"/>
      <c r="B22" s="19"/>
      <c r="C22" s="31"/>
      <c r="D22" s="3"/>
      <c r="E22" s="17"/>
      <c r="F22" s="17"/>
      <c r="G22" s="16"/>
      <c r="H22" s="4"/>
      <c r="I22" s="4"/>
      <c r="J22" s="4"/>
      <c r="K22" s="9"/>
      <c r="L22" s="10"/>
    </row>
    <row r="23" spans="1:14" x14ac:dyDescent="0.2">
      <c r="A23" s="18"/>
      <c r="B23" s="19"/>
      <c r="C23" s="31"/>
      <c r="D23" s="3"/>
      <c r="E23" s="17"/>
      <c r="F23" s="17"/>
      <c r="G23" s="16"/>
      <c r="H23" s="4"/>
      <c r="I23" s="4"/>
      <c r="J23" s="4"/>
      <c r="K23" s="9"/>
      <c r="L23" s="10"/>
    </row>
    <row r="24" spans="1:14" x14ac:dyDescent="0.2">
      <c r="A24" s="18"/>
      <c r="B24" s="19"/>
      <c r="C24" s="31"/>
      <c r="D24" s="3"/>
      <c r="E24" s="17"/>
      <c r="F24" s="17"/>
      <c r="G24" s="16"/>
      <c r="H24" s="4"/>
      <c r="I24" s="4"/>
      <c r="J24" s="4"/>
      <c r="K24" s="9"/>
      <c r="L24" s="10"/>
    </row>
    <row r="25" spans="1:14" x14ac:dyDescent="0.2">
      <c r="A25" s="18"/>
      <c r="B25" s="19"/>
      <c r="C25" s="31"/>
      <c r="D25" s="3"/>
      <c r="E25" s="17"/>
      <c r="F25" s="17"/>
      <c r="G25" s="16"/>
      <c r="H25" s="4"/>
      <c r="I25" s="4"/>
      <c r="J25" s="4"/>
      <c r="K25" s="9"/>
      <c r="L25" s="10"/>
    </row>
    <row r="26" spans="1:14" x14ac:dyDescent="0.2">
      <c r="A26" s="18"/>
      <c r="B26" s="19"/>
      <c r="C26" s="31"/>
      <c r="D26" s="3"/>
      <c r="E26" s="17"/>
      <c r="F26" s="17"/>
      <c r="G26" s="16"/>
      <c r="H26" s="4"/>
      <c r="I26" s="4"/>
      <c r="J26" s="4"/>
      <c r="K26" s="9"/>
      <c r="L26" s="10"/>
    </row>
    <row r="27" spans="1:14" x14ac:dyDescent="0.2">
      <c r="A27" s="18"/>
      <c r="B27" s="19"/>
      <c r="C27" s="31"/>
      <c r="D27" s="3"/>
      <c r="E27" s="17"/>
      <c r="F27" s="17"/>
      <c r="G27" s="16"/>
      <c r="H27" s="4"/>
      <c r="I27" s="4"/>
      <c r="J27" s="4"/>
      <c r="K27" s="9"/>
      <c r="L27" s="10"/>
    </row>
    <row r="28" spans="1:14" x14ac:dyDescent="0.2">
      <c r="A28" s="18"/>
      <c r="B28" s="19"/>
      <c r="C28" s="31"/>
      <c r="D28" s="3"/>
      <c r="E28" s="17"/>
      <c r="F28" s="17"/>
      <c r="G28" s="16"/>
      <c r="H28" s="4"/>
      <c r="I28" s="4"/>
      <c r="J28" s="4"/>
      <c r="K28" s="9"/>
      <c r="L28" s="10"/>
    </row>
    <row r="29" spans="1:14" x14ac:dyDescent="0.2">
      <c r="A29" s="18"/>
      <c r="B29" s="19"/>
      <c r="C29" s="31"/>
      <c r="D29" s="3"/>
      <c r="E29" s="17"/>
      <c r="F29" s="17"/>
      <c r="G29" s="16"/>
      <c r="H29" s="4"/>
      <c r="I29" s="4"/>
      <c r="J29" s="4"/>
      <c r="K29" s="9"/>
      <c r="L29" s="10"/>
    </row>
    <row r="30" spans="1:14" x14ac:dyDescent="0.2">
      <c r="A30" s="18"/>
      <c r="B30" s="19"/>
      <c r="C30" s="31"/>
      <c r="D30" s="3"/>
      <c r="E30" s="17"/>
      <c r="F30" s="17"/>
      <c r="G30" s="16"/>
      <c r="H30" s="4"/>
      <c r="I30" s="4"/>
      <c r="J30" s="4"/>
      <c r="K30" s="9"/>
      <c r="L30" s="10"/>
    </row>
    <row r="31" spans="1:14" x14ac:dyDescent="0.2">
      <c r="A31" s="18"/>
      <c r="B31" s="19"/>
      <c r="C31" s="31"/>
      <c r="D31" s="3"/>
      <c r="E31" s="17"/>
      <c r="F31" s="17"/>
      <c r="G31" s="16"/>
      <c r="H31" s="4"/>
      <c r="I31" s="4"/>
      <c r="J31" s="4"/>
      <c r="K31" s="9"/>
      <c r="L31" s="10"/>
    </row>
    <row r="32" spans="1:14" x14ac:dyDescent="0.2">
      <c r="A32" s="18"/>
      <c r="B32" s="19"/>
      <c r="C32" s="31"/>
      <c r="D32" s="3"/>
      <c r="E32" s="17"/>
      <c r="F32" s="17"/>
      <c r="G32" s="16"/>
      <c r="H32" s="4"/>
      <c r="I32" s="4"/>
      <c r="J32" s="4"/>
      <c r="K32" s="9"/>
      <c r="L32" s="10"/>
    </row>
    <row r="33" spans="1:12" x14ac:dyDescent="0.2">
      <c r="A33" s="18"/>
      <c r="B33" s="19"/>
      <c r="C33" s="31"/>
      <c r="D33" s="3"/>
      <c r="E33" s="17"/>
      <c r="F33" s="17"/>
      <c r="G33" s="16"/>
      <c r="H33" s="4"/>
      <c r="I33" s="4"/>
      <c r="J33" s="4"/>
      <c r="K33" s="9"/>
      <c r="L33" s="10"/>
    </row>
    <row r="34" spans="1:12" x14ac:dyDescent="0.2">
      <c r="A34" s="18"/>
      <c r="B34" s="19"/>
      <c r="C34" s="31"/>
      <c r="D34" s="3"/>
      <c r="E34" s="17"/>
      <c r="F34" s="17"/>
      <c r="G34" s="16"/>
      <c r="H34" s="4"/>
      <c r="I34" s="4"/>
      <c r="J34" s="4"/>
      <c r="K34" s="9"/>
      <c r="L34" s="10"/>
    </row>
    <row r="35" spans="1:12" x14ac:dyDescent="0.2">
      <c r="A35" s="18"/>
      <c r="B35" s="19"/>
      <c r="C35" s="31"/>
      <c r="D35" s="3"/>
      <c r="E35" s="17"/>
      <c r="F35" s="17"/>
      <c r="G35" s="16"/>
      <c r="H35" s="4"/>
      <c r="I35" s="4"/>
      <c r="J35" s="4"/>
      <c r="K35" s="9"/>
      <c r="L35" s="10"/>
    </row>
    <row r="36" spans="1:12" x14ac:dyDescent="0.2">
      <c r="A36" s="18"/>
      <c r="B36" s="19"/>
      <c r="C36" s="31"/>
      <c r="D36" s="3"/>
      <c r="E36" s="17"/>
      <c r="F36" s="17"/>
      <c r="G36" s="16"/>
      <c r="H36" s="4"/>
      <c r="I36" s="4"/>
      <c r="J36" s="4"/>
      <c r="K36" s="9"/>
      <c r="L36" s="10"/>
    </row>
    <row r="37" spans="1:12" x14ac:dyDescent="0.2">
      <c r="A37" s="18"/>
      <c r="B37" s="19"/>
      <c r="C37" s="31"/>
      <c r="D37" s="3"/>
      <c r="E37" s="17"/>
      <c r="F37" s="17"/>
      <c r="G37" s="16"/>
      <c r="H37" s="4"/>
      <c r="I37" s="4"/>
      <c r="J37" s="4"/>
      <c r="K37" s="9"/>
      <c r="L37" s="10"/>
    </row>
    <row r="38" spans="1:12" x14ac:dyDescent="0.2">
      <c r="A38" s="18"/>
      <c r="B38" s="19"/>
      <c r="C38" s="31"/>
      <c r="D38" s="3"/>
      <c r="E38" s="17"/>
      <c r="F38" s="17"/>
      <c r="G38" s="16"/>
      <c r="H38" s="4"/>
      <c r="I38" s="4"/>
      <c r="J38" s="4"/>
      <c r="K38" s="9"/>
      <c r="L38" s="10"/>
    </row>
    <row r="39" spans="1:12" x14ac:dyDescent="0.2">
      <c r="A39" s="18"/>
      <c r="B39" s="19"/>
      <c r="C39" s="31"/>
      <c r="D39" s="3"/>
      <c r="E39" s="17"/>
      <c r="F39" s="17"/>
      <c r="G39" s="16"/>
      <c r="H39" s="4"/>
      <c r="I39" s="4"/>
      <c r="J39" s="4"/>
      <c r="K39" s="9"/>
      <c r="L39" s="10"/>
    </row>
    <row r="40" spans="1:12" x14ac:dyDescent="0.2">
      <c r="A40" s="18"/>
      <c r="B40" s="19"/>
      <c r="C40" s="31"/>
      <c r="D40" s="3"/>
      <c r="E40" s="17"/>
      <c r="F40" s="17"/>
      <c r="G40" s="16"/>
      <c r="H40" s="4"/>
      <c r="I40" s="4"/>
      <c r="J40" s="4"/>
      <c r="K40" s="9"/>
      <c r="L40" s="10"/>
    </row>
    <row r="41" spans="1:12" x14ac:dyDescent="0.2">
      <c r="A41" s="18"/>
      <c r="B41" s="19"/>
      <c r="C41" s="31"/>
      <c r="D41" s="3"/>
      <c r="E41" s="17"/>
      <c r="F41" s="17"/>
      <c r="G41" s="16"/>
      <c r="H41" s="4"/>
      <c r="I41" s="4"/>
      <c r="J41" s="4"/>
      <c r="K41" s="9"/>
      <c r="L41" s="10"/>
    </row>
    <row r="42" spans="1:12" x14ac:dyDescent="0.2">
      <c r="A42" s="18"/>
      <c r="B42" s="19"/>
      <c r="C42" s="31"/>
      <c r="D42" s="3"/>
      <c r="E42" s="17"/>
      <c r="F42" s="17"/>
      <c r="G42" s="16"/>
      <c r="H42" s="4"/>
      <c r="I42" s="4"/>
      <c r="J42" s="4"/>
      <c r="K42" s="9"/>
      <c r="L42" s="10"/>
    </row>
    <row r="43" spans="1:12" x14ac:dyDescent="0.2">
      <c r="A43" s="18"/>
      <c r="B43" s="19"/>
      <c r="C43" s="31"/>
      <c r="D43" s="3"/>
      <c r="E43" s="17"/>
      <c r="F43" s="17"/>
      <c r="G43" s="16"/>
      <c r="H43" s="4"/>
      <c r="I43" s="4"/>
      <c r="J43" s="4"/>
      <c r="K43" s="9"/>
      <c r="L43" s="10"/>
    </row>
    <row r="44" spans="1:12" x14ac:dyDescent="0.2">
      <c r="A44" s="18"/>
      <c r="B44" s="19"/>
      <c r="C44" s="31"/>
      <c r="D44" s="3"/>
      <c r="E44" s="17"/>
      <c r="F44" s="17"/>
      <c r="G44" s="16"/>
      <c r="H44" s="4"/>
      <c r="I44" s="4"/>
      <c r="J44" s="4"/>
      <c r="K44" s="9"/>
      <c r="L44" s="10"/>
    </row>
    <row r="45" spans="1:12" x14ac:dyDescent="0.2">
      <c r="A45" s="18"/>
      <c r="B45" s="19"/>
      <c r="C45" s="31"/>
      <c r="D45" s="3"/>
      <c r="E45" s="17"/>
      <c r="F45" s="17"/>
      <c r="G45" s="16"/>
      <c r="H45" s="4"/>
      <c r="I45" s="4"/>
      <c r="J45" s="4"/>
      <c r="K45" s="9"/>
      <c r="L45" s="10"/>
    </row>
    <row r="46" spans="1:12" x14ac:dyDescent="0.2">
      <c r="A46" s="18"/>
      <c r="B46" s="19"/>
      <c r="C46" s="31"/>
      <c r="D46" s="3"/>
      <c r="E46" s="17"/>
      <c r="F46" s="17"/>
      <c r="G46" s="16"/>
      <c r="H46" s="4"/>
      <c r="I46" s="4"/>
      <c r="J46" s="4"/>
      <c r="K46" s="9"/>
      <c r="L46" s="10"/>
    </row>
    <row r="47" spans="1:12" x14ac:dyDescent="0.2">
      <c r="A47" s="18"/>
      <c r="B47" s="19"/>
      <c r="C47" s="31"/>
      <c r="D47" s="3"/>
      <c r="E47" s="17"/>
      <c r="F47" s="17"/>
      <c r="G47" s="16"/>
      <c r="H47" s="4"/>
      <c r="I47" s="4"/>
      <c r="J47" s="4"/>
      <c r="K47" s="9"/>
      <c r="L47" s="10"/>
    </row>
    <row r="48" spans="1:12" x14ac:dyDescent="0.2">
      <c r="A48" s="18"/>
      <c r="B48" s="19"/>
      <c r="C48" s="31"/>
      <c r="D48" s="3"/>
      <c r="E48" s="17"/>
      <c r="F48" s="17"/>
      <c r="G48" s="16"/>
      <c r="H48" s="4"/>
      <c r="I48" s="4"/>
      <c r="J48" s="4"/>
      <c r="K48" s="9"/>
      <c r="L48" s="10"/>
    </row>
    <row r="49" spans="1:12" x14ac:dyDescent="0.2">
      <c r="A49" s="18"/>
      <c r="B49" s="19"/>
      <c r="C49" s="31"/>
      <c r="D49" s="3"/>
      <c r="E49" s="17"/>
      <c r="F49" s="17"/>
      <c r="G49" s="16"/>
      <c r="H49" s="4"/>
      <c r="I49" s="4"/>
      <c r="J49" s="4"/>
      <c r="K49" s="9"/>
      <c r="L49" s="10"/>
    </row>
    <row r="50" spans="1:12" x14ac:dyDescent="0.2">
      <c r="A50" s="18"/>
      <c r="B50" s="19"/>
      <c r="C50" s="31"/>
      <c r="D50" s="3"/>
      <c r="E50" s="17"/>
      <c r="F50" s="17"/>
      <c r="G50" s="16"/>
      <c r="H50" s="4"/>
      <c r="I50" s="4"/>
      <c r="J50" s="4"/>
      <c r="K50" s="9"/>
      <c r="L50" s="10"/>
    </row>
    <row r="51" spans="1:12" x14ac:dyDescent="0.2">
      <c r="A51" s="18"/>
      <c r="B51" s="19"/>
      <c r="C51" s="31"/>
      <c r="D51" s="3"/>
      <c r="E51" s="17"/>
      <c r="F51" s="17"/>
      <c r="G51" s="16"/>
      <c r="H51" s="4"/>
      <c r="I51" s="4"/>
      <c r="J51" s="4"/>
      <c r="K51" s="9"/>
      <c r="L51" s="10"/>
    </row>
    <row r="52" spans="1:12" x14ac:dyDescent="0.2">
      <c r="A52" s="18"/>
      <c r="B52" s="19"/>
      <c r="C52" s="31"/>
      <c r="D52" s="3"/>
      <c r="E52" s="17"/>
      <c r="F52" s="17"/>
      <c r="G52" s="16"/>
      <c r="H52" s="4"/>
      <c r="I52" s="4"/>
      <c r="J52" s="4"/>
      <c r="K52" s="9"/>
      <c r="L52" s="10"/>
    </row>
    <row r="53" spans="1:12" x14ac:dyDescent="0.2">
      <c r="A53" s="18"/>
      <c r="B53" s="19"/>
      <c r="C53" s="31"/>
      <c r="D53" s="3"/>
      <c r="E53" s="17"/>
      <c r="F53" s="17"/>
      <c r="G53" s="16"/>
      <c r="H53" s="4"/>
      <c r="I53" s="4"/>
      <c r="J53" s="4"/>
      <c r="K53" s="9"/>
      <c r="L53" s="10"/>
    </row>
    <row r="54" spans="1:12" x14ac:dyDescent="0.2">
      <c r="A54" s="18"/>
      <c r="B54" s="19"/>
      <c r="C54" s="31"/>
      <c r="D54" s="3"/>
      <c r="E54" s="17"/>
      <c r="F54" s="17"/>
      <c r="G54" s="16"/>
      <c r="H54" s="4"/>
      <c r="I54" s="4"/>
      <c r="J54" s="4"/>
      <c r="K54" s="9"/>
      <c r="L54" s="10"/>
    </row>
    <row r="55" spans="1:12" x14ac:dyDescent="0.2">
      <c r="A55" s="18"/>
      <c r="B55" s="19"/>
      <c r="C55" s="31"/>
      <c r="D55" s="3"/>
      <c r="E55" s="17"/>
      <c r="F55" s="17"/>
      <c r="G55" s="16"/>
      <c r="H55" s="4"/>
      <c r="I55" s="4"/>
      <c r="J55" s="4"/>
      <c r="K55" s="9"/>
      <c r="L55" s="10"/>
    </row>
    <row r="56" spans="1:12" x14ac:dyDescent="0.2">
      <c r="A56" s="18"/>
      <c r="B56" s="19"/>
      <c r="C56" s="31"/>
      <c r="D56" s="3"/>
      <c r="E56" s="17"/>
      <c r="F56" s="17"/>
      <c r="G56" s="16"/>
      <c r="H56" s="4"/>
      <c r="I56" s="4"/>
      <c r="J56" s="4"/>
      <c r="K56" s="9"/>
      <c r="L56" s="10"/>
    </row>
    <row r="57" spans="1:12" x14ac:dyDescent="0.2">
      <c r="A57" s="18"/>
      <c r="B57" s="19"/>
      <c r="C57" s="31"/>
      <c r="D57" s="3"/>
      <c r="E57" s="17"/>
      <c r="F57" s="17"/>
      <c r="G57" s="16"/>
      <c r="H57" s="4"/>
      <c r="I57" s="4"/>
      <c r="J57" s="4"/>
      <c r="K57" s="9"/>
      <c r="L57" s="10"/>
    </row>
    <row r="58" spans="1:12" x14ac:dyDescent="0.2">
      <c r="A58" s="18"/>
      <c r="B58" s="19"/>
      <c r="C58" s="31"/>
      <c r="D58" s="3"/>
      <c r="E58" s="17"/>
      <c r="F58" s="17"/>
      <c r="G58" s="16"/>
      <c r="H58" s="4"/>
      <c r="I58" s="4"/>
      <c r="J58" s="4"/>
      <c r="K58" s="9"/>
      <c r="L58" s="10"/>
    </row>
    <row r="59" spans="1:12" x14ac:dyDescent="0.2">
      <c r="A59" s="18"/>
      <c r="B59" s="19"/>
      <c r="C59" s="31"/>
      <c r="D59" s="3"/>
      <c r="E59" s="17"/>
      <c r="F59" s="17"/>
      <c r="G59" s="16"/>
      <c r="H59" s="4"/>
      <c r="I59" s="4"/>
      <c r="J59" s="4"/>
      <c r="K59" s="9"/>
      <c r="L59" s="10"/>
    </row>
    <row r="60" spans="1:12" x14ac:dyDescent="0.2">
      <c r="A60" s="18"/>
      <c r="B60" s="19"/>
      <c r="C60" s="31"/>
      <c r="D60" s="3"/>
      <c r="E60" s="17"/>
      <c r="F60" s="17"/>
      <c r="G60" s="16"/>
      <c r="H60" s="4"/>
      <c r="I60" s="4"/>
      <c r="J60" s="4"/>
      <c r="K60" s="9"/>
      <c r="L60" s="10"/>
    </row>
    <row r="61" spans="1:12" x14ac:dyDescent="0.2">
      <c r="A61" s="18"/>
      <c r="B61" s="19"/>
      <c r="C61" s="31"/>
      <c r="D61" s="3"/>
      <c r="E61" s="17"/>
      <c r="F61" s="17"/>
      <c r="G61" s="16"/>
      <c r="H61" s="4"/>
      <c r="I61" s="4"/>
      <c r="J61" s="4"/>
      <c r="K61" s="9"/>
      <c r="L61" s="10"/>
    </row>
    <row r="62" spans="1:12" x14ac:dyDescent="0.2">
      <c r="A62" s="18"/>
      <c r="B62" s="19"/>
      <c r="C62" s="31"/>
      <c r="D62" s="3"/>
      <c r="E62" s="17"/>
      <c r="F62" s="17"/>
      <c r="G62" s="16"/>
      <c r="H62" s="4"/>
      <c r="I62" s="4"/>
      <c r="J62" s="4"/>
      <c r="K62" s="9"/>
      <c r="L62" s="10"/>
    </row>
    <row r="63" spans="1:12" x14ac:dyDescent="0.2">
      <c r="A63" s="18"/>
      <c r="B63" s="19"/>
      <c r="C63" s="31"/>
      <c r="D63" s="3"/>
      <c r="E63" s="17"/>
      <c r="F63" s="17"/>
      <c r="G63" s="16"/>
      <c r="H63" s="4"/>
      <c r="I63" s="4"/>
      <c r="J63" s="4"/>
      <c r="K63" s="9"/>
      <c r="L63" s="10"/>
    </row>
    <row r="64" spans="1:12" x14ac:dyDescent="0.2">
      <c r="A64" s="18"/>
      <c r="B64" s="19"/>
      <c r="C64" s="31"/>
      <c r="D64" s="3"/>
      <c r="E64" s="17"/>
      <c r="F64" s="17"/>
      <c r="G64" s="16"/>
      <c r="H64" s="4"/>
      <c r="I64" s="4"/>
      <c r="J64" s="4"/>
      <c r="K64" s="9"/>
      <c r="L64" s="10"/>
    </row>
    <row r="65" spans="1:12" x14ac:dyDescent="0.2">
      <c r="A65" s="18"/>
      <c r="B65" s="19"/>
      <c r="C65" s="31"/>
      <c r="D65" s="3"/>
      <c r="E65" s="17"/>
      <c r="F65" s="17"/>
      <c r="G65" s="16"/>
      <c r="H65" s="4"/>
      <c r="I65" s="4"/>
      <c r="J65" s="4"/>
      <c r="K65" s="9"/>
      <c r="L65" s="10"/>
    </row>
    <row r="66" spans="1:12" x14ac:dyDescent="0.2">
      <c r="A66" s="18"/>
      <c r="B66" s="19"/>
      <c r="C66" s="31"/>
      <c r="D66" s="3"/>
      <c r="E66" s="17"/>
      <c r="F66" s="17"/>
      <c r="G66" s="16"/>
      <c r="H66" s="4"/>
      <c r="I66" s="4"/>
      <c r="J66" s="4"/>
      <c r="K66" s="9"/>
      <c r="L66" s="10"/>
    </row>
    <row r="67" spans="1:12" x14ac:dyDescent="0.2">
      <c r="A67" s="18"/>
      <c r="B67" s="19"/>
      <c r="C67" s="31"/>
      <c r="D67" s="3"/>
      <c r="E67" s="17"/>
      <c r="F67" s="17"/>
      <c r="G67" s="16"/>
      <c r="H67" s="4"/>
      <c r="I67" s="4"/>
      <c r="J67" s="4"/>
      <c r="K67" s="9"/>
      <c r="L67" s="10"/>
    </row>
    <row r="68" spans="1:12" x14ac:dyDescent="0.2">
      <c r="A68" s="18"/>
      <c r="B68" s="19"/>
      <c r="C68" s="31"/>
      <c r="D68" s="3"/>
      <c r="E68" s="17"/>
      <c r="F68" s="17"/>
      <c r="G68" s="16"/>
      <c r="H68" s="4"/>
      <c r="I68" s="4"/>
      <c r="J68" s="4"/>
      <c r="K68" s="9"/>
      <c r="L68" s="10"/>
    </row>
    <row r="69" spans="1:12" x14ac:dyDescent="0.2">
      <c r="A69" s="18"/>
      <c r="B69" s="19"/>
      <c r="C69" s="31"/>
      <c r="D69" s="3"/>
      <c r="E69" s="17"/>
      <c r="F69" s="17"/>
      <c r="G69" s="16"/>
      <c r="H69" s="4"/>
      <c r="I69" s="4"/>
      <c r="J69" s="4"/>
      <c r="K69" s="9"/>
      <c r="L69" s="10"/>
    </row>
    <row r="70" spans="1:12" x14ac:dyDescent="0.2">
      <c r="A70" s="18"/>
      <c r="B70" s="19"/>
      <c r="C70" s="31"/>
      <c r="D70" s="3"/>
      <c r="E70" s="17"/>
      <c r="F70" s="17"/>
      <c r="G70" s="16"/>
      <c r="H70" s="4"/>
      <c r="I70" s="4"/>
      <c r="J70" s="4"/>
      <c r="K70" s="9"/>
      <c r="L70" s="10"/>
    </row>
    <row r="71" spans="1:12" x14ac:dyDescent="0.2">
      <c r="A71" s="18"/>
      <c r="B71" s="19"/>
      <c r="C71" s="31"/>
      <c r="D71" s="3"/>
      <c r="E71" s="17"/>
      <c r="F71" s="17"/>
      <c r="G71" s="16"/>
      <c r="H71" s="4"/>
      <c r="I71" s="4"/>
      <c r="J71" s="4"/>
      <c r="K71" s="9"/>
      <c r="L71" s="10"/>
    </row>
    <row r="72" spans="1:12" x14ac:dyDescent="0.2">
      <c r="A72" s="18"/>
      <c r="B72" s="19"/>
      <c r="C72" s="31"/>
      <c r="D72" s="3"/>
      <c r="E72" s="17"/>
      <c r="F72" s="17"/>
      <c r="G72" s="16"/>
      <c r="H72" s="4"/>
      <c r="I72" s="4"/>
      <c r="J72" s="4"/>
      <c r="K72" s="9"/>
      <c r="L72" s="10"/>
    </row>
    <row r="73" spans="1:12" x14ac:dyDescent="0.2">
      <c r="A73" s="18"/>
      <c r="B73" s="19"/>
      <c r="C73" s="31"/>
      <c r="D73" s="3"/>
      <c r="E73" s="17"/>
      <c r="F73" s="17"/>
      <c r="G73" s="16"/>
      <c r="H73" s="4"/>
      <c r="I73" s="4"/>
      <c r="J73" s="4"/>
      <c r="K73" s="9"/>
      <c r="L73" s="10"/>
    </row>
    <row r="74" spans="1:12" x14ac:dyDescent="0.2">
      <c r="A74" s="18"/>
      <c r="B74" s="19"/>
      <c r="C74" s="31"/>
      <c r="D74" s="3"/>
      <c r="E74" s="17"/>
      <c r="F74" s="17"/>
      <c r="G74" s="16"/>
      <c r="H74" s="4"/>
      <c r="I74" s="4"/>
      <c r="J74" s="4"/>
      <c r="K74" s="9"/>
      <c r="L74" s="10"/>
    </row>
    <row r="75" spans="1:12" x14ac:dyDescent="0.2">
      <c r="A75" s="18"/>
      <c r="B75" s="19"/>
      <c r="C75" s="31"/>
      <c r="D75" s="3"/>
      <c r="E75" s="17"/>
      <c r="F75" s="17"/>
      <c r="G75" s="16"/>
      <c r="H75" s="4"/>
      <c r="I75" s="4"/>
      <c r="J75" s="4"/>
      <c r="K75" s="9"/>
      <c r="L75" s="10"/>
    </row>
    <row r="76" spans="1:12" x14ac:dyDescent="0.2">
      <c r="A76" s="18"/>
      <c r="B76" s="19"/>
      <c r="C76" s="31"/>
      <c r="D76" s="3"/>
      <c r="E76" s="17"/>
      <c r="F76" s="17"/>
      <c r="G76" s="16"/>
      <c r="H76" s="4"/>
      <c r="I76" s="4"/>
      <c r="J76" s="4"/>
      <c r="K76" s="9"/>
      <c r="L76" s="10"/>
    </row>
    <row r="77" spans="1:12" x14ac:dyDescent="0.2">
      <c r="A77" s="18"/>
      <c r="B77" s="19"/>
      <c r="C77" s="31"/>
      <c r="D77" s="3"/>
      <c r="E77" s="17"/>
      <c r="F77" s="17"/>
      <c r="G77" s="16"/>
      <c r="H77" s="4"/>
      <c r="I77" s="4"/>
      <c r="J77" s="4"/>
      <c r="K77" s="9"/>
      <c r="L77" s="10"/>
    </row>
    <row r="78" spans="1:12" x14ac:dyDescent="0.2">
      <c r="A78" s="18"/>
      <c r="B78" s="19"/>
      <c r="C78" s="31"/>
      <c r="D78" s="3"/>
      <c r="E78" s="17"/>
      <c r="F78" s="17"/>
      <c r="G78" s="16"/>
      <c r="H78" s="4"/>
      <c r="I78" s="4"/>
      <c r="J78" s="4"/>
      <c r="K78" s="9"/>
      <c r="L78" s="10"/>
    </row>
    <row r="79" spans="1:12" x14ac:dyDescent="0.2">
      <c r="A79" s="18"/>
      <c r="B79" s="19"/>
      <c r="C79" s="31"/>
      <c r="D79" s="3"/>
      <c r="E79" s="17"/>
      <c r="F79" s="17"/>
      <c r="G79" s="16"/>
      <c r="H79" s="4"/>
      <c r="I79" s="4"/>
      <c r="J79" s="4"/>
      <c r="K79" s="9"/>
      <c r="L79" s="10"/>
    </row>
    <row r="80" spans="1:12" x14ac:dyDescent="0.2">
      <c r="A80" s="18"/>
      <c r="B80" s="19"/>
      <c r="C80" s="31"/>
      <c r="D80" s="3"/>
      <c r="E80" s="17"/>
      <c r="F80" s="17"/>
      <c r="G80" s="16"/>
      <c r="H80" s="4"/>
      <c r="I80" s="4"/>
      <c r="J80" s="4"/>
      <c r="K80" s="9"/>
      <c r="L80" s="10"/>
    </row>
    <row r="81" spans="1:12" x14ac:dyDescent="0.2">
      <c r="A81" s="18"/>
      <c r="B81" s="19"/>
      <c r="C81" s="31"/>
      <c r="D81" s="3"/>
      <c r="E81" s="17"/>
      <c r="F81" s="17"/>
      <c r="G81" s="16"/>
      <c r="H81" s="4"/>
      <c r="I81" s="4"/>
      <c r="J81" s="4"/>
      <c r="K81" s="9"/>
      <c r="L81" s="10"/>
    </row>
    <row r="82" spans="1:12" x14ac:dyDescent="0.2">
      <c r="A82" s="18"/>
      <c r="B82" s="19"/>
      <c r="C82" s="31"/>
      <c r="D82" s="3"/>
      <c r="E82" s="17"/>
      <c r="F82" s="17"/>
      <c r="G82" s="16"/>
      <c r="H82" s="4"/>
      <c r="I82" s="4"/>
      <c r="J82" s="4"/>
      <c r="K82" s="9"/>
      <c r="L82" s="10"/>
    </row>
    <row r="83" spans="1:12" x14ac:dyDescent="0.2">
      <c r="A83" s="18"/>
      <c r="B83" s="19"/>
      <c r="C83" s="31"/>
      <c r="D83" s="3"/>
      <c r="E83" s="17"/>
      <c r="F83" s="17"/>
      <c r="G83" s="16"/>
      <c r="H83" s="4"/>
      <c r="I83" s="4"/>
      <c r="J83" s="4"/>
      <c r="K83" s="9"/>
      <c r="L83" s="10"/>
    </row>
    <row r="84" spans="1:12" x14ac:dyDescent="0.2">
      <c r="A84" s="18"/>
      <c r="B84" s="19"/>
      <c r="C84" s="31"/>
      <c r="D84" s="3"/>
      <c r="E84" s="17"/>
      <c r="F84" s="17"/>
      <c r="G84" s="16"/>
      <c r="H84" s="4"/>
      <c r="I84" s="4"/>
      <c r="J84" s="4"/>
      <c r="K84" s="9"/>
      <c r="L84" s="10"/>
    </row>
    <row r="85" spans="1:12" x14ac:dyDescent="0.2">
      <c r="A85" s="18"/>
      <c r="B85" s="19"/>
      <c r="C85" s="31"/>
      <c r="D85" s="3"/>
      <c r="E85" s="17"/>
      <c r="F85" s="17"/>
      <c r="G85" s="16"/>
      <c r="H85" s="4"/>
      <c r="I85" s="4"/>
      <c r="J85" s="4"/>
      <c r="K85" s="9"/>
      <c r="L85" s="10"/>
    </row>
    <row r="86" spans="1:12" x14ac:dyDescent="0.2">
      <c r="A86" s="18"/>
      <c r="B86" s="19"/>
      <c r="C86" s="31"/>
      <c r="D86" s="3"/>
      <c r="E86" s="17"/>
      <c r="F86" s="17"/>
      <c r="G86" s="16"/>
      <c r="H86" s="4"/>
      <c r="I86" s="4"/>
      <c r="J86" s="4"/>
      <c r="K86" s="9"/>
      <c r="L86" s="10"/>
    </row>
    <row r="87" spans="1:12" x14ac:dyDescent="0.2">
      <c r="A87" s="18"/>
      <c r="B87" s="19"/>
      <c r="C87" s="31"/>
      <c r="D87" s="3"/>
      <c r="E87" s="17"/>
      <c r="F87" s="17"/>
      <c r="G87" s="16"/>
      <c r="H87" s="4"/>
      <c r="I87" s="4"/>
      <c r="J87" s="4"/>
      <c r="K87" s="9"/>
      <c r="L87" s="10"/>
    </row>
    <row r="88" spans="1:12" x14ac:dyDescent="0.2">
      <c r="A88" s="18"/>
      <c r="B88" s="19"/>
      <c r="C88" s="31"/>
      <c r="D88" s="3"/>
      <c r="E88" s="17"/>
      <c r="F88" s="17"/>
      <c r="G88" s="16"/>
      <c r="H88" s="4"/>
      <c r="I88" s="4"/>
      <c r="J88" s="4"/>
      <c r="K88" s="9"/>
      <c r="L88" s="10"/>
    </row>
    <row r="89" spans="1:12" x14ac:dyDescent="0.2">
      <c r="A89" s="18"/>
      <c r="B89" s="19"/>
      <c r="C89" s="31"/>
      <c r="D89" s="3"/>
      <c r="E89" s="17"/>
      <c r="F89" s="17"/>
      <c r="G89" s="16"/>
      <c r="H89" s="4"/>
      <c r="I89" s="4"/>
      <c r="J89" s="4"/>
      <c r="K89" s="9"/>
      <c r="L89" s="10"/>
    </row>
    <row r="90" spans="1:12" x14ac:dyDescent="0.2">
      <c r="A90" s="18"/>
      <c r="B90" s="19"/>
      <c r="C90" s="31"/>
      <c r="D90" s="3"/>
      <c r="E90" s="17"/>
      <c r="F90" s="17"/>
      <c r="G90" s="16"/>
      <c r="H90" s="4"/>
      <c r="I90" s="4"/>
      <c r="J90" s="4"/>
      <c r="K90" s="9"/>
      <c r="L90" s="10"/>
    </row>
    <row r="91" spans="1:12" x14ac:dyDescent="0.2">
      <c r="A91" s="18"/>
      <c r="B91" s="19"/>
      <c r="C91" s="31"/>
      <c r="D91" s="3"/>
      <c r="E91" s="17"/>
      <c r="F91" s="17"/>
      <c r="G91" s="16"/>
      <c r="H91" s="4"/>
      <c r="I91" s="4"/>
      <c r="J91" s="4"/>
      <c r="K91" s="9"/>
      <c r="L91" s="10"/>
    </row>
    <row r="92" spans="1:12" x14ac:dyDescent="0.2">
      <c r="A92" s="18"/>
      <c r="B92" s="19"/>
      <c r="C92" s="31"/>
      <c r="D92" s="3"/>
      <c r="E92" s="17"/>
      <c r="F92" s="17"/>
      <c r="G92" s="16"/>
      <c r="H92" s="4"/>
      <c r="I92" s="4"/>
      <c r="J92" s="4"/>
      <c r="K92" s="9"/>
      <c r="L92" s="10"/>
    </row>
    <row r="93" spans="1:12" x14ac:dyDescent="0.2">
      <c r="A93" s="18"/>
      <c r="B93" s="19"/>
      <c r="C93" s="31"/>
      <c r="D93" s="3"/>
      <c r="E93" s="17"/>
      <c r="F93" s="17"/>
      <c r="G93" s="16"/>
      <c r="H93" s="4"/>
      <c r="I93" s="4"/>
      <c r="J93" s="4"/>
      <c r="K93" s="9"/>
      <c r="L93" s="10"/>
    </row>
    <row r="94" spans="1:12" x14ac:dyDescent="0.2">
      <c r="A94" s="18"/>
      <c r="B94" s="19"/>
      <c r="C94" s="31"/>
      <c r="D94" s="3"/>
      <c r="E94" s="17"/>
      <c r="F94" s="17"/>
      <c r="G94" s="16"/>
      <c r="H94" s="4"/>
      <c r="I94" s="4"/>
      <c r="J94" s="4"/>
      <c r="K94" s="9"/>
      <c r="L94" s="10"/>
    </row>
    <row r="95" spans="1:12" x14ac:dyDescent="0.2">
      <c r="A95" s="18"/>
      <c r="B95" s="19"/>
      <c r="C95" s="31"/>
      <c r="D95" s="3"/>
      <c r="E95" s="17"/>
      <c r="F95" s="17"/>
      <c r="G95" s="16"/>
      <c r="H95" s="4"/>
      <c r="I95" s="4"/>
      <c r="J95" s="4"/>
      <c r="K95" s="9"/>
      <c r="L95" s="10"/>
    </row>
    <row r="96" spans="1:12" x14ac:dyDescent="0.2">
      <c r="A96" s="18"/>
      <c r="B96" s="19"/>
      <c r="C96" s="31"/>
      <c r="D96" s="3"/>
      <c r="E96" s="17"/>
      <c r="F96" s="17"/>
      <c r="G96" s="16"/>
      <c r="H96" s="4"/>
      <c r="I96" s="4"/>
      <c r="J96" s="4"/>
      <c r="K96" s="9"/>
      <c r="L96" s="10"/>
    </row>
    <row r="97" spans="1:12" x14ac:dyDescent="0.2">
      <c r="A97" s="18"/>
      <c r="B97" s="19"/>
      <c r="C97" s="31"/>
      <c r="D97" s="3"/>
      <c r="E97" s="17"/>
      <c r="F97" s="17"/>
      <c r="G97" s="16"/>
      <c r="H97" s="4"/>
      <c r="I97" s="4"/>
      <c r="J97" s="4"/>
      <c r="K97" s="9"/>
      <c r="L97" s="10"/>
    </row>
    <row r="98" spans="1:12" x14ac:dyDescent="0.2">
      <c r="A98" s="18"/>
      <c r="B98" s="19"/>
      <c r="C98" s="31"/>
      <c r="D98" s="3"/>
      <c r="E98" s="17"/>
      <c r="F98" s="17"/>
      <c r="G98" s="16"/>
      <c r="H98" s="4"/>
      <c r="I98" s="4"/>
      <c r="J98" s="4"/>
      <c r="K98" s="9"/>
      <c r="L98" s="10"/>
    </row>
    <row r="99" spans="1:12" x14ac:dyDescent="0.2">
      <c r="A99" s="18"/>
      <c r="B99" s="19"/>
      <c r="C99" s="31"/>
      <c r="D99" s="3"/>
      <c r="E99" s="17"/>
      <c r="F99" s="17"/>
      <c r="G99" s="16"/>
      <c r="H99" s="4"/>
      <c r="I99" s="4"/>
      <c r="J99" s="4"/>
      <c r="K99" s="9"/>
      <c r="L99" s="10"/>
    </row>
    <row r="100" spans="1:12" x14ac:dyDescent="0.2">
      <c r="A100" s="18"/>
      <c r="B100" s="19"/>
      <c r="C100" s="31"/>
      <c r="D100" s="3"/>
      <c r="E100" s="17"/>
      <c r="F100" s="17"/>
      <c r="G100" s="16"/>
      <c r="H100" s="4"/>
      <c r="I100" s="4"/>
      <c r="J100" s="4"/>
      <c r="K100" s="9"/>
      <c r="L100" s="10"/>
    </row>
    <row r="101" spans="1:12" x14ac:dyDescent="0.2">
      <c r="A101" s="18"/>
      <c r="B101" s="19"/>
      <c r="C101" s="31"/>
      <c r="D101" s="3"/>
      <c r="E101" s="17"/>
      <c r="F101" s="17"/>
      <c r="G101" s="16"/>
      <c r="H101" s="4"/>
      <c r="I101" s="4"/>
      <c r="J101" s="4"/>
      <c r="K101" s="9"/>
      <c r="L101" s="10"/>
    </row>
    <row r="102" spans="1:12" x14ac:dyDescent="0.2">
      <c r="A102" s="18"/>
      <c r="B102" s="19"/>
      <c r="C102" s="31"/>
      <c r="D102" s="3"/>
      <c r="E102" s="17"/>
      <c r="F102" s="17"/>
      <c r="G102" s="16"/>
      <c r="H102" s="4"/>
      <c r="I102" s="4"/>
      <c r="J102" s="4"/>
      <c r="K102" s="9"/>
      <c r="L102" s="10"/>
    </row>
    <row r="103" spans="1:12" x14ac:dyDescent="0.2">
      <c r="A103" s="18"/>
      <c r="B103" s="19"/>
      <c r="C103" s="31"/>
      <c r="D103" s="3"/>
      <c r="E103" s="17"/>
      <c r="F103" s="17"/>
      <c r="G103" s="16"/>
      <c r="H103" s="4"/>
      <c r="I103" s="4"/>
      <c r="J103" s="4"/>
      <c r="K103" s="9"/>
      <c r="L103" s="10"/>
    </row>
    <row r="104" spans="1:12" x14ac:dyDescent="0.2">
      <c r="A104" s="18"/>
      <c r="B104" s="19"/>
      <c r="C104" s="31"/>
      <c r="D104" s="3"/>
      <c r="E104" s="17"/>
      <c r="F104" s="17"/>
      <c r="G104" s="16"/>
      <c r="H104" s="4"/>
      <c r="I104" s="4"/>
      <c r="J104" s="4"/>
      <c r="K104" s="9"/>
      <c r="L104" s="10"/>
    </row>
    <row r="105" spans="1:12" x14ac:dyDescent="0.2">
      <c r="A105" s="18"/>
      <c r="B105" s="19"/>
      <c r="C105" s="31"/>
      <c r="D105" s="3"/>
      <c r="E105" s="17"/>
      <c r="F105" s="17"/>
      <c r="G105" s="16"/>
      <c r="H105" s="4"/>
      <c r="I105" s="4"/>
      <c r="J105" s="4"/>
      <c r="K105" s="9"/>
      <c r="L105" s="10"/>
    </row>
    <row r="106" spans="1:12" x14ac:dyDescent="0.2">
      <c r="A106" s="18"/>
      <c r="B106" s="19"/>
      <c r="C106" s="31"/>
      <c r="D106" s="3"/>
      <c r="E106" s="17"/>
      <c r="F106" s="17"/>
      <c r="G106" s="16"/>
      <c r="H106" s="4"/>
      <c r="I106" s="4"/>
      <c r="J106" s="4"/>
      <c r="K106" s="9"/>
      <c r="L106" s="10"/>
    </row>
    <row r="107" spans="1:12" x14ac:dyDescent="0.2">
      <c r="A107" s="18"/>
      <c r="B107" s="19"/>
      <c r="C107" s="31"/>
      <c r="D107" s="3"/>
      <c r="E107" s="17"/>
      <c r="F107" s="17"/>
      <c r="G107" s="16"/>
      <c r="H107" s="4"/>
      <c r="I107" s="4"/>
      <c r="J107" s="4"/>
      <c r="K107" s="9"/>
      <c r="L107" s="10"/>
    </row>
    <row r="108" spans="1:12" x14ac:dyDescent="0.2">
      <c r="A108" s="18"/>
      <c r="B108" s="19"/>
      <c r="C108" s="31"/>
      <c r="D108" s="3"/>
      <c r="E108" s="17"/>
      <c r="F108" s="17"/>
      <c r="G108" s="16"/>
      <c r="H108" s="4"/>
      <c r="I108" s="4"/>
      <c r="J108" s="4"/>
      <c r="K108" s="9"/>
      <c r="L108" s="10"/>
    </row>
    <row r="109" spans="1:12" x14ac:dyDescent="0.2">
      <c r="A109" s="18"/>
      <c r="B109" s="19"/>
      <c r="C109" s="31"/>
      <c r="D109" s="3"/>
      <c r="E109" s="17"/>
      <c r="F109" s="17"/>
      <c r="G109" s="16"/>
      <c r="H109" s="4"/>
      <c r="I109" s="4"/>
      <c r="J109" s="4"/>
      <c r="K109" s="9"/>
      <c r="L109" s="10"/>
    </row>
    <row r="110" spans="1:12" x14ac:dyDescent="0.2">
      <c r="A110" s="18"/>
      <c r="B110" s="19"/>
      <c r="C110" s="31"/>
      <c r="D110" s="3"/>
      <c r="E110" s="17"/>
      <c r="F110" s="17"/>
      <c r="G110" s="16"/>
      <c r="H110" s="4"/>
      <c r="I110" s="4"/>
      <c r="J110" s="4"/>
      <c r="K110" s="9"/>
      <c r="L110" s="10"/>
    </row>
    <row r="111" spans="1:12" x14ac:dyDescent="0.2">
      <c r="A111" s="18"/>
      <c r="B111" s="19"/>
      <c r="C111" s="31"/>
      <c r="D111" s="3"/>
      <c r="E111" s="17"/>
      <c r="F111" s="17"/>
      <c r="G111" s="16"/>
      <c r="H111" s="4"/>
      <c r="I111" s="4"/>
      <c r="J111" s="4"/>
      <c r="K111" s="9"/>
      <c r="L111" s="10"/>
    </row>
    <row r="112" spans="1:12" x14ac:dyDescent="0.2">
      <c r="A112" s="18"/>
      <c r="B112" s="19"/>
      <c r="C112" s="31"/>
      <c r="D112" s="3"/>
      <c r="E112" s="17"/>
      <c r="F112" s="17"/>
      <c r="G112" s="16"/>
      <c r="H112" s="4"/>
      <c r="I112" s="4"/>
      <c r="J112" s="4"/>
      <c r="K112" s="9"/>
      <c r="L112" s="10"/>
    </row>
    <row r="113" spans="1:12" x14ac:dyDescent="0.2">
      <c r="A113" s="18"/>
      <c r="B113" s="19"/>
      <c r="C113" s="31"/>
      <c r="D113" s="3"/>
      <c r="E113" s="17"/>
      <c r="F113" s="17"/>
      <c r="G113" s="16"/>
      <c r="H113" s="4"/>
      <c r="I113" s="4"/>
      <c r="J113" s="4"/>
      <c r="K113" s="9"/>
      <c r="L113" s="10"/>
    </row>
    <row r="114" spans="1:12" x14ac:dyDescent="0.2">
      <c r="A114" s="18"/>
      <c r="B114" s="19"/>
      <c r="C114" s="31"/>
      <c r="D114" s="3"/>
      <c r="E114" s="17"/>
      <c r="F114" s="17"/>
      <c r="G114" s="16"/>
      <c r="H114" s="4"/>
      <c r="I114" s="4"/>
      <c r="J114" s="4"/>
      <c r="K114" s="9"/>
      <c r="L114" s="10"/>
    </row>
    <row r="115" spans="1:12" x14ac:dyDescent="0.2">
      <c r="A115" s="18"/>
      <c r="B115" s="19"/>
      <c r="C115" s="31"/>
      <c r="D115" s="3"/>
      <c r="E115" s="17"/>
      <c r="F115" s="17"/>
      <c r="G115" s="16"/>
      <c r="H115" s="4"/>
      <c r="I115" s="4"/>
      <c r="J115" s="4"/>
      <c r="K115" s="9"/>
      <c r="L115" s="10"/>
    </row>
    <row r="116" spans="1:12" x14ac:dyDescent="0.2">
      <c r="A116" s="18"/>
      <c r="B116" s="19"/>
      <c r="C116" s="31"/>
      <c r="D116" s="3"/>
      <c r="E116" s="17"/>
      <c r="F116" s="17"/>
      <c r="G116" s="16"/>
      <c r="H116" s="4"/>
      <c r="I116" s="4"/>
      <c r="J116" s="4"/>
      <c r="K116" s="9"/>
      <c r="L116" s="10"/>
    </row>
    <row r="117" spans="1:12" x14ac:dyDescent="0.2">
      <c r="A117" s="18"/>
      <c r="B117" s="19"/>
      <c r="C117" s="31"/>
      <c r="D117" s="3"/>
      <c r="E117" s="17"/>
      <c r="F117" s="17"/>
      <c r="G117" s="16"/>
      <c r="H117" s="4"/>
      <c r="I117" s="4"/>
      <c r="J117" s="4"/>
      <c r="K117" s="9"/>
      <c r="L117" s="10"/>
    </row>
    <row r="118" spans="1:12" x14ac:dyDescent="0.2">
      <c r="A118" s="18"/>
      <c r="B118" s="19"/>
      <c r="C118" s="31"/>
      <c r="D118" s="3"/>
      <c r="E118" s="17"/>
      <c r="F118" s="17"/>
      <c r="G118" s="16"/>
      <c r="H118" s="4"/>
      <c r="I118" s="4"/>
      <c r="J118" s="4"/>
      <c r="K118" s="9"/>
      <c r="L118" s="10"/>
    </row>
    <row r="119" spans="1:12" x14ac:dyDescent="0.2">
      <c r="A119" s="18"/>
      <c r="B119" s="19"/>
      <c r="C119" s="31"/>
      <c r="D119" s="3"/>
      <c r="E119" s="17"/>
      <c r="F119" s="17"/>
      <c r="G119" s="16"/>
      <c r="H119" s="4"/>
      <c r="I119" s="4"/>
      <c r="J119" s="4"/>
      <c r="K119" s="9"/>
      <c r="L119" s="10"/>
    </row>
    <row r="120" spans="1:12" x14ac:dyDescent="0.2">
      <c r="A120" s="18"/>
      <c r="B120" s="19"/>
      <c r="C120" s="31"/>
      <c r="D120" s="3"/>
      <c r="E120" s="17"/>
      <c r="F120" s="17"/>
      <c r="G120" s="16"/>
      <c r="H120" s="4"/>
      <c r="I120" s="4"/>
      <c r="J120" s="4"/>
      <c r="K120" s="9"/>
      <c r="L120" s="10"/>
    </row>
    <row r="121" spans="1:12" x14ac:dyDescent="0.2">
      <c r="A121" s="18"/>
      <c r="B121" s="19"/>
      <c r="C121" s="31"/>
      <c r="D121" s="3"/>
      <c r="E121" s="17"/>
      <c r="F121" s="17"/>
      <c r="G121" s="16"/>
      <c r="H121" s="4"/>
      <c r="I121" s="4"/>
      <c r="J121" s="4"/>
      <c r="K121" s="9"/>
      <c r="L121" s="10"/>
    </row>
    <row r="122" spans="1:12" x14ac:dyDescent="0.2">
      <c r="A122" s="18"/>
      <c r="B122" s="19"/>
      <c r="C122" s="31"/>
      <c r="D122" s="3"/>
      <c r="E122" s="17"/>
      <c r="F122" s="17"/>
      <c r="G122" s="16"/>
      <c r="H122" s="4"/>
      <c r="I122" s="4"/>
      <c r="J122" s="4"/>
      <c r="K122" s="9"/>
      <c r="L122" s="10"/>
    </row>
    <row r="123" spans="1:12" x14ac:dyDescent="0.2">
      <c r="A123" s="18"/>
      <c r="B123" s="19"/>
      <c r="C123" s="31"/>
      <c r="D123" s="3"/>
      <c r="E123" s="17"/>
      <c r="F123" s="17"/>
      <c r="G123" s="16"/>
      <c r="H123" s="4"/>
      <c r="I123" s="4"/>
      <c r="J123" s="4"/>
      <c r="K123" s="9"/>
      <c r="L123" s="10"/>
    </row>
    <row r="124" spans="1:12" x14ac:dyDescent="0.2">
      <c r="A124" s="18"/>
      <c r="B124" s="19"/>
      <c r="C124" s="31"/>
      <c r="D124" s="3"/>
      <c r="E124" s="17"/>
      <c r="F124" s="17"/>
      <c r="G124" s="16"/>
      <c r="H124" s="4"/>
      <c r="I124" s="4"/>
      <c r="J124" s="4"/>
      <c r="K124" s="9"/>
      <c r="L124" s="10"/>
    </row>
    <row r="125" spans="1:12" x14ac:dyDescent="0.2">
      <c r="A125" s="18"/>
      <c r="B125" s="19"/>
      <c r="C125" s="31"/>
      <c r="D125" s="3"/>
      <c r="E125" s="17"/>
      <c r="F125" s="17"/>
      <c r="G125" s="16"/>
      <c r="H125" s="4"/>
      <c r="I125" s="4"/>
      <c r="J125" s="4"/>
      <c r="K125" s="9"/>
      <c r="L125" s="10"/>
    </row>
    <row r="126" spans="1:12" x14ac:dyDescent="0.2">
      <c r="A126" s="18"/>
      <c r="B126" s="19"/>
      <c r="C126" s="31"/>
      <c r="D126" s="3"/>
      <c r="E126" s="17"/>
      <c r="F126" s="17"/>
      <c r="G126" s="16"/>
      <c r="H126" s="4"/>
      <c r="I126" s="4"/>
      <c r="J126" s="4"/>
      <c r="K126" s="9"/>
      <c r="L126" s="10"/>
    </row>
    <row r="127" spans="1:12" x14ac:dyDescent="0.2">
      <c r="A127" s="18"/>
      <c r="B127" s="19"/>
      <c r="C127" s="31"/>
      <c r="D127" s="3"/>
      <c r="E127" s="17"/>
      <c r="F127" s="17"/>
      <c r="G127" s="16"/>
      <c r="H127" s="4"/>
      <c r="I127" s="4"/>
      <c r="J127" s="4"/>
      <c r="K127" s="9"/>
      <c r="L127" s="10"/>
    </row>
    <row r="128" spans="1:12" x14ac:dyDescent="0.2">
      <c r="A128" s="18"/>
      <c r="B128" s="19"/>
      <c r="C128" s="31"/>
      <c r="D128" s="3"/>
      <c r="E128" s="17"/>
      <c r="F128" s="17"/>
      <c r="G128" s="16"/>
      <c r="H128" s="4"/>
      <c r="I128" s="4"/>
      <c r="J128" s="4"/>
      <c r="K128" s="9"/>
      <c r="L128" s="10"/>
    </row>
    <row r="129" spans="1:12" x14ac:dyDescent="0.2">
      <c r="A129" s="18"/>
      <c r="B129" s="19"/>
      <c r="C129" s="31"/>
      <c r="D129" s="3"/>
      <c r="E129" s="17"/>
      <c r="F129" s="17"/>
      <c r="G129" s="16"/>
      <c r="H129" s="4"/>
      <c r="I129" s="4"/>
      <c r="J129" s="4"/>
      <c r="K129" s="9"/>
      <c r="L129" s="10"/>
    </row>
    <row r="130" spans="1:12" x14ac:dyDescent="0.2">
      <c r="A130" s="18"/>
      <c r="B130" s="19"/>
      <c r="C130" s="31"/>
      <c r="D130" s="3"/>
      <c r="E130" s="17"/>
      <c r="F130" s="17"/>
      <c r="G130" s="16"/>
      <c r="H130" s="4"/>
      <c r="I130" s="4"/>
      <c r="J130" s="4"/>
      <c r="K130" s="9"/>
      <c r="L130" s="10"/>
    </row>
    <row r="131" spans="1:12" x14ac:dyDescent="0.2">
      <c r="A131" s="18"/>
      <c r="B131" s="19"/>
      <c r="C131" s="31"/>
      <c r="D131" s="3"/>
      <c r="E131" s="17"/>
      <c r="F131" s="17"/>
      <c r="G131" s="16"/>
      <c r="H131" s="4"/>
      <c r="I131" s="4"/>
      <c r="J131" s="4"/>
      <c r="K131" s="9"/>
      <c r="L131" s="10"/>
    </row>
    <row r="132" spans="1:12" x14ac:dyDescent="0.2">
      <c r="A132" s="18"/>
      <c r="B132" s="19"/>
      <c r="C132" s="31"/>
      <c r="D132" s="3"/>
      <c r="E132" s="17"/>
      <c r="F132" s="17"/>
      <c r="G132" s="16"/>
      <c r="H132" s="4"/>
      <c r="I132" s="4"/>
      <c r="J132" s="4"/>
      <c r="K132" s="9"/>
      <c r="L132" s="10"/>
    </row>
    <row r="133" spans="1:12" x14ac:dyDescent="0.2">
      <c r="A133" s="18"/>
      <c r="B133" s="19"/>
      <c r="C133" s="31"/>
      <c r="D133" s="3"/>
      <c r="E133" s="17"/>
      <c r="F133" s="17"/>
      <c r="G133" s="16"/>
      <c r="H133" s="4"/>
      <c r="I133" s="4"/>
      <c r="J133" s="4"/>
      <c r="K133" s="9"/>
      <c r="L133" s="10"/>
    </row>
    <row r="134" spans="1:12" x14ac:dyDescent="0.2">
      <c r="A134" s="18"/>
      <c r="B134" s="19"/>
      <c r="C134" s="31"/>
      <c r="D134" s="3"/>
      <c r="E134" s="17"/>
      <c r="F134" s="17"/>
      <c r="G134" s="16"/>
      <c r="H134" s="4"/>
      <c r="I134" s="4"/>
      <c r="J134" s="4"/>
      <c r="K134" s="9"/>
      <c r="L134" s="10"/>
    </row>
    <row r="135" spans="1:12" x14ac:dyDescent="0.2">
      <c r="A135" s="18"/>
      <c r="B135" s="19"/>
      <c r="C135" s="31"/>
      <c r="D135" s="3"/>
      <c r="E135" s="17"/>
      <c r="F135" s="17"/>
      <c r="G135" s="16"/>
      <c r="H135" s="4"/>
      <c r="I135" s="4"/>
      <c r="J135" s="4"/>
      <c r="K135" s="9"/>
      <c r="L135" s="10"/>
    </row>
    <row r="136" spans="1:12" x14ac:dyDescent="0.2">
      <c r="A136" s="18"/>
      <c r="B136" s="19"/>
      <c r="C136" s="31"/>
      <c r="D136" s="3"/>
      <c r="E136" s="17"/>
      <c r="F136" s="17"/>
      <c r="G136" s="16"/>
      <c r="H136" s="4"/>
      <c r="I136" s="4"/>
      <c r="J136" s="4"/>
      <c r="K136" s="9"/>
      <c r="L136" s="10"/>
    </row>
    <row r="137" spans="1:12" x14ac:dyDescent="0.2">
      <c r="A137" s="18"/>
      <c r="B137" s="19"/>
      <c r="C137" s="31"/>
      <c r="D137" s="3"/>
      <c r="E137" s="17"/>
      <c r="F137" s="17"/>
      <c r="G137" s="16"/>
      <c r="H137" s="4"/>
      <c r="I137" s="4"/>
      <c r="J137" s="4"/>
      <c r="K137" s="9"/>
      <c r="L137" s="10"/>
    </row>
    <row r="138" spans="1:12" x14ac:dyDescent="0.2">
      <c r="A138" s="18"/>
      <c r="B138" s="19"/>
      <c r="C138" s="31"/>
      <c r="D138" s="3"/>
      <c r="E138" s="17"/>
      <c r="F138" s="17"/>
      <c r="G138" s="16"/>
      <c r="H138" s="4"/>
      <c r="I138" s="4"/>
      <c r="J138" s="4"/>
      <c r="K138" s="9"/>
      <c r="L138" s="10"/>
    </row>
    <row r="139" spans="1:12" x14ac:dyDescent="0.2">
      <c r="A139" s="18"/>
      <c r="B139" s="19"/>
      <c r="C139" s="31"/>
      <c r="D139" s="3"/>
      <c r="E139" s="17"/>
      <c r="F139" s="17"/>
      <c r="G139" s="16"/>
      <c r="H139" s="4"/>
      <c r="I139" s="4"/>
      <c r="J139" s="4"/>
      <c r="K139" s="9"/>
      <c r="L139" s="10"/>
    </row>
    <row r="140" spans="1:12" x14ac:dyDescent="0.2">
      <c r="A140" s="18"/>
      <c r="B140" s="19"/>
      <c r="C140" s="31"/>
      <c r="D140" s="3"/>
      <c r="E140" s="17"/>
      <c r="F140" s="17"/>
      <c r="G140" s="16"/>
      <c r="H140" s="4"/>
      <c r="I140" s="4"/>
      <c r="J140" s="4"/>
      <c r="K140" s="9"/>
      <c r="L140" s="10"/>
    </row>
    <row r="141" spans="1:12" x14ac:dyDescent="0.2">
      <c r="A141" s="18"/>
      <c r="B141" s="19"/>
      <c r="C141" s="31"/>
      <c r="D141" s="3"/>
      <c r="E141" s="17"/>
      <c r="F141" s="17"/>
      <c r="G141" s="16"/>
      <c r="H141" s="4"/>
      <c r="I141" s="4"/>
      <c r="J141" s="4"/>
      <c r="K141" s="9"/>
      <c r="L141" s="10"/>
    </row>
    <row r="142" spans="1:12" x14ac:dyDescent="0.2">
      <c r="A142" s="18"/>
      <c r="B142" s="19"/>
      <c r="C142" s="31"/>
      <c r="D142" s="3"/>
      <c r="E142" s="17"/>
      <c r="F142" s="17"/>
      <c r="G142" s="16"/>
      <c r="H142" s="4"/>
      <c r="I142" s="4"/>
      <c r="J142" s="4"/>
      <c r="K142" s="9"/>
      <c r="L142" s="10"/>
    </row>
    <row r="143" spans="1:12" x14ac:dyDescent="0.2">
      <c r="A143" s="18"/>
      <c r="B143" s="19"/>
      <c r="C143" s="31"/>
      <c r="D143" s="3"/>
      <c r="E143" s="17"/>
      <c r="F143" s="17"/>
      <c r="G143" s="16"/>
      <c r="H143" s="4"/>
      <c r="I143" s="4"/>
      <c r="J143" s="4"/>
      <c r="K143" s="9"/>
      <c r="L143" s="10"/>
    </row>
    <row r="144" spans="1:12" x14ac:dyDescent="0.2">
      <c r="A144" s="18"/>
      <c r="B144" s="19"/>
      <c r="C144" s="31"/>
      <c r="D144" s="3"/>
      <c r="E144" s="17"/>
      <c r="F144" s="17"/>
      <c r="G144" s="16"/>
      <c r="H144" s="4"/>
      <c r="I144" s="4"/>
      <c r="J144" s="4"/>
      <c r="K144" s="9"/>
      <c r="L144" s="10"/>
    </row>
    <row r="145" spans="1:12" x14ac:dyDescent="0.2">
      <c r="A145" s="18"/>
      <c r="B145" s="19"/>
      <c r="C145" s="31"/>
      <c r="D145" s="3"/>
      <c r="E145" s="17"/>
      <c r="F145" s="17"/>
      <c r="G145" s="16"/>
      <c r="H145" s="4"/>
      <c r="I145" s="4"/>
      <c r="J145" s="4"/>
      <c r="K145" s="9"/>
      <c r="L145" s="10"/>
    </row>
    <row r="146" spans="1:12" x14ac:dyDescent="0.2">
      <c r="A146" s="18"/>
      <c r="B146" s="19"/>
      <c r="C146" s="31"/>
      <c r="D146" s="3"/>
      <c r="E146" s="17"/>
      <c r="F146" s="17"/>
      <c r="G146" s="16"/>
      <c r="H146" s="4"/>
      <c r="I146" s="4"/>
      <c r="J146" s="4"/>
      <c r="K146" s="9"/>
      <c r="L146" s="10"/>
    </row>
    <row r="147" spans="1:12" x14ac:dyDescent="0.2">
      <c r="A147" s="18"/>
      <c r="B147" s="19"/>
      <c r="C147" s="31"/>
      <c r="D147" s="3"/>
      <c r="E147" s="17"/>
      <c r="F147" s="17"/>
      <c r="G147" s="16"/>
      <c r="H147" s="4"/>
      <c r="I147" s="4"/>
      <c r="J147" s="4"/>
      <c r="K147" s="9"/>
      <c r="L147" s="10"/>
    </row>
    <row r="148" spans="1:12" x14ac:dyDescent="0.2">
      <c r="A148" s="18"/>
      <c r="B148" s="19"/>
      <c r="C148" s="31"/>
      <c r="D148" s="3"/>
      <c r="E148" s="17"/>
      <c r="F148" s="17"/>
      <c r="G148" s="16"/>
      <c r="H148" s="4"/>
      <c r="I148" s="4"/>
      <c r="J148" s="4"/>
      <c r="K148" s="9"/>
      <c r="L148" s="10"/>
    </row>
    <row r="149" spans="1:12" x14ac:dyDescent="0.2">
      <c r="A149" s="18"/>
      <c r="B149" s="19"/>
      <c r="C149" s="31"/>
      <c r="D149" s="3"/>
      <c r="E149" s="17"/>
      <c r="F149" s="17"/>
      <c r="G149" s="16"/>
      <c r="H149" s="4"/>
      <c r="I149" s="4"/>
      <c r="J149" s="4"/>
      <c r="K149" s="9"/>
      <c r="L149" s="10"/>
    </row>
    <row r="150" spans="1:12" x14ac:dyDescent="0.2">
      <c r="A150" s="18"/>
      <c r="B150" s="19"/>
      <c r="C150" s="31"/>
      <c r="D150" s="3"/>
      <c r="E150" s="17"/>
      <c r="F150" s="17"/>
      <c r="G150" s="16"/>
      <c r="H150" s="4"/>
      <c r="I150" s="4"/>
      <c r="J150" s="4"/>
      <c r="K150" s="9"/>
      <c r="L150" s="10"/>
    </row>
    <row r="151" spans="1:12" x14ac:dyDescent="0.2">
      <c r="A151" s="18"/>
      <c r="B151" s="19"/>
      <c r="C151" s="31"/>
      <c r="D151" s="3"/>
      <c r="E151" s="17"/>
      <c r="F151" s="17"/>
      <c r="G151" s="16"/>
      <c r="H151" s="4"/>
      <c r="I151" s="4"/>
      <c r="J151" s="4"/>
      <c r="K151" s="9"/>
      <c r="L151" s="10"/>
    </row>
    <row r="152" spans="1:12" x14ac:dyDescent="0.2">
      <c r="A152" s="18"/>
      <c r="B152" s="19"/>
      <c r="C152" s="31"/>
      <c r="D152" s="3"/>
      <c r="E152" s="17"/>
      <c r="F152" s="17"/>
      <c r="G152" s="16"/>
      <c r="H152" s="4"/>
      <c r="I152" s="4"/>
      <c r="J152" s="4"/>
      <c r="K152" s="9"/>
      <c r="L152" s="10"/>
    </row>
    <row r="153" spans="1:12" x14ac:dyDescent="0.2">
      <c r="A153" s="18"/>
      <c r="B153" s="19"/>
      <c r="C153" s="31"/>
      <c r="D153" s="3"/>
      <c r="E153" s="17"/>
      <c r="F153" s="17"/>
      <c r="G153" s="16"/>
      <c r="H153" s="4"/>
      <c r="I153" s="4"/>
      <c r="J153" s="4"/>
      <c r="K153" s="9"/>
      <c r="L153" s="10"/>
    </row>
    <row r="154" spans="1:12" x14ac:dyDescent="0.2">
      <c r="A154" s="18"/>
      <c r="B154" s="19"/>
      <c r="C154" s="31"/>
      <c r="D154" s="3"/>
      <c r="E154" s="17"/>
      <c r="F154" s="17"/>
      <c r="G154" s="16"/>
      <c r="H154" s="4"/>
      <c r="I154" s="4"/>
      <c r="J154" s="4"/>
      <c r="K154" s="9"/>
      <c r="L154" s="10"/>
    </row>
    <row r="155" spans="1:12" x14ac:dyDescent="0.2">
      <c r="A155" s="18"/>
      <c r="B155" s="19"/>
      <c r="C155" s="31"/>
      <c r="D155" s="3"/>
      <c r="E155" s="17"/>
      <c r="F155" s="17"/>
      <c r="G155" s="16"/>
      <c r="H155" s="4"/>
      <c r="I155" s="4"/>
      <c r="J155" s="4"/>
      <c r="K155" s="9"/>
      <c r="L155" s="10"/>
    </row>
    <row r="156" spans="1:12" x14ac:dyDescent="0.2">
      <c r="A156" s="18"/>
      <c r="B156" s="19"/>
      <c r="C156" s="31"/>
      <c r="D156" s="3"/>
      <c r="E156" s="17"/>
      <c r="F156" s="17"/>
      <c r="G156" s="16"/>
      <c r="H156" s="4"/>
      <c r="I156" s="4"/>
      <c r="J156" s="4"/>
      <c r="K156" s="9"/>
      <c r="L156" s="10"/>
    </row>
    <row r="157" spans="1:12" x14ac:dyDescent="0.2">
      <c r="A157" s="18"/>
      <c r="B157" s="19"/>
      <c r="C157" s="31"/>
      <c r="D157" s="3"/>
      <c r="E157" s="17"/>
      <c r="F157" s="17"/>
      <c r="G157" s="16"/>
      <c r="H157" s="4"/>
      <c r="I157" s="4"/>
      <c r="J157" s="4"/>
      <c r="K157" s="9"/>
      <c r="L157" s="10"/>
    </row>
    <row r="158" spans="1:12" x14ac:dyDescent="0.2">
      <c r="A158" s="18"/>
      <c r="B158" s="19"/>
      <c r="C158" s="31"/>
      <c r="D158" s="3"/>
      <c r="E158" s="17"/>
      <c r="F158" s="17"/>
      <c r="G158" s="16"/>
      <c r="H158" s="4"/>
      <c r="I158" s="4"/>
      <c r="J158" s="4"/>
      <c r="K158" s="9"/>
      <c r="L158" s="10"/>
    </row>
    <row r="159" spans="1:12" x14ac:dyDescent="0.2">
      <c r="A159" s="18"/>
      <c r="B159" s="19"/>
      <c r="C159" s="31"/>
      <c r="D159" s="3"/>
      <c r="E159" s="17"/>
      <c r="F159" s="17"/>
      <c r="G159" s="16"/>
      <c r="H159" s="4"/>
      <c r="I159" s="4"/>
      <c r="J159" s="4"/>
      <c r="K159" s="9"/>
      <c r="L159" s="10"/>
    </row>
    <row r="160" spans="1:12" x14ac:dyDescent="0.2">
      <c r="A160" s="18"/>
      <c r="B160" s="19"/>
      <c r="C160" s="31"/>
      <c r="D160" s="3"/>
      <c r="E160" s="17"/>
      <c r="F160" s="17"/>
      <c r="G160" s="16"/>
      <c r="H160" s="4"/>
      <c r="I160" s="4"/>
      <c r="J160" s="4"/>
      <c r="K160" s="9"/>
      <c r="L160" s="10"/>
    </row>
    <row r="161" spans="1:12" x14ac:dyDescent="0.2">
      <c r="A161" s="18"/>
      <c r="B161" s="19"/>
      <c r="C161" s="31"/>
      <c r="D161" s="3"/>
      <c r="E161" s="17"/>
      <c r="F161" s="17"/>
      <c r="G161" s="16"/>
      <c r="H161" s="4"/>
      <c r="I161" s="4"/>
      <c r="J161" s="4"/>
      <c r="K161" s="9"/>
      <c r="L161" s="10"/>
    </row>
    <row r="162" spans="1:12" x14ac:dyDescent="0.2">
      <c r="A162" s="18"/>
      <c r="B162" s="19"/>
      <c r="C162" s="31"/>
      <c r="D162" s="3"/>
      <c r="E162" s="17"/>
      <c r="F162" s="17"/>
      <c r="G162" s="16"/>
      <c r="H162" s="4"/>
      <c r="I162" s="4"/>
      <c r="J162" s="4"/>
      <c r="K162" s="9"/>
      <c r="L162" s="10"/>
    </row>
    <row r="163" spans="1:12" x14ac:dyDescent="0.2">
      <c r="A163" s="18"/>
      <c r="B163" s="19"/>
      <c r="C163" s="31"/>
      <c r="D163" s="3"/>
      <c r="E163" s="17"/>
      <c r="F163" s="17"/>
      <c r="G163" s="16"/>
      <c r="H163" s="4"/>
      <c r="I163" s="4"/>
      <c r="J163" s="4"/>
      <c r="K163" s="9"/>
      <c r="L163" s="10"/>
    </row>
    <row r="164" spans="1:12" x14ac:dyDescent="0.2">
      <c r="A164" s="18"/>
      <c r="B164" s="19"/>
      <c r="C164" s="31"/>
      <c r="D164" s="3"/>
      <c r="E164" s="17"/>
      <c r="F164" s="17"/>
      <c r="G164" s="16"/>
      <c r="H164" s="4"/>
      <c r="I164" s="4"/>
      <c r="J164" s="4"/>
      <c r="K164" s="9"/>
      <c r="L164" s="10"/>
    </row>
    <row r="165" spans="1:12" x14ac:dyDescent="0.2">
      <c r="A165" s="18"/>
      <c r="B165" s="19"/>
      <c r="C165" s="31"/>
      <c r="D165" s="3"/>
      <c r="E165" s="17"/>
      <c r="F165" s="17"/>
      <c r="G165" s="16"/>
      <c r="H165" s="4"/>
      <c r="I165" s="4"/>
      <c r="J165" s="4"/>
      <c r="K165" s="9"/>
      <c r="L165" s="10"/>
    </row>
    <row r="166" spans="1:12" x14ac:dyDescent="0.2">
      <c r="A166" s="18"/>
      <c r="B166" s="19"/>
      <c r="C166" s="31"/>
      <c r="D166" s="3"/>
      <c r="E166" s="17"/>
      <c r="F166" s="17"/>
      <c r="G166" s="16"/>
      <c r="H166" s="4"/>
      <c r="I166" s="4"/>
      <c r="J166" s="4"/>
      <c r="K166" s="9"/>
      <c r="L166" s="10"/>
    </row>
    <row r="167" spans="1:12" x14ac:dyDescent="0.2">
      <c r="A167" s="18"/>
      <c r="B167" s="19"/>
      <c r="C167" s="31"/>
      <c r="D167" s="3"/>
      <c r="E167" s="17"/>
      <c r="F167" s="17"/>
      <c r="G167" s="16"/>
      <c r="H167" s="4"/>
      <c r="I167" s="4"/>
      <c r="J167" s="4"/>
      <c r="K167" s="9"/>
      <c r="L167" s="10"/>
    </row>
    <row r="168" spans="1:12" x14ac:dyDescent="0.2">
      <c r="A168" s="18"/>
      <c r="B168" s="19"/>
      <c r="C168" s="31"/>
      <c r="D168" s="3"/>
      <c r="E168" s="17"/>
      <c r="F168" s="17"/>
      <c r="G168" s="16"/>
      <c r="H168" s="4"/>
      <c r="I168" s="4"/>
      <c r="J168" s="4"/>
      <c r="K168" s="9"/>
      <c r="L168" s="10"/>
    </row>
    <row r="169" spans="1:12" x14ac:dyDescent="0.2">
      <c r="A169" s="18"/>
      <c r="B169" s="19"/>
      <c r="C169" s="31"/>
      <c r="D169" s="3"/>
      <c r="E169" s="17"/>
      <c r="F169" s="17"/>
      <c r="G169" s="16"/>
      <c r="H169" s="4"/>
      <c r="I169" s="4"/>
      <c r="J169" s="4"/>
      <c r="K169" s="9"/>
      <c r="L169" s="10"/>
    </row>
    <row r="170" spans="1:12" x14ac:dyDescent="0.2">
      <c r="A170" s="18"/>
      <c r="B170" s="19"/>
      <c r="C170" s="31"/>
      <c r="D170" s="3"/>
      <c r="E170" s="17"/>
      <c r="F170" s="17"/>
      <c r="G170" s="16"/>
      <c r="H170" s="4"/>
      <c r="I170" s="4"/>
      <c r="J170" s="4"/>
      <c r="K170" s="9"/>
      <c r="L170" s="10"/>
    </row>
    <row r="171" spans="1:12" x14ac:dyDescent="0.2">
      <c r="A171" s="18"/>
      <c r="B171" s="19"/>
      <c r="C171" s="31"/>
      <c r="D171" s="3"/>
      <c r="E171" s="17"/>
      <c r="F171" s="17"/>
      <c r="G171" s="16"/>
      <c r="H171" s="4"/>
      <c r="I171" s="4"/>
      <c r="J171" s="4"/>
      <c r="K171" s="9"/>
      <c r="L171" s="10"/>
    </row>
    <row r="172" spans="1:12" x14ac:dyDescent="0.2">
      <c r="A172" s="18"/>
      <c r="B172" s="19"/>
      <c r="C172" s="31"/>
      <c r="D172" s="3"/>
      <c r="E172" s="17"/>
      <c r="F172" s="17"/>
      <c r="G172" s="16"/>
      <c r="H172" s="4"/>
      <c r="I172" s="4"/>
      <c r="J172" s="4"/>
      <c r="K172" s="9"/>
      <c r="L172" s="10"/>
    </row>
    <row r="173" spans="1:12" x14ac:dyDescent="0.2">
      <c r="A173" s="18"/>
      <c r="B173" s="19"/>
      <c r="C173" s="31"/>
      <c r="D173" s="3"/>
      <c r="E173" s="17"/>
      <c r="F173" s="17"/>
      <c r="G173" s="16"/>
      <c r="H173" s="4"/>
      <c r="I173" s="4"/>
      <c r="J173" s="4"/>
      <c r="K173" s="9"/>
      <c r="L173" s="10"/>
    </row>
    <row r="174" spans="1:12" x14ac:dyDescent="0.2">
      <c r="A174" s="18"/>
      <c r="B174" s="19"/>
      <c r="C174" s="31"/>
      <c r="D174" s="3"/>
      <c r="E174" s="17"/>
      <c r="F174" s="17"/>
      <c r="G174" s="16"/>
      <c r="H174" s="4"/>
      <c r="I174" s="4"/>
      <c r="J174" s="4"/>
      <c r="K174" s="9"/>
      <c r="L174" s="10"/>
    </row>
    <row r="175" spans="1:12" x14ac:dyDescent="0.2">
      <c r="A175" s="18"/>
      <c r="B175" s="19"/>
      <c r="C175" s="31"/>
      <c r="D175" s="3"/>
      <c r="E175" s="17"/>
      <c r="F175" s="17"/>
      <c r="G175" s="16"/>
      <c r="H175" s="4"/>
      <c r="I175" s="4"/>
      <c r="J175" s="4"/>
      <c r="K175" s="9"/>
      <c r="L175" s="10"/>
    </row>
    <row r="176" spans="1:12" x14ac:dyDescent="0.2">
      <c r="A176" s="18"/>
      <c r="B176" s="19"/>
      <c r="C176" s="31"/>
      <c r="D176" s="3"/>
      <c r="E176" s="17"/>
      <c r="F176" s="17"/>
      <c r="G176" s="16"/>
      <c r="H176" s="4"/>
      <c r="I176" s="4"/>
      <c r="J176" s="4"/>
      <c r="K176" s="9"/>
      <c r="L176" s="10"/>
    </row>
    <row r="177" spans="1:12" x14ac:dyDescent="0.2">
      <c r="A177" s="18"/>
      <c r="B177" s="19"/>
      <c r="C177" s="31"/>
      <c r="D177" s="3"/>
      <c r="E177" s="17"/>
      <c r="F177" s="17"/>
      <c r="G177" s="16"/>
      <c r="H177" s="4"/>
      <c r="I177" s="4"/>
      <c r="J177" s="4"/>
      <c r="K177" s="9"/>
      <c r="L177" s="10"/>
    </row>
    <row r="178" spans="1:12" x14ac:dyDescent="0.2">
      <c r="A178" s="18"/>
      <c r="B178" s="19"/>
      <c r="C178" s="31"/>
      <c r="D178" s="3"/>
      <c r="E178" s="17"/>
      <c r="F178" s="17"/>
      <c r="G178" s="16"/>
      <c r="H178" s="4"/>
      <c r="I178" s="4"/>
      <c r="J178" s="4"/>
      <c r="K178" s="9"/>
      <c r="L178" s="10"/>
    </row>
    <row r="179" spans="1:12" x14ac:dyDescent="0.2">
      <c r="A179" s="18"/>
      <c r="B179" s="19"/>
      <c r="C179" s="31"/>
      <c r="D179" s="3"/>
      <c r="E179" s="17"/>
      <c r="F179" s="17"/>
      <c r="G179" s="16"/>
      <c r="H179" s="4"/>
      <c r="I179" s="4"/>
      <c r="J179" s="4"/>
      <c r="K179" s="9"/>
      <c r="L179" s="10"/>
    </row>
    <row r="180" spans="1:12" x14ac:dyDescent="0.2">
      <c r="A180" s="18"/>
      <c r="B180" s="19"/>
      <c r="C180" s="31"/>
      <c r="D180" s="3"/>
      <c r="E180" s="17"/>
      <c r="F180" s="17"/>
      <c r="G180" s="16"/>
      <c r="H180" s="4"/>
      <c r="I180" s="4"/>
      <c r="J180" s="4"/>
      <c r="K180" s="9"/>
      <c r="L180" s="10"/>
    </row>
    <row r="181" spans="1:12" x14ac:dyDescent="0.2">
      <c r="A181" s="18"/>
      <c r="B181" s="19"/>
      <c r="C181" s="31"/>
      <c r="D181" s="3"/>
      <c r="E181" s="17"/>
      <c r="F181" s="17"/>
      <c r="G181" s="16"/>
      <c r="H181" s="4"/>
      <c r="I181" s="4"/>
      <c r="J181" s="4"/>
      <c r="K181" s="9"/>
      <c r="L181" s="10"/>
    </row>
    <row r="182" spans="1:12" x14ac:dyDescent="0.2">
      <c r="A182" s="18"/>
      <c r="B182" s="19"/>
      <c r="C182" s="31"/>
      <c r="D182" s="3"/>
      <c r="E182" s="17"/>
      <c r="F182" s="17"/>
      <c r="G182" s="16"/>
      <c r="H182" s="4"/>
      <c r="I182" s="4"/>
      <c r="J182" s="4"/>
      <c r="K182" s="9"/>
      <c r="L182" s="10"/>
    </row>
    <row r="183" spans="1:12" x14ac:dyDescent="0.2">
      <c r="A183" s="18"/>
      <c r="B183" s="19"/>
      <c r="C183" s="31"/>
      <c r="D183" s="3"/>
      <c r="E183" s="17"/>
      <c r="F183" s="17"/>
      <c r="G183" s="16"/>
      <c r="H183" s="4"/>
      <c r="I183" s="4"/>
      <c r="J183" s="4"/>
      <c r="K183" s="9"/>
      <c r="L183" s="10"/>
    </row>
    <row r="184" spans="1:12" x14ac:dyDescent="0.2">
      <c r="A184" s="18"/>
      <c r="B184" s="19"/>
      <c r="C184" s="31"/>
      <c r="D184" s="3"/>
      <c r="E184" s="17"/>
      <c r="F184" s="17"/>
      <c r="G184" s="16"/>
      <c r="H184" s="4"/>
      <c r="I184" s="4"/>
      <c r="J184" s="4"/>
      <c r="K184" s="9"/>
      <c r="L184" s="10"/>
    </row>
    <row r="185" spans="1:12" x14ac:dyDescent="0.2">
      <c r="A185" s="18"/>
      <c r="B185" s="19"/>
      <c r="C185" s="31"/>
      <c r="D185" s="3"/>
      <c r="E185" s="17"/>
      <c r="F185" s="17"/>
      <c r="G185" s="16"/>
      <c r="H185" s="4"/>
      <c r="I185" s="4"/>
      <c r="J185" s="4"/>
      <c r="K185" s="9"/>
      <c r="L185" s="10"/>
    </row>
    <row r="186" spans="1:12" x14ac:dyDescent="0.2">
      <c r="A186" s="18"/>
      <c r="B186" s="19"/>
      <c r="C186" s="31"/>
      <c r="D186" s="3"/>
      <c r="E186" s="17"/>
      <c r="F186" s="17"/>
      <c r="G186" s="16"/>
      <c r="H186" s="4"/>
      <c r="I186" s="4"/>
      <c r="J186" s="4"/>
      <c r="K186" s="9"/>
      <c r="L186" s="10"/>
    </row>
    <row r="187" spans="1:12" x14ac:dyDescent="0.2">
      <c r="A187" s="18"/>
      <c r="B187" s="19"/>
      <c r="C187" s="31"/>
      <c r="D187" s="3"/>
      <c r="E187" s="17"/>
      <c r="F187" s="17"/>
      <c r="G187" s="16"/>
      <c r="H187" s="4"/>
      <c r="I187" s="4"/>
      <c r="J187" s="4"/>
      <c r="K187" s="9"/>
      <c r="L187" s="10"/>
    </row>
    <row r="188" spans="1:12" x14ac:dyDescent="0.2">
      <c r="A188" s="18"/>
      <c r="B188" s="19"/>
      <c r="C188" s="31"/>
      <c r="D188" s="3"/>
      <c r="E188" s="17"/>
      <c r="F188" s="17"/>
      <c r="G188" s="16"/>
      <c r="H188" s="4"/>
      <c r="I188" s="4"/>
      <c r="J188" s="4"/>
      <c r="K188" s="9"/>
      <c r="L188" s="10"/>
    </row>
    <row r="189" spans="1:12" x14ac:dyDescent="0.2">
      <c r="A189" s="18"/>
      <c r="B189" s="19"/>
      <c r="C189" s="31"/>
      <c r="D189" s="3"/>
      <c r="E189" s="17"/>
      <c r="F189" s="17"/>
      <c r="G189" s="16"/>
      <c r="H189" s="4"/>
      <c r="I189" s="4"/>
      <c r="J189" s="4"/>
      <c r="K189" s="9"/>
      <c r="L189" s="10"/>
    </row>
    <row r="190" spans="1:12" x14ac:dyDescent="0.2">
      <c r="A190" s="18"/>
      <c r="B190" s="19"/>
      <c r="C190" s="31"/>
      <c r="D190" s="3"/>
      <c r="E190" s="17"/>
      <c r="F190" s="17"/>
      <c r="G190" s="16"/>
      <c r="H190" s="4"/>
      <c r="I190" s="4"/>
      <c r="J190" s="4"/>
      <c r="K190" s="9"/>
      <c r="L190" s="10"/>
    </row>
    <row r="191" spans="1:12" x14ac:dyDescent="0.2">
      <c r="A191" s="18"/>
      <c r="B191" s="19"/>
      <c r="C191" s="31"/>
      <c r="D191" s="3"/>
      <c r="E191" s="17"/>
      <c r="F191" s="17"/>
      <c r="G191" s="16"/>
      <c r="H191" s="4"/>
      <c r="I191" s="4"/>
      <c r="J191" s="4"/>
      <c r="K191" s="9"/>
      <c r="L191" s="10"/>
    </row>
    <row r="192" spans="1:12" x14ac:dyDescent="0.2">
      <c r="A192" s="18"/>
      <c r="B192" s="19"/>
      <c r="C192" s="31"/>
      <c r="D192" s="3"/>
      <c r="E192" s="17"/>
      <c r="F192" s="17"/>
      <c r="G192" s="16"/>
      <c r="H192" s="4"/>
      <c r="I192" s="4"/>
      <c r="J192" s="4"/>
      <c r="K192" s="9"/>
      <c r="L192" s="10"/>
    </row>
    <row r="193" spans="1:12" x14ac:dyDescent="0.2">
      <c r="A193" s="18"/>
      <c r="B193" s="19"/>
      <c r="C193" s="31"/>
      <c r="D193" s="3"/>
      <c r="E193" s="17"/>
      <c r="F193" s="17"/>
      <c r="G193" s="16"/>
      <c r="H193" s="4"/>
      <c r="I193" s="4"/>
      <c r="J193" s="4"/>
      <c r="K193" s="9"/>
      <c r="L193" s="10"/>
    </row>
    <row r="194" spans="1:12" x14ac:dyDescent="0.2">
      <c r="A194" s="18"/>
      <c r="B194" s="19"/>
      <c r="C194" s="31"/>
      <c r="D194" s="3"/>
      <c r="E194" s="17"/>
      <c r="F194" s="17"/>
      <c r="G194" s="16"/>
      <c r="H194" s="4"/>
      <c r="I194" s="4"/>
      <c r="J194" s="4"/>
      <c r="K194" s="9"/>
      <c r="L194" s="10"/>
    </row>
    <row r="195" spans="1:12" x14ac:dyDescent="0.2">
      <c r="A195" s="18"/>
      <c r="B195" s="19"/>
      <c r="C195" s="31"/>
      <c r="D195" s="3"/>
      <c r="E195" s="17"/>
      <c r="F195" s="17"/>
      <c r="G195" s="16"/>
      <c r="H195" s="4"/>
      <c r="I195" s="4"/>
      <c r="J195" s="4"/>
      <c r="K195" s="9"/>
      <c r="L195" s="10"/>
    </row>
    <row r="196" spans="1:12" x14ac:dyDescent="0.2">
      <c r="A196" s="18"/>
      <c r="B196" s="19"/>
      <c r="C196" s="31"/>
      <c r="D196" s="3"/>
      <c r="E196" s="17"/>
      <c r="F196" s="17"/>
      <c r="G196" s="16"/>
      <c r="H196" s="4"/>
      <c r="I196" s="4"/>
      <c r="J196" s="4"/>
      <c r="K196" s="9"/>
      <c r="L196" s="10"/>
    </row>
    <row r="197" spans="1:12" x14ac:dyDescent="0.2">
      <c r="A197" s="18"/>
      <c r="B197" s="19"/>
      <c r="C197" s="31"/>
      <c r="D197" s="3"/>
      <c r="E197" s="17"/>
      <c r="F197" s="17"/>
      <c r="G197" s="16"/>
      <c r="H197" s="4"/>
      <c r="I197" s="4"/>
      <c r="J197" s="4"/>
      <c r="K197" s="9"/>
      <c r="L197" s="10"/>
    </row>
    <row r="198" spans="1:12" x14ac:dyDescent="0.2">
      <c r="A198" s="18"/>
      <c r="B198" s="19"/>
      <c r="C198" s="31"/>
      <c r="D198" s="3"/>
      <c r="E198" s="17"/>
      <c r="F198" s="17"/>
      <c r="G198" s="16"/>
      <c r="H198" s="4"/>
      <c r="I198" s="4"/>
      <c r="J198" s="4"/>
      <c r="K198" s="9"/>
      <c r="L198" s="10"/>
    </row>
    <row r="199" spans="1:12" x14ac:dyDescent="0.2">
      <c r="A199" s="18"/>
      <c r="B199" s="19"/>
      <c r="C199" s="31"/>
      <c r="D199" s="3"/>
      <c r="E199" s="17"/>
      <c r="F199" s="17"/>
      <c r="G199" s="16"/>
      <c r="H199" s="4"/>
      <c r="I199" s="4"/>
      <c r="J199" s="4"/>
      <c r="K199" s="9"/>
      <c r="L199" s="10"/>
    </row>
    <row r="200" spans="1:12" x14ac:dyDescent="0.2">
      <c r="A200" s="18"/>
      <c r="B200" s="19"/>
      <c r="C200" s="31"/>
      <c r="D200" s="3"/>
      <c r="E200" s="17"/>
      <c r="F200" s="17"/>
      <c r="G200" s="16"/>
      <c r="H200" s="4"/>
      <c r="I200" s="4"/>
      <c r="J200" s="4"/>
      <c r="K200" s="9"/>
      <c r="L200" s="10"/>
    </row>
    <row r="201" spans="1:12" x14ac:dyDescent="0.2">
      <c r="A201" s="18"/>
      <c r="B201" s="19"/>
      <c r="C201" s="31"/>
      <c r="D201" s="3"/>
      <c r="E201" s="17"/>
      <c r="F201" s="17"/>
      <c r="G201" s="16"/>
      <c r="H201" s="4"/>
      <c r="I201" s="4"/>
      <c r="J201" s="4"/>
      <c r="K201" s="9"/>
      <c r="L201" s="10"/>
    </row>
    <row r="202" spans="1:12" x14ac:dyDescent="0.2">
      <c r="A202" s="18"/>
      <c r="B202" s="19"/>
      <c r="C202" s="31"/>
      <c r="D202" s="3"/>
      <c r="E202" s="17"/>
      <c r="F202" s="17"/>
      <c r="G202" s="16"/>
      <c r="H202" s="4"/>
      <c r="I202" s="4"/>
      <c r="J202" s="4"/>
      <c r="K202" s="9"/>
      <c r="L202" s="10"/>
    </row>
    <row r="203" spans="1:12" x14ac:dyDescent="0.2">
      <c r="A203" s="18"/>
      <c r="B203" s="19"/>
      <c r="C203" s="31"/>
      <c r="D203" s="3"/>
      <c r="E203" s="17"/>
      <c r="F203" s="17"/>
      <c r="G203" s="16"/>
      <c r="H203" s="4"/>
      <c r="I203" s="4"/>
      <c r="J203" s="4"/>
      <c r="K203" s="9"/>
      <c r="L203" s="10"/>
    </row>
    <row r="204" spans="1:12" x14ac:dyDescent="0.2">
      <c r="A204" s="18"/>
      <c r="B204" s="19"/>
      <c r="C204" s="31"/>
      <c r="D204" s="3"/>
      <c r="E204" s="17"/>
      <c r="F204" s="17"/>
      <c r="G204" s="16"/>
      <c r="H204" s="4"/>
      <c r="I204" s="4"/>
      <c r="J204" s="4"/>
      <c r="K204" s="9"/>
      <c r="L204" s="10"/>
    </row>
    <row r="205" spans="1:12" x14ac:dyDescent="0.2">
      <c r="A205" s="18"/>
      <c r="B205" s="19"/>
      <c r="C205" s="31"/>
      <c r="D205" s="3"/>
      <c r="E205" s="17"/>
      <c r="F205" s="17"/>
      <c r="G205" s="16"/>
      <c r="H205" s="4"/>
      <c r="I205" s="4"/>
      <c r="J205" s="4"/>
      <c r="K205" s="9"/>
      <c r="L205" s="10"/>
    </row>
    <row r="206" spans="1:12" x14ac:dyDescent="0.2">
      <c r="A206" s="18"/>
      <c r="B206" s="19"/>
      <c r="C206" s="31"/>
      <c r="D206" s="3"/>
      <c r="E206" s="17"/>
      <c r="F206" s="17"/>
      <c r="G206" s="16"/>
      <c r="H206" s="4"/>
      <c r="I206" s="4"/>
      <c r="J206" s="4"/>
      <c r="K206" s="9"/>
      <c r="L206" s="10"/>
    </row>
    <row r="207" spans="1:12" x14ac:dyDescent="0.2">
      <c r="A207" s="18"/>
      <c r="B207" s="19"/>
      <c r="C207" s="31"/>
      <c r="D207" s="3"/>
      <c r="E207" s="17"/>
      <c r="F207" s="17"/>
      <c r="G207" s="16"/>
      <c r="H207" s="4"/>
      <c r="I207" s="4"/>
      <c r="J207" s="4"/>
      <c r="K207" s="9"/>
      <c r="L207" s="10"/>
    </row>
    <row r="208" spans="1:12" x14ac:dyDescent="0.2">
      <c r="A208" s="18"/>
      <c r="B208" s="19"/>
      <c r="C208" s="31"/>
      <c r="D208" s="3"/>
      <c r="E208" s="17"/>
      <c r="F208" s="17"/>
      <c r="G208" s="16"/>
      <c r="H208" s="4"/>
      <c r="I208" s="4"/>
      <c r="J208" s="4"/>
      <c r="K208" s="9"/>
      <c r="L208" s="10"/>
    </row>
    <row r="209" spans="1:12" x14ac:dyDescent="0.2">
      <c r="A209" s="18"/>
      <c r="B209" s="19"/>
      <c r="C209" s="31"/>
      <c r="D209" s="3"/>
      <c r="E209" s="17"/>
      <c r="F209" s="17"/>
      <c r="G209" s="16"/>
      <c r="H209" s="4"/>
      <c r="I209" s="4"/>
      <c r="J209" s="4"/>
      <c r="K209" s="9"/>
      <c r="L209" s="10"/>
    </row>
    <row r="210" spans="1:12" x14ac:dyDescent="0.2">
      <c r="A210" s="18"/>
      <c r="B210" s="19"/>
      <c r="C210" s="31"/>
      <c r="D210" s="3"/>
      <c r="E210" s="17"/>
      <c r="F210" s="17"/>
      <c r="G210" s="16"/>
      <c r="H210" s="4"/>
      <c r="I210" s="4"/>
      <c r="J210" s="4"/>
      <c r="K210" s="9"/>
      <c r="L210" s="10"/>
    </row>
    <row r="211" spans="1:12" x14ac:dyDescent="0.2">
      <c r="A211" s="18"/>
      <c r="B211" s="19"/>
      <c r="C211" s="31"/>
      <c r="D211" s="3"/>
      <c r="E211" s="17"/>
      <c r="F211" s="17"/>
      <c r="G211" s="16"/>
      <c r="H211" s="4"/>
      <c r="I211" s="4"/>
      <c r="J211" s="4"/>
      <c r="K211" s="9"/>
      <c r="L211" s="10"/>
    </row>
    <row r="212" spans="1:12" x14ac:dyDescent="0.2">
      <c r="A212" s="18"/>
      <c r="B212" s="19"/>
      <c r="C212" s="31"/>
      <c r="D212" s="3"/>
      <c r="E212" s="17"/>
      <c r="F212" s="17"/>
      <c r="G212" s="16"/>
      <c r="H212" s="4"/>
      <c r="I212" s="4"/>
      <c r="J212" s="4"/>
      <c r="K212" s="9"/>
      <c r="L212" s="10"/>
    </row>
    <row r="213" spans="1:12" x14ac:dyDescent="0.2">
      <c r="A213" s="18"/>
      <c r="B213" s="19"/>
      <c r="C213" s="31"/>
      <c r="D213" s="3"/>
      <c r="E213" s="17"/>
      <c r="F213" s="17"/>
      <c r="G213" s="16"/>
      <c r="H213" s="4"/>
      <c r="I213" s="4"/>
      <c r="J213" s="4"/>
      <c r="K213" s="9"/>
      <c r="L213" s="10"/>
    </row>
    <row r="214" spans="1:12" x14ac:dyDescent="0.2">
      <c r="A214" s="18"/>
      <c r="B214" s="19"/>
      <c r="C214" s="31"/>
      <c r="D214" s="3"/>
      <c r="E214" s="17"/>
      <c r="F214" s="17"/>
      <c r="G214" s="16"/>
      <c r="H214" s="4"/>
      <c r="I214" s="4"/>
      <c r="J214" s="4"/>
      <c r="K214" s="9"/>
      <c r="L214" s="10"/>
    </row>
    <row r="215" spans="1:12" x14ac:dyDescent="0.2">
      <c r="A215" s="18"/>
      <c r="B215" s="19"/>
      <c r="C215" s="31"/>
      <c r="D215" s="3"/>
      <c r="E215" s="17"/>
      <c r="F215" s="17"/>
      <c r="G215" s="16"/>
      <c r="H215" s="4"/>
      <c r="I215" s="4"/>
      <c r="J215" s="4"/>
      <c r="K215" s="9"/>
      <c r="L215" s="10"/>
    </row>
    <row r="216" spans="1:12" x14ac:dyDescent="0.2">
      <c r="A216" s="18"/>
      <c r="B216" s="19"/>
      <c r="C216" s="31"/>
      <c r="D216" s="3"/>
      <c r="E216" s="17"/>
      <c r="F216" s="17"/>
      <c r="G216" s="16"/>
      <c r="H216" s="4"/>
      <c r="I216" s="4"/>
      <c r="J216" s="4"/>
      <c r="K216" s="9"/>
      <c r="L216" s="10"/>
    </row>
    <row r="217" spans="1:12" x14ac:dyDescent="0.2">
      <c r="A217" s="18"/>
      <c r="B217" s="19"/>
      <c r="C217" s="31"/>
      <c r="D217" s="3"/>
      <c r="E217" s="17"/>
      <c r="F217" s="17"/>
      <c r="G217" s="16"/>
      <c r="H217" s="4"/>
      <c r="I217" s="4"/>
      <c r="J217" s="4"/>
      <c r="K217" s="9"/>
      <c r="L217" s="10"/>
    </row>
    <row r="218" spans="1:12" x14ac:dyDescent="0.2">
      <c r="A218" s="18"/>
      <c r="B218" s="19"/>
      <c r="C218" s="31"/>
      <c r="D218" s="3"/>
      <c r="E218" s="17"/>
      <c r="F218" s="17"/>
      <c r="G218" s="16"/>
      <c r="H218" s="4"/>
      <c r="I218" s="4"/>
      <c r="J218" s="4"/>
      <c r="K218" s="9"/>
      <c r="L218" s="10"/>
    </row>
    <row r="219" spans="1:12" x14ac:dyDescent="0.2">
      <c r="A219" s="18"/>
      <c r="B219" s="19"/>
      <c r="C219" s="31"/>
      <c r="D219" s="3"/>
      <c r="E219" s="17"/>
      <c r="F219" s="17"/>
      <c r="G219" s="16"/>
      <c r="H219" s="4"/>
      <c r="I219" s="4"/>
      <c r="J219" s="4"/>
      <c r="K219" s="9"/>
      <c r="L219" s="10"/>
    </row>
    <row r="220" spans="1:12" x14ac:dyDescent="0.2">
      <c r="A220" s="18"/>
      <c r="B220" s="19"/>
      <c r="C220" s="31"/>
      <c r="D220" s="3"/>
      <c r="E220" s="17"/>
      <c r="F220" s="17"/>
      <c r="G220" s="16"/>
      <c r="H220" s="4"/>
      <c r="I220" s="4"/>
      <c r="J220" s="4"/>
      <c r="K220" s="9"/>
      <c r="L220" s="10"/>
    </row>
    <row r="221" spans="1:12" x14ac:dyDescent="0.2">
      <c r="A221" s="18"/>
      <c r="B221" s="19"/>
      <c r="C221" s="31"/>
      <c r="D221" s="3"/>
      <c r="E221" s="17"/>
      <c r="F221" s="17"/>
      <c r="G221" s="16"/>
      <c r="H221" s="4"/>
      <c r="I221" s="4"/>
      <c r="J221" s="4"/>
      <c r="K221" s="9"/>
      <c r="L221" s="10"/>
    </row>
    <row r="222" spans="1:12" x14ac:dyDescent="0.2">
      <c r="A222" s="18"/>
      <c r="B222" s="19"/>
      <c r="C222" s="31"/>
      <c r="D222" s="3"/>
      <c r="E222" s="17"/>
      <c r="F222" s="17"/>
      <c r="G222" s="16"/>
      <c r="H222" s="4"/>
      <c r="I222" s="4"/>
      <c r="J222" s="4"/>
      <c r="K222" s="9"/>
      <c r="L222" s="10"/>
    </row>
    <row r="223" spans="1:12" x14ac:dyDescent="0.2">
      <c r="A223" s="18"/>
      <c r="B223" s="19"/>
      <c r="C223" s="31"/>
      <c r="D223" s="3"/>
      <c r="E223" s="17"/>
      <c r="F223" s="17"/>
      <c r="G223" s="16"/>
      <c r="H223" s="4"/>
      <c r="I223" s="4"/>
      <c r="J223" s="4"/>
      <c r="K223" s="9"/>
      <c r="L223" s="10"/>
    </row>
    <row r="224" spans="1:12" x14ac:dyDescent="0.2">
      <c r="A224" s="18"/>
      <c r="B224" s="19"/>
      <c r="C224" s="31"/>
      <c r="D224" s="3"/>
      <c r="E224" s="17"/>
      <c r="F224" s="17"/>
      <c r="G224" s="16"/>
      <c r="H224" s="4"/>
      <c r="I224" s="4"/>
      <c r="J224" s="4"/>
      <c r="K224" s="9"/>
      <c r="L224" s="10"/>
    </row>
    <row r="225" spans="1:12" x14ac:dyDescent="0.2">
      <c r="A225" s="18"/>
      <c r="B225" s="19"/>
      <c r="C225" s="31"/>
      <c r="D225" s="3"/>
      <c r="E225" s="17"/>
      <c r="F225" s="17"/>
      <c r="G225" s="16"/>
      <c r="H225" s="4"/>
      <c r="I225" s="4"/>
      <c r="J225" s="4"/>
      <c r="K225" s="9"/>
      <c r="L225" s="10"/>
    </row>
    <row r="226" spans="1:12" x14ac:dyDescent="0.2">
      <c r="A226" s="18"/>
      <c r="B226" s="19"/>
      <c r="C226" s="31"/>
      <c r="D226" s="3"/>
      <c r="E226" s="17"/>
      <c r="F226" s="17"/>
      <c r="G226" s="16"/>
      <c r="H226" s="4"/>
      <c r="I226" s="4"/>
      <c r="J226" s="4"/>
      <c r="K226" s="9"/>
      <c r="L226" s="10"/>
    </row>
    <row r="227" spans="1:12" x14ac:dyDescent="0.2">
      <c r="A227" s="18"/>
      <c r="B227" s="19"/>
      <c r="C227" s="31"/>
      <c r="D227" s="3"/>
      <c r="E227" s="17"/>
      <c r="F227" s="17"/>
      <c r="G227" s="16"/>
      <c r="H227" s="4"/>
      <c r="I227" s="4"/>
      <c r="J227" s="4"/>
      <c r="K227" s="9"/>
      <c r="L227" s="10"/>
    </row>
    <row r="228" spans="1:12" x14ac:dyDescent="0.2">
      <c r="A228" s="18"/>
      <c r="B228" s="19"/>
      <c r="C228" s="31"/>
      <c r="D228" s="3"/>
      <c r="E228" s="17"/>
      <c r="F228" s="17"/>
      <c r="G228" s="16"/>
      <c r="H228" s="4"/>
      <c r="I228" s="4"/>
      <c r="J228" s="4"/>
      <c r="K228" s="9"/>
      <c r="L228" s="10"/>
    </row>
    <row r="229" spans="1:12" x14ac:dyDescent="0.2">
      <c r="A229" s="18"/>
      <c r="B229" s="19"/>
      <c r="C229" s="31"/>
      <c r="D229" s="3"/>
      <c r="E229" s="17"/>
      <c r="F229" s="17"/>
      <c r="G229" s="16"/>
      <c r="H229" s="4"/>
      <c r="I229" s="4"/>
      <c r="J229" s="4"/>
      <c r="K229" s="9"/>
      <c r="L229" s="10"/>
    </row>
    <row r="230" spans="1:12" x14ac:dyDescent="0.2">
      <c r="A230" s="18"/>
      <c r="B230" s="19"/>
      <c r="C230" s="31"/>
      <c r="D230" s="3"/>
      <c r="E230" s="17"/>
      <c r="F230" s="17"/>
      <c r="G230" s="16"/>
      <c r="H230" s="4"/>
      <c r="I230" s="4"/>
      <c r="J230" s="4"/>
      <c r="K230" s="9"/>
      <c r="L230" s="10"/>
    </row>
    <row r="231" spans="1:12" x14ac:dyDescent="0.2">
      <c r="A231" s="18"/>
      <c r="B231" s="19"/>
      <c r="C231" s="31"/>
      <c r="D231" s="3"/>
      <c r="E231" s="17"/>
      <c r="F231" s="17"/>
      <c r="G231" s="16"/>
      <c r="H231" s="4"/>
      <c r="I231" s="4"/>
      <c r="J231" s="4"/>
      <c r="K231" s="9"/>
      <c r="L231" s="10"/>
    </row>
    <row r="232" spans="1:12" x14ac:dyDescent="0.2">
      <c r="A232" s="18"/>
      <c r="B232" s="19"/>
      <c r="C232" s="31"/>
      <c r="D232" s="3"/>
      <c r="E232" s="17"/>
      <c r="F232" s="17"/>
      <c r="G232" s="16"/>
      <c r="H232" s="4"/>
      <c r="I232" s="4"/>
      <c r="J232" s="4"/>
      <c r="K232" s="9"/>
      <c r="L232" s="10"/>
    </row>
    <row r="233" spans="1:12" x14ac:dyDescent="0.2">
      <c r="A233" s="18"/>
      <c r="B233" s="19"/>
      <c r="C233" s="31"/>
      <c r="D233" s="3"/>
      <c r="E233" s="17"/>
      <c r="F233" s="17"/>
      <c r="G233" s="16"/>
      <c r="H233" s="4"/>
      <c r="I233" s="4"/>
      <c r="J233" s="4"/>
      <c r="K233" s="9"/>
      <c r="L233" s="10"/>
    </row>
    <row r="234" spans="1:12" x14ac:dyDescent="0.2">
      <c r="A234" s="18"/>
      <c r="B234" s="19"/>
      <c r="C234" s="31"/>
      <c r="D234" s="3"/>
      <c r="E234" s="17"/>
      <c r="F234" s="17"/>
      <c r="G234" s="16"/>
      <c r="H234" s="4"/>
      <c r="I234" s="4"/>
      <c r="J234" s="4"/>
      <c r="K234" s="9"/>
      <c r="L234" s="10"/>
    </row>
    <row r="235" spans="1:12" x14ac:dyDescent="0.2">
      <c r="A235" s="18"/>
      <c r="B235" s="19"/>
      <c r="C235" s="31"/>
      <c r="D235" s="3"/>
      <c r="E235" s="17"/>
      <c r="F235" s="17"/>
      <c r="G235" s="16"/>
      <c r="H235" s="4"/>
      <c r="I235" s="4"/>
      <c r="J235" s="4"/>
      <c r="K235" s="9"/>
      <c r="L235" s="10"/>
    </row>
    <row r="236" spans="1:12" x14ac:dyDescent="0.2">
      <c r="A236" s="18"/>
      <c r="B236" s="19"/>
      <c r="C236" s="31"/>
      <c r="D236" s="3"/>
      <c r="E236" s="17"/>
      <c r="F236" s="17"/>
      <c r="G236" s="16"/>
      <c r="H236" s="4"/>
      <c r="I236" s="4"/>
      <c r="J236" s="4"/>
      <c r="K236" s="9"/>
      <c r="L236" s="10"/>
    </row>
    <row r="237" spans="1:12" x14ac:dyDescent="0.2">
      <c r="A237" s="18"/>
      <c r="B237" s="19"/>
      <c r="C237" s="31"/>
      <c r="D237" s="3"/>
      <c r="E237" s="17"/>
      <c r="F237" s="17"/>
      <c r="G237" s="16"/>
      <c r="H237" s="4"/>
      <c r="I237" s="4"/>
      <c r="J237" s="4"/>
      <c r="K237" s="9"/>
      <c r="L237" s="10"/>
    </row>
    <row r="238" spans="1:12" x14ac:dyDescent="0.2">
      <c r="A238" s="18"/>
      <c r="B238" s="19"/>
      <c r="C238" s="31"/>
      <c r="D238" s="3"/>
      <c r="E238" s="17"/>
      <c r="F238" s="17"/>
      <c r="G238" s="16"/>
      <c r="H238" s="4"/>
      <c r="I238" s="4"/>
      <c r="J238" s="4"/>
      <c r="K238" s="9"/>
      <c r="L238" s="10"/>
    </row>
    <row r="239" spans="1:12" x14ac:dyDescent="0.2">
      <c r="A239" s="18"/>
      <c r="B239" s="19"/>
      <c r="C239" s="31"/>
      <c r="D239" s="3"/>
      <c r="E239" s="17"/>
      <c r="F239" s="17"/>
      <c r="G239" s="16"/>
      <c r="H239" s="4"/>
      <c r="I239" s="4"/>
      <c r="J239" s="4"/>
      <c r="K239" s="9"/>
      <c r="L239" s="10"/>
    </row>
    <row r="240" spans="1:12" x14ac:dyDescent="0.2">
      <c r="A240" s="18"/>
      <c r="B240" s="19"/>
      <c r="C240" s="31"/>
      <c r="D240" s="3"/>
      <c r="E240" s="17"/>
      <c r="F240" s="17"/>
      <c r="G240" s="16"/>
      <c r="H240" s="4"/>
      <c r="I240" s="4"/>
      <c r="J240" s="4"/>
      <c r="K240" s="9"/>
      <c r="L240" s="10"/>
    </row>
    <row r="241" spans="1:12" x14ac:dyDescent="0.2">
      <c r="A241" s="18"/>
      <c r="B241" s="19"/>
      <c r="C241" s="31"/>
      <c r="D241" s="3"/>
      <c r="E241" s="17"/>
      <c r="F241" s="17"/>
      <c r="G241" s="16"/>
      <c r="H241" s="4"/>
      <c r="I241" s="4"/>
      <c r="J241" s="4"/>
      <c r="K241" s="9"/>
      <c r="L241" s="10"/>
    </row>
    <row r="242" spans="1:12" x14ac:dyDescent="0.2">
      <c r="A242" s="18"/>
      <c r="B242" s="19"/>
      <c r="C242" s="31"/>
      <c r="D242" s="3"/>
      <c r="E242" s="17"/>
      <c r="F242" s="17"/>
      <c r="G242" s="16"/>
      <c r="H242" s="4"/>
      <c r="I242" s="4"/>
      <c r="J242" s="4"/>
      <c r="K242" s="9"/>
      <c r="L242" s="10"/>
    </row>
    <row r="243" spans="1:12" x14ac:dyDescent="0.2">
      <c r="A243" s="18"/>
      <c r="B243" s="19"/>
      <c r="C243" s="31"/>
      <c r="D243" s="3"/>
      <c r="E243" s="17"/>
      <c r="F243" s="17"/>
      <c r="G243" s="16"/>
      <c r="H243" s="4"/>
      <c r="I243" s="4"/>
      <c r="J243" s="4"/>
      <c r="K243" s="9"/>
      <c r="L243" s="10"/>
    </row>
    <row r="244" spans="1:12" x14ac:dyDescent="0.2">
      <c r="A244" s="18"/>
      <c r="B244" s="19"/>
      <c r="C244" s="31"/>
      <c r="D244" s="3"/>
      <c r="E244" s="17"/>
      <c r="F244" s="17"/>
      <c r="G244" s="16"/>
      <c r="H244" s="4"/>
      <c r="I244" s="4"/>
      <c r="J244" s="4"/>
      <c r="K244" s="9"/>
      <c r="L244" s="10"/>
    </row>
    <row r="245" spans="1:12" x14ac:dyDescent="0.2">
      <c r="A245" s="18"/>
      <c r="B245" s="19"/>
      <c r="C245" s="31"/>
      <c r="D245" s="3"/>
      <c r="E245" s="17"/>
      <c r="F245" s="17"/>
      <c r="G245" s="16"/>
      <c r="H245" s="4"/>
      <c r="I245" s="4"/>
      <c r="J245" s="4"/>
      <c r="K245" s="9"/>
      <c r="L245" s="10"/>
    </row>
    <row r="246" spans="1:12" x14ac:dyDescent="0.2">
      <c r="A246" s="18"/>
      <c r="B246" s="19"/>
      <c r="C246" s="31"/>
      <c r="D246" s="3"/>
      <c r="E246" s="17"/>
      <c r="F246" s="17"/>
      <c r="G246" s="16"/>
      <c r="H246" s="4"/>
      <c r="I246" s="4"/>
      <c r="J246" s="4"/>
      <c r="K246" s="9"/>
      <c r="L246" s="10"/>
    </row>
    <row r="247" spans="1:12" x14ac:dyDescent="0.2">
      <c r="A247" s="18"/>
      <c r="B247" s="19"/>
      <c r="C247" s="31"/>
      <c r="D247" s="3"/>
      <c r="E247" s="17"/>
      <c r="F247" s="17"/>
      <c r="G247" s="16"/>
      <c r="H247" s="4"/>
      <c r="I247" s="4"/>
      <c r="J247" s="4"/>
      <c r="K247" s="9"/>
      <c r="L247" s="10"/>
    </row>
    <row r="248" spans="1:12" x14ac:dyDescent="0.2">
      <c r="A248" s="18"/>
      <c r="B248" s="19"/>
      <c r="C248" s="31"/>
      <c r="D248" s="3"/>
      <c r="E248" s="17"/>
      <c r="F248" s="17"/>
      <c r="G248" s="16"/>
      <c r="H248" s="4"/>
      <c r="I248" s="4"/>
      <c r="J248" s="4"/>
      <c r="K248" s="9"/>
      <c r="L248" s="10"/>
    </row>
    <row r="249" spans="1:12" x14ac:dyDescent="0.2">
      <c r="A249" s="18"/>
      <c r="B249" s="19"/>
      <c r="C249" s="31"/>
      <c r="D249" s="3"/>
      <c r="E249" s="17"/>
      <c r="F249" s="17"/>
      <c r="G249" s="16"/>
      <c r="H249" s="4"/>
      <c r="I249" s="4"/>
      <c r="J249" s="4"/>
      <c r="K249" s="9"/>
      <c r="L249" s="10"/>
    </row>
    <row r="250" spans="1:12" x14ac:dyDescent="0.2">
      <c r="A250" s="18"/>
      <c r="B250" s="19"/>
      <c r="C250" s="31"/>
      <c r="D250" s="3"/>
      <c r="E250" s="17"/>
      <c r="F250" s="17"/>
      <c r="G250" s="16"/>
      <c r="H250" s="4"/>
      <c r="I250" s="4"/>
      <c r="J250" s="4"/>
      <c r="K250" s="9"/>
      <c r="L250" s="10"/>
    </row>
    <row r="251" spans="1:12" x14ac:dyDescent="0.2">
      <c r="A251" s="18"/>
      <c r="B251" s="19"/>
      <c r="C251" s="31"/>
      <c r="D251" s="3"/>
      <c r="E251" s="17"/>
      <c r="F251" s="17"/>
      <c r="G251" s="16"/>
      <c r="H251" s="4"/>
      <c r="I251" s="4"/>
      <c r="J251" s="4"/>
      <c r="K251" s="9"/>
      <c r="L251" s="10"/>
    </row>
    <row r="252" spans="1:12" x14ac:dyDescent="0.2">
      <c r="A252" s="18"/>
      <c r="B252" s="19"/>
      <c r="C252" s="31"/>
      <c r="D252" s="3"/>
      <c r="E252" s="17"/>
      <c r="F252" s="17"/>
      <c r="G252" s="16"/>
      <c r="H252" s="4"/>
      <c r="I252" s="4"/>
      <c r="J252" s="4"/>
      <c r="K252" s="9"/>
      <c r="L252" s="10"/>
    </row>
    <row r="253" spans="1:12" x14ac:dyDescent="0.2">
      <c r="A253" s="18"/>
      <c r="B253" s="19"/>
      <c r="C253" s="31"/>
      <c r="D253" s="3"/>
      <c r="E253" s="17"/>
      <c r="F253" s="17"/>
      <c r="G253" s="16"/>
      <c r="H253" s="4"/>
      <c r="I253" s="4"/>
      <c r="J253" s="4"/>
      <c r="K253" s="9"/>
      <c r="L253" s="10"/>
    </row>
    <row r="254" spans="1:12" x14ac:dyDescent="0.2">
      <c r="A254" s="18"/>
      <c r="B254" s="19"/>
      <c r="C254" s="31"/>
      <c r="D254" s="3"/>
      <c r="E254" s="17"/>
      <c r="F254" s="17"/>
      <c r="G254" s="16"/>
      <c r="H254" s="4"/>
      <c r="I254" s="4"/>
      <c r="J254" s="4"/>
      <c r="K254" s="9"/>
      <c r="L254" s="10"/>
    </row>
    <row r="255" spans="1:12" x14ac:dyDescent="0.2">
      <c r="A255" s="18"/>
      <c r="B255" s="19"/>
      <c r="C255" s="31"/>
      <c r="D255" s="3"/>
      <c r="E255" s="17"/>
      <c r="F255" s="17"/>
      <c r="G255" s="16"/>
      <c r="H255" s="4"/>
      <c r="I255" s="4"/>
      <c r="J255" s="4"/>
      <c r="K255" s="9"/>
      <c r="L255" s="10"/>
    </row>
    <row r="256" spans="1:12" x14ac:dyDescent="0.2">
      <c r="A256" s="18"/>
      <c r="B256" s="19"/>
      <c r="C256" s="31"/>
      <c r="D256" s="3"/>
      <c r="E256" s="17"/>
      <c r="F256" s="17"/>
      <c r="G256" s="16"/>
      <c r="H256" s="4"/>
      <c r="I256" s="4"/>
      <c r="J256" s="4"/>
      <c r="K256" s="9"/>
      <c r="L256" s="10"/>
    </row>
    <row r="257" spans="1:12" x14ac:dyDescent="0.2">
      <c r="A257" s="18"/>
      <c r="B257" s="19"/>
      <c r="C257" s="31"/>
      <c r="D257" s="3"/>
      <c r="E257" s="17"/>
      <c r="F257" s="17"/>
      <c r="G257" s="16"/>
      <c r="H257" s="4"/>
      <c r="I257" s="4"/>
      <c r="J257" s="4"/>
      <c r="K257" s="9"/>
      <c r="L257" s="10"/>
    </row>
    <row r="258" spans="1:12" x14ac:dyDescent="0.2">
      <c r="A258" s="18"/>
      <c r="B258" s="19"/>
      <c r="C258" s="31"/>
      <c r="D258" s="3"/>
      <c r="E258" s="17"/>
      <c r="F258" s="17"/>
      <c r="G258" s="16"/>
      <c r="H258" s="4"/>
      <c r="I258" s="4"/>
      <c r="J258" s="4"/>
      <c r="K258" s="9"/>
      <c r="L258" s="10"/>
    </row>
    <row r="259" spans="1:12" x14ac:dyDescent="0.2">
      <c r="A259" s="18"/>
      <c r="B259" s="19"/>
      <c r="C259" s="31"/>
      <c r="D259" s="3"/>
      <c r="E259" s="17"/>
      <c r="F259" s="17"/>
      <c r="G259" s="16"/>
      <c r="H259" s="4"/>
      <c r="I259" s="4"/>
      <c r="J259" s="4"/>
      <c r="K259" s="9"/>
      <c r="L259" s="10"/>
    </row>
    <row r="260" spans="1:12" x14ac:dyDescent="0.2">
      <c r="A260" s="18"/>
      <c r="B260" s="19"/>
      <c r="C260" s="31"/>
      <c r="D260" s="3"/>
      <c r="E260" s="17"/>
      <c r="F260" s="17"/>
      <c r="G260" s="16"/>
      <c r="H260" s="4"/>
      <c r="I260" s="4"/>
      <c r="J260" s="4"/>
      <c r="K260" s="9"/>
      <c r="L260" s="10"/>
    </row>
    <row r="261" spans="1:12" x14ac:dyDescent="0.2">
      <c r="A261" s="18"/>
      <c r="B261" s="19"/>
      <c r="C261" s="31"/>
      <c r="D261" s="3"/>
      <c r="E261" s="17"/>
      <c r="F261" s="17"/>
      <c r="G261" s="16"/>
      <c r="H261" s="4"/>
      <c r="I261" s="4"/>
      <c r="J261" s="4"/>
      <c r="K261" s="9"/>
      <c r="L261" s="10"/>
    </row>
    <row r="262" spans="1:12" x14ac:dyDescent="0.2">
      <c r="A262" s="18"/>
      <c r="B262" s="19"/>
      <c r="C262" s="31"/>
      <c r="D262" s="3"/>
      <c r="E262" s="17"/>
      <c r="F262" s="17"/>
      <c r="G262" s="16"/>
      <c r="H262" s="4"/>
      <c r="I262" s="4"/>
      <c r="J262" s="4"/>
      <c r="K262" s="9"/>
      <c r="L262" s="10"/>
    </row>
    <row r="263" spans="1:12" x14ac:dyDescent="0.2">
      <c r="A263" s="18"/>
      <c r="B263" s="19"/>
      <c r="C263" s="31"/>
      <c r="D263" s="3"/>
      <c r="E263" s="17"/>
      <c r="F263" s="17"/>
      <c r="G263" s="16"/>
      <c r="H263" s="4"/>
      <c r="I263" s="4"/>
      <c r="J263" s="4"/>
      <c r="K263" s="9"/>
      <c r="L263" s="10"/>
    </row>
    <row r="264" spans="1:12" x14ac:dyDescent="0.2">
      <c r="A264" s="18"/>
      <c r="B264" s="19"/>
      <c r="C264" s="31"/>
      <c r="D264" s="3"/>
      <c r="E264" s="17"/>
      <c r="F264" s="17"/>
      <c r="G264" s="16"/>
      <c r="H264" s="4"/>
      <c r="I264" s="4"/>
      <c r="J264" s="4"/>
      <c r="K264" s="9"/>
      <c r="L264" s="10"/>
    </row>
    <row r="265" spans="1:12" x14ac:dyDescent="0.2">
      <c r="A265" s="18"/>
      <c r="B265" s="19"/>
      <c r="C265" s="31"/>
      <c r="D265" s="3"/>
      <c r="E265" s="17"/>
      <c r="F265" s="17"/>
      <c r="G265" s="16"/>
      <c r="H265" s="4"/>
      <c r="I265" s="4"/>
      <c r="J265" s="4"/>
      <c r="K265" s="9"/>
      <c r="L265" s="10"/>
    </row>
    <row r="266" spans="1:12" x14ac:dyDescent="0.2">
      <c r="A266" s="18"/>
      <c r="B266" s="19"/>
      <c r="C266" s="31"/>
      <c r="D266" s="3"/>
      <c r="E266" s="17"/>
      <c r="F266" s="17"/>
      <c r="G266" s="16"/>
      <c r="H266" s="4"/>
      <c r="I266" s="4"/>
      <c r="J266" s="4"/>
      <c r="K266" s="9"/>
      <c r="L266" s="10"/>
    </row>
    <row r="267" spans="1:12" x14ac:dyDescent="0.2">
      <c r="A267" s="18"/>
      <c r="B267" s="19"/>
      <c r="C267" s="31"/>
      <c r="D267" s="3"/>
      <c r="E267" s="17"/>
      <c r="F267" s="17"/>
      <c r="G267" s="16"/>
      <c r="H267" s="4"/>
      <c r="I267" s="4"/>
      <c r="J267" s="4"/>
      <c r="K267" s="9"/>
      <c r="L267" s="10"/>
    </row>
    <row r="268" spans="1:12" x14ac:dyDescent="0.2">
      <c r="A268" s="18"/>
      <c r="B268" s="19"/>
      <c r="C268" s="31"/>
      <c r="D268" s="3"/>
      <c r="E268" s="17"/>
      <c r="F268" s="17"/>
      <c r="G268" s="16"/>
      <c r="H268" s="4"/>
      <c r="I268" s="4"/>
      <c r="J268" s="4"/>
      <c r="K268" s="9"/>
      <c r="L268" s="10"/>
    </row>
    <row r="269" spans="1:12" x14ac:dyDescent="0.2">
      <c r="A269" s="18"/>
      <c r="B269" s="19"/>
      <c r="C269" s="31"/>
      <c r="D269" s="3"/>
      <c r="E269" s="17"/>
      <c r="F269" s="17"/>
      <c r="G269" s="16"/>
      <c r="H269" s="4"/>
      <c r="I269" s="4"/>
      <c r="J269" s="4"/>
      <c r="K269" s="9"/>
      <c r="L269" s="10"/>
    </row>
    <row r="270" spans="1:12" x14ac:dyDescent="0.2">
      <c r="A270" s="18"/>
      <c r="B270" s="19"/>
      <c r="C270" s="31"/>
      <c r="D270" s="3"/>
      <c r="E270" s="17"/>
      <c r="F270" s="17"/>
      <c r="G270" s="16"/>
      <c r="H270" s="4"/>
      <c r="I270" s="4"/>
      <c r="J270" s="4"/>
      <c r="K270" s="9"/>
      <c r="L270" s="10"/>
    </row>
    <row r="271" spans="1:12" x14ac:dyDescent="0.2">
      <c r="A271" s="18"/>
      <c r="B271" s="19"/>
      <c r="C271" s="31"/>
      <c r="D271" s="3"/>
      <c r="E271" s="17"/>
      <c r="F271" s="17"/>
      <c r="G271" s="16"/>
      <c r="H271" s="4"/>
      <c r="I271" s="4"/>
      <c r="J271" s="4"/>
      <c r="K271" s="9"/>
      <c r="L271" s="10"/>
    </row>
    <row r="272" spans="1:12" x14ac:dyDescent="0.2">
      <c r="A272" s="18"/>
      <c r="B272" s="19"/>
      <c r="C272" s="31"/>
      <c r="D272" s="3"/>
      <c r="E272" s="17"/>
      <c r="F272" s="17"/>
      <c r="G272" s="16"/>
      <c r="H272" s="4"/>
      <c r="I272" s="4"/>
      <c r="J272" s="4"/>
      <c r="K272" s="9"/>
      <c r="L272" s="10"/>
    </row>
    <row r="273" spans="1:12" x14ac:dyDescent="0.2">
      <c r="A273" s="18"/>
      <c r="B273" s="19"/>
      <c r="C273" s="31"/>
      <c r="D273" s="3"/>
      <c r="E273" s="17"/>
      <c r="F273" s="17"/>
      <c r="G273" s="16"/>
      <c r="H273" s="4"/>
      <c r="I273" s="4"/>
      <c r="J273" s="4"/>
      <c r="K273" s="9"/>
      <c r="L273" s="10"/>
    </row>
    <row r="274" spans="1:12" x14ac:dyDescent="0.2">
      <c r="A274" s="18"/>
      <c r="B274" s="19"/>
      <c r="C274" s="31"/>
      <c r="D274" s="3"/>
      <c r="E274" s="17"/>
      <c r="F274" s="17"/>
      <c r="G274" s="16"/>
      <c r="H274" s="4"/>
      <c r="I274" s="4"/>
      <c r="J274" s="4"/>
      <c r="K274" s="9"/>
      <c r="L274" s="10"/>
    </row>
    <row r="275" spans="1:12" x14ac:dyDescent="0.2">
      <c r="A275" s="18"/>
      <c r="B275" s="19"/>
      <c r="C275" s="31"/>
      <c r="D275" s="3"/>
      <c r="E275" s="17"/>
      <c r="F275" s="17"/>
      <c r="G275" s="16"/>
      <c r="H275" s="4"/>
      <c r="I275" s="4"/>
      <c r="J275" s="4"/>
      <c r="K275" s="9"/>
      <c r="L275" s="10"/>
    </row>
    <row r="276" spans="1:12" x14ac:dyDescent="0.2">
      <c r="A276" s="18"/>
      <c r="B276" s="19"/>
      <c r="C276" s="31"/>
      <c r="D276" s="3"/>
      <c r="E276" s="17"/>
      <c r="F276" s="17"/>
      <c r="G276" s="16"/>
      <c r="H276" s="4"/>
      <c r="I276" s="4"/>
      <c r="J276" s="4"/>
      <c r="K276" s="9"/>
      <c r="L276" s="10"/>
    </row>
    <row r="277" spans="1:12" x14ac:dyDescent="0.2">
      <c r="A277" s="18"/>
      <c r="B277" s="19"/>
      <c r="C277" s="31"/>
      <c r="D277" s="3"/>
      <c r="E277" s="17"/>
      <c r="F277" s="17"/>
      <c r="G277" s="16"/>
      <c r="H277" s="4"/>
      <c r="I277" s="4"/>
      <c r="J277" s="4"/>
      <c r="K277" s="9"/>
      <c r="L277" s="10"/>
    </row>
    <row r="278" spans="1:12" x14ac:dyDescent="0.2">
      <c r="A278" s="18"/>
      <c r="B278" s="19"/>
      <c r="C278" s="31"/>
      <c r="D278" s="3"/>
      <c r="E278" s="17"/>
      <c r="F278" s="17"/>
      <c r="G278" s="16"/>
      <c r="H278" s="4"/>
      <c r="I278" s="4"/>
      <c r="J278" s="4"/>
      <c r="K278" s="9"/>
      <c r="L278" s="10"/>
    </row>
    <row r="279" spans="1:12" x14ac:dyDescent="0.2">
      <c r="A279" s="18"/>
      <c r="B279" s="19"/>
      <c r="C279" s="31"/>
      <c r="D279" s="3"/>
      <c r="E279" s="17"/>
      <c r="F279" s="17"/>
      <c r="G279" s="16"/>
      <c r="H279" s="4"/>
      <c r="I279" s="4"/>
      <c r="J279" s="4"/>
      <c r="K279" s="9"/>
      <c r="L279" s="10"/>
    </row>
    <row r="280" spans="1:12" x14ac:dyDescent="0.2">
      <c r="A280" s="18"/>
      <c r="B280" s="19"/>
      <c r="C280" s="31"/>
      <c r="D280" s="3"/>
      <c r="E280" s="17"/>
      <c r="F280" s="17"/>
      <c r="G280" s="16"/>
      <c r="H280" s="4"/>
      <c r="I280" s="4"/>
      <c r="J280" s="4"/>
      <c r="K280" s="9"/>
      <c r="L280" s="10"/>
    </row>
    <row r="281" spans="1:12" x14ac:dyDescent="0.2">
      <c r="A281" s="18"/>
      <c r="B281" s="19"/>
      <c r="C281" s="31"/>
      <c r="D281" s="3"/>
      <c r="E281" s="17"/>
      <c r="F281" s="17"/>
      <c r="G281" s="16"/>
      <c r="H281" s="4"/>
      <c r="I281" s="4"/>
      <c r="J281" s="4"/>
      <c r="K281" s="9"/>
      <c r="L281" s="10"/>
    </row>
    <row r="282" spans="1:12" x14ac:dyDescent="0.2">
      <c r="A282" s="18"/>
      <c r="B282" s="19"/>
      <c r="C282" s="31"/>
      <c r="D282" s="3"/>
      <c r="E282" s="17"/>
      <c r="F282" s="17"/>
      <c r="G282" s="16"/>
      <c r="H282" s="4"/>
      <c r="I282" s="4"/>
      <c r="J282" s="4"/>
      <c r="K282" s="9"/>
      <c r="L282" s="10"/>
    </row>
    <row r="283" spans="1:12" x14ac:dyDescent="0.2">
      <c r="A283" s="18"/>
      <c r="B283" s="19"/>
      <c r="C283" s="31"/>
      <c r="D283" s="3"/>
      <c r="E283" s="17"/>
      <c r="F283" s="17"/>
      <c r="G283" s="16"/>
      <c r="H283" s="4"/>
      <c r="I283" s="4"/>
      <c r="J283" s="4"/>
      <c r="K283" s="9"/>
      <c r="L283" s="10"/>
    </row>
    <row r="284" spans="1:12" x14ac:dyDescent="0.2">
      <c r="A284" s="18"/>
      <c r="B284" s="19"/>
      <c r="C284" s="31"/>
      <c r="D284" s="3"/>
      <c r="E284" s="17"/>
      <c r="F284" s="17"/>
      <c r="G284" s="16"/>
      <c r="H284" s="4"/>
      <c r="I284" s="4"/>
      <c r="J284" s="4"/>
      <c r="K284" s="9"/>
      <c r="L284" s="10"/>
    </row>
    <row r="285" spans="1:12" x14ac:dyDescent="0.2">
      <c r="A285" s="18"/>
      <c r="B285" s="19"/>
      <c r="C285" s="31"/>
      <c r="D285" s="3"/>
      <c r="E285" s="17"/>
      <c r="F285" s="17"/>
      <c r="G285" s="16"/>
      <c r="H285" s="4"/>
      <c r="I285" s="4"/>
      <c r="J285" s="4"/>
      <c r="K285" s="9"/>
      <c r="L285" s="10"/>
    </row>
    <row r="286" spans="1:12" x14ac:dyDescent="0.2">
      <c r="A286" s="18"/>
      <c r="B286" s="19"/>
      <c r="C286" s="31"/>
      <c r="D286" s="3"/>
      <c r="E286" s="17"/>
      <c r="F286" s="17"/>
      <c r="G286" s="16"/>
      <c r="H286" s="4"/>
      <c r="I286" s="4"/>
      <c r="J286" s="4"/>
      <c r="K286" s="9"/>
      <c r="L286" s="10"/>
    </row>
    <row r="287" spans="1:12" x14ac:dyDescent="0.2">
      <c r="A287" s="18"/>
      <c r="B287" s="19"/>
      <c r="C287" s="31"/>
      <c r="D287" s="3"/>
      <c r="E287" s="17"/>
      <c r="F287" s="17"/>
      <c r="G287" s="16"/>
      <c r="H287" s="4"/>
      <c r="I287" s="4"/>
      <c r="J287" s="4"/>
      <c r="K287" s="9"/>
      <c r="L287" s="10"/>
    </row>
    <row r="288" spans="1:12" x14ac:dyDescent="0.2">
      <c r="A288" s="18"/>
      <c r="B288" s="19"/>
      <c r="C288" s="31"/>
      <c r="D288" s="3"/>
      <c r="E288" s="17"/>
      <c r="F288" s="17"/>
      <c r="G288" s="16"/>
      <c r="H288" s="4"/>
      <c r="I288" s="4"/>
      <c r="J288" s="4"/>
      <c r="K288" s="9"/>
      <c r="L288" s="10"/>
    </row>
    <row r="289" spans="1:12" x14ac:dyDescent="0.2">
      <c r="A289" s="18"/>
      <c r="B289" s="19"/>
      <c r="C289" s="31"/>
      <c r="D289" s="3"/>
      <c r="E289" s="17"/>
      <c r="F289" s="17"/>
      <c r="G289" s="16"/>
      <c r="H289" s="4"/>
      <c r="I289" s="4"/>
      <c r="J289" s="4"/>
      <c r="K289" s="9"/>
      <c r="L289" s="10"/>
    </row>
    <row r="290" spans="1:12" x14ac:dyDescent="0.2">
      <c r="A290" s="18"/>
      <c r="B290" s="19"/>
      <c r="C290" s="31"/>
      <c r="D290" s="3"/>
      <c r="E290" s="17"/>
      <c r="F290" s="17"/>
      <c r="G290" s="16"/>
      <c r="H290" s="4"/>
      <c r="I290" s="4"/>
      <c r="J290" s="4"/>
      <c r="K290" s="9"/>
      <c r="L290" s="10"/>
    </row>
    <row r="291" spans="1:12" x14ac:dyDescent="0.2">
      <c r="A291" s="18"/>
      <c r="B291" s="19"/>
      <c r="C291" s="31"/>
      <c r="D291" s="3"/>
      <c r="E291" s="17"/>
      <c r="F291" s="17"/>
      <c r="G291" s="16"/>
      <c r="H291" s="4"/>
      <c r="I291" s="4"/>
      <c r="J291" s="4"/>
      <c r="K291" s="9"/>
      <c r="L291" s="10"/>
    </row>
    <row r="292" spans="1:12" x14ac:dyDescent="0.2">
      <c r="A292" s="18"/>
      <c r="B292" s="19"/>
      <c r="C292" s="31"/>
      <c r="D292" s="3"/>
      <c r="E292" s="17"/>
      <c r="F292" s="17"/>
      <c r="G292" s="16"/>
      <c r="H292" s="4"/>
      <c r="I292" s="4"/>
      <c r="J292" s="4"/>
      <c r="K292" s="9"/>
      <c r="L292" s="10"/>
    </row>
    <row r="293" spans="1:12" x14ac:dyDescent="0.2">
      <c r="A293" s="18"/>
      <c r="B293" s="19"/>
      <c r="C293" s="31"/>
      <c r="D293" s="3"/>
      <c r="E293" s="17"/>
      <c r="F293" s="17"/>
      <c r="G293" s="16"/>
      <c r="H293" s="4"/>
      <c r="I293" s="4"/>
      <c r="J293" s="4"/>
      <c r="K293" s="9"/>
      <c r="L293" s="10"/>
    </row>
    <row r="294" spans="1:12" x14ac:dyDescent="0.2">
      <c r="A294" s="18"/>
      <c r="B294" s="19"/>
      <c r="C294" s="31"/>
      <c r="D294" s="3"/>
      <c r="E294" s="17"/>
      <c r="F294" s="17"/>
      <c r="G294" s="16"/>
      <c r="H294" s="4"/>
      <c r="I294" s="4"/>
      <c r="J294" s="4"/>
      <c r="K294" s="9"/>
      <c r="L294" s="10"/>
    </row>
    <row r="295" spans="1:12" x14ac:dyDescent="0.2">
      <c r="A295" s="18"/>
      <c r="B295" s="19"/>
      <c r="C295" s="31"/>
      <c r="D295" s="3"/>
      <c r="E295" s="17"/>
      <c r="F295" s="17"/>
      <c r="G295" s="16"/>
      <c r="H295" s="4"/>
      <c r="I295" s="4"/>
      <c r="J295" s="4"/>
      <c r="K295" s="9"/>
      <c r="L295" s="10"/>
    </row>
    <row r="296" spans="1:12" x14ac:dyDescent="0.2">
      <c r="A296" s="18"/>
      <c r="B296" s="19"/>
      <c r="C296" s="31"/>
      <c r="D296" s="3"/>
      <c r="E296" s="17"/>
      <c r="F296" s="17"/>
      <c r="G296" s="16"/>
      <c r="H296" s="4"/>
      <c r="I296" s="4"/>
      <c r="J296" s="4"/>
      <c r="K296" s="9"/>
      <c r="L296" s="10"/>
    </row>
    <row r="297" spans="1:12" x14ac:dyDescent="0.2">
      <c r="A297" s="18"/>
      <c r="B297" s="19"/>
      <c r="C297" s="31"/>
      <c r="D297" s="3"/>
      <c r="E297" s="17"/>
      <c r="F297" s="17"/>
      <c r="G297" s="16"/>
      <c r="H297" s="4"/>
      <c r="I297" s="4"/>
      <c r="J297" s="4"/>
      <c r="K297" s="9"/>
      <c r="L297" s="10"/>
    </row>
    <row r="298" spans="1:12" x14ac:dyDescent="0.2">
      <c r="A298" s="18"/>
      <c r="B298" s="19"/>
      <c r="C298" s="31"/>
      <c r="D298" s="3"/>
      <c r="E298" s="17"/>
      <c r="F298" s="17"/>
      <c r="G298" s="16"/>
      <c r="H298" s="4"/>
      <c r="I298" s="4"/>
      <c r="J298" s="4"/>
      <c r="K298" s="9"/>
      <c r="L298" s="10"/>
    </row>
    <row r="299" spans="1:12" x14ac:dyDescent="0.2">
      <c r="A299" s="18"/>
      <c r="B299" s="19"/>
      <c r="C299" s="31"/>
      <c r="D299" s="3"/>
      <c r="E299" s="17"/>
      <c r="F299" s="17"/>
      <c r="G299" s="16"/>
      <c r="H299" s="4"/>
      <c r="I299" s="4"/>
      <c r="J299" s="4"/>
      <c r="K299" s="9"/>
      <c r="L299" s="10"/>
    </row>
    <row r="300" spans="1:12" x14ac:dyDescent="0.2">
      <c r="A300" s="18"/>
      <c r="B300" s="19"/>
      <c r="C300" s="31"/>
      <c r="D300" s="3"/>
      <c r="E300" s="17"/>
      <c r="F300" s="17"/>
      <c r="G300" s="16"/>
      <c r="H300" s="4"/>
      <c r="I300" s="4"/>
      <c r="J300" s="4"/>
      <c r="K300" s="9"/>
      <c r="L300" s="10"/>
    </row>
    <row r="301" spans="1:12" x14ac:dyDescent="0.2">
      <c r="A301" s="18"/>
      <c r="B301" s="19"/>
      <c r="C301" s="31"/>
      <c r="D301" s="3"/>
      <c r="E301" s="17"/>
      <c r="F301" s="17"/>
      <c r="G301" s="16"/>
      <c r="H301" s="4"/>
      <c r="I301" s="4"/>
      <c r="J301" s="4"/>
      <c r="K301" s="9"/>
      <c r="L301" s="10"/>
    </row>
    <row r="302" spans="1:12" x14ac:dyDescent="0.2">
      <c r="A302" s="18"/>
      <c r="B302" s="19"/>
      <c r="C302" s="31"/>
      <c r="D302" s="3"/>
      <c r="E302" s="17"/>
      <c r="F302" s="17"/>
      <c r="G302" s="16"/>
      <c r="H302" s="4"/>
      <c r="I302" s="4"/>
      <c r="J302" s="4"/>
      <c r="K302" s="9"/>
      <c r="L302" s="10"/>
    </row>
    <row r="303" spans="1:12" x14ac:dyDescent="0.2">
      <c r="A303" s="18"/>
      <c r="B303" s="19"/>
      <c r="C303" s="31"/>
      <c r="D303" s="3"/>
      <c r="E303" s="17"/>
      <c r="F303" s="17"/>
      <c r="G303" s="16"/>
      <c r="H303" s="4"/>
      <c r="I303" s="4"/>
      <c r="J303" s="4"/>
      <c r="K303" s="9"/>
      <c r="L303" s="10"/>
    </row>
    <row r="304" spans="1:12" x14ac:dyDescent="0.2">
      <c r="A304" s="18"/>
      <c r="B304" s="19"/>
      <c r="C304" s="31"/>
      <c r="D304" s="3"/>
      <c r="E304" s="17"/>
      <c r="F304" s="17"/>
      <c r="G304" s="16"/>
      <c r="H304" s="4"/>
      <c r="I304" s="4"/>
      <c r="J304" s="4"/>
      <c r="K304" s="9"/>
      <c r="L304" s="10"/>
    </row>
    <row r="305" spans="1:12" x14ac:dyDescent="0.2">
      <c r="A305" s="18"/>
      <c r="B305" s="19"/>
      <c r="C305" s="31"/>
      <c r="D305" s="3"/>
      <c r="E305" s="17"/>
      <c r="F305" s="17"/>
      <c r="G305" s="16"/>
      <c r="H305" s="4"/>
      <c r="I305" s="4"/>
      <c r="J305" s="4"/>
      <c r="K305" s="9"/>
      <c r="L305" s="10"/>
    </row>
    <row r="306" spans="1:12" x14ac:dyDescent="0.2">
      <c r="A306" s="18"/>
      <c r="B306" s="19"/>
      <c r="C306" s="31"/>
      <c r="D306" s="3"/>
      <c r="E306" s="17"/>
      <c r="F306" s="17"/>
      <c r="G306" s="16"/>
      <c r="H306" s="4"/>
      <c r="I306" s="4"/>
      <c r="J306" s="4"/>
      <c r="K306" s="9"/>
      <c r="L306" s="10"/>
    </row>
    <row r="307" spans="1:12" x14ac:dyDescent="0.2">
      <c r="A307" s="18"/>
      <c r="B307" s="19"/>
      <c r="C307" s="31"/>
      <c r="D307" s="3"/>
      <c r="E307" s="17"/>
      <c r="F307" s="17"/>
      <c r="G307" s="16"/>
      <c r="H307" s="4"/>
      <c r="I307" s="4"/>
      <c r="J307" s="4"/>
      <c r="K307" s="9"/>
      <c r="L307" s="10"/>
    </row>
    <row r="308" spans="1:12" x14ac:dyDescent="0.2">
      <c r="A308" s="18"/>
      <c r="B308" s="19"/>
      <c r="C308" s="31"/>
      <c r="D308" s="3"/>
      <c r="E308" s="17"/>
      <c r="F308" s="17"/>
      <c r="G308" s="16"/>
      <c r="H308" s="4"/>
      <c r="I308" s="4"/>
      <c r="J308" s="4"/>
      <c r="K308" s="9"/>
      <c r="L308" s="10"/>
    </row>
    <row r="309" spans="1:12" x14ac:dyDescent="0.2">
      <c r="A309" s="18"/>
      <c r="B309" s="19"/>
      <c r="C309" s="31"/>
      <c r="D309" s="3"/>
      <c r="E309" s="17"/>
      <c r="F309" s="17"/>
      <c r="G309" s="16"/>
      <c r="H309" s="4"/>
      <c r="I309" s="4"/>
      <c r="J309" s="4"/>
      <c r="K309" s="9"/>
      <c r="L309" s="10"/>
    </row>
    <row r="310" spans="1:12" x14ac:dyDescent="0.2">
      <c r="A310" s="18"/>
      <c r="B310" s="19"/>
      <c r="C310" s="31"/>
      <c r="D310" s="3"/>
      <c r="E310" s="17"/>
      <c r="F310" s="17"/>
      <c r="G310" s="16"/>
      <c r="H310" s="4"/>
      <c r="I310" s="4"/>
      <c r="J310" s="4"/>
      <c r="K310" s="9"/>
      <c r="L310" s="10"/>
    </row>
    <row r="311" spans="1:12" x14ac:dyDescent="0.2">
      <c r="A311" s="18"/>
      <c r="B311" s="19"/>
      <c r="C311" s="31"/>
      <c r="D311" s="3"/>
      <c r="E311" s="17"/>
      <c r="F311" s="17"/>
      <c r="G311" s="16"/>
      <c r="H311" s="4"/>
      <c r="I311" s="4"/>
      <c r="J311" s="4"/>
      <c r="K311" s="9"/>
      <c r="L311" s="10"/>
    </row>
    <row r="312" spans="1:12" x14ac:dyDescent="0.2">
      <c r="A312" s="18"/>
      <c r="B312" s="19"/>
      <c r="C312" s="31"/>
      <c r="D312" s="3"/>
      <c r="E312" s="17"/>
      <c r="F312" s="17"/>
      <c r="G312" s="16"/>
      <c r="H312" s="4"/>
      <c r="I312" s="4"/>
      <c r="J312" s="4"/>
      <c r="K312" s="9"/>
      <c r="L312" s="10"/>
    </row>
    <row r="313" spans="1:12" x14ac:dyDescent="0.2">
      <c r="A313" s="18"/>
      <c r="B313" s="19"/>
      <c r="C313" s="31"/>
      <c r="D313" s="3"/>
      <c r="E313" s="17"/>
      <c r="F313" s="17"/>
      <c r="G313" s="16"/>
      <c r="H313" s="4"/>
      <c r="I313" s="4"/>
      <c r="J313" s="4"/>
      <c r="K313" s="9"/>
      <c r="L313" s="10"/>
    </row>
    <row r="314" spans="1:12" x14ac:dyDescent="0.2">
      <c r="A314" s="18"/>
      <c r="B314" s="19"/>
      <c r="C314" s="31"/>
      <c r="D314" s="3"/>
      <c r="E314" s="17"/>
      <c r="F314" s="17"/>
      <c r="G314" s="16"/>
      <c r="H314" s="4"/>
      <c r="I314" s="4"/>
      <c r="J314" s="4"/>
      <c r="K314" s="9"/>
      <c r="L314" s="10"/>
    </row>
    <row r="315" spans="1:12" x14ac:dyDescent="0.2">
      <c r="A315" s="18"/>
      <c r="B315" s="19"/>
      <c r="C315" s="31"/>
      <c r="D315" s="3"/>
      <c r="E315" s="17"/>
      <c r="F315" s="17"/>
      <c r="G315" s="16"/>
      <c r="H315" s="4"/>
      <c r="I315" s="4"/>
      <c r="J315" s="4"/>
      <c r="K315" s="9"/>
      <c r="L315" s="10"/>
    </row>
    <row r="316" spans="1:12" x14ac:dyDescent="0.2">
      <c r="A316" s="18"/>
      <c r="B316" s="19"/>
      <c r="C316" s="31"/>
      <c r="D316" s="3"/>
      <c r="E316" s="17"/>
      <c r="F316" s="17"/>
      <c r="G316" s="16"/>
      <c r="H316" s="4"/>
      <c r="I316" s="4"/>
      <c r="J316" s="4"/>
      <c r="K316" s="9"/>
      <c r="L316" s="10"/>
    </row>
    <row r="317" spans="1:12" x14ac:dyDescent="0.2">
      <c r="A317" s="18"/>
      <c r="B317" s="19"/>
      <c r="C317" s="31"/>
      <c r="D317" s="3"/>
      <c r="E317" s="17"/>
      <c r="F317" s="17"/>
      <c r="G317" s="16"/>
      <c r="H317" s="4"/>
      <c r="I317" s="4"/>
      <c r="J317" s="4"/>
      <c r="K317" s="9"/>
      <c r="L317" s="10"/>
    </row>
    <row r="318" spans="1:12" x14ac:dyDescent="0.2">
      <c r="A318" s="18"/>
      <c r="B318" s="19"/>
      <c r="C318" s="31"/>
      <c r="D318" s="3"/>
      <c r="E318" s="17"/>
      <c r="F318" s="17"/>
      <c r="G318" s="16"/>
      <c r="H318" s="4"/>
      <c r="I318" s="4"/>
      <c r="J318" s="4"/>
      <c r="K318" s="9"/>
      <c r="L318" s="10"/>
    </row>
    <row r="319" spans="1:12" x14ac:dyDescent="0.2">
      <c r="A319" s="18"/>
      <c r="B319" s="19"/>
      <c r="C319" s="31"/>
      <c r="D319" s="3"/>
      <c r="E319" s="17"/>
      <c r="F319" s="17"/>
      <c r="G319" s="16"/>
      <c r="H319" s="4"/>
      <c r="I319" s="4"/>
      <c r="J319" s="4"/>
      <c r="K319" s="9"/>
      <c r="L319" s="10"/>
    </row>
    <row r="320" spans="1:12" x14ac:dyDescent="0.2">
      <c r="A320" s="18"/>
      <c r="B320" s="19"/>
      <c r="C320" s="31"/>
      <c r="D320" s="3"/>
      <c r="E320" s="17"/>
      <c r="F320" s="17"/>
      <c r="G320" s="16"/>
      <c r="H320" s="4"/>
      <c r="I320" s="4"/>
      <c r="J320" s="4"/>
      <c r="K320" s="9"/>
      <c r="L320" s="10"/>
    </row>
    <row r="321" spans="1:12" x14ac:dyDescent="0.2">
      <c r="A321" s="18"/>
      <c r="B321" s="19"/>
      <c r="C321" s="31"/>
      <c r="D321" s="3"/>
      <c r="E321" s="17"/>
      <c r="F321" s="17"/>
      <c r="G321" s="16"/>
      <c r="H321" s="4"/>
      <c r="I321" s="4"/>
      <c r="J321" s="4"/>
      <c r="K321" s="9"/>
      <c r="L321" s="10"/>
    </row>
    <row r="322" spans="1:12" x14ac:dyDescent="0.2">
      <c r="A322" s="18"/>
      <c r="B322" s="19"/>
      <c r="C322" s="31"/>
      <c r="D322" s="3"/>
      <c r="E322" s="17"/>
      <c r="F322" s="17"/>
      <c r="G322" s="16"/>
      <c r="H322" s="4"/>
      <c r="I322" s="4"/>
      <c r="J322" s="4"/>
      <c r="K322" s="9"/>
      <c r="L322" s="10"/>
    </row>
    <row r="323" spans="1:12" x14ac:dyDescent="0.2">
      <c r="A323" s="18"/>
      <c r="B323" s="19"/>
      <c r="C323" s="31"/>
      <c r="D323" s="3"/>
      <c r="E323" s="17"/>
      <c r="F323" s="17"/>
      <c r="G323" s="16"/>
      <c r="H323" s="4"/>
      <c r="I323" s="4"/>
      <c r="J323" s="4"/>
      <c r="K323" s="9"/>
      <c r="L323" s="10"/>
    </row>
    <row r="324" spans="1:12" x14ac:dyDescent="0.2">
      <c r="A324" s="18"/>
      <c r="B324" s="19"/>
      <c r="C324" s="31"/>
      <c r="D324" s="3"/>
      <c r="E324" s="17"/>
      <c r="F324" s="17"/>
      <c r="G324" s="16"/>
      <c r="H324" s="4"/>
      <c r="I324" s="4"/>
      <c r="J324" s="4"/>
      <c r="K324" s="9"/>
      <c r="L324" s="10"/>
    </row>
    <row r="325" spans="1:12" x14ac:dyDescent="0.2">
      <c r="A325" s="18"/>
      <c r="B325" s="19"/>
      <c r="C325" s="31"/>
      <c r="D325" s="3"/>
      <c r="E325" s="17"/>
      <c r="F325" s="17"/>
      <c r="G325" s="16"/>
      <c r="H325" s="4"/>
      <c r="I325" s="4"/>
      <c r="J325" s="4"/>
      <c r="K325" s="9"/>
      <c r="L325" s="10"/>
    </row>
    <row r="326" spans="1:12" x14ac:dyDescent="0.2">
      <c r="A326" s="18"/>
      <c r="B326" s="19"/>
      <c r="C326" s="31"/>
      <c r="D326" s="3"/>
      <c r="E326" s="17"/>
      <c r="F326" s="17"/>
      <c r="G326" s="16"/>
      <c r="H326" s="4"/>
      <c r="I326" s="4"/>
      <c r="J326" s="4"/>
      <c r="K326" s="9"/>
      <c r="L326" s="10"/>
    </row>
    <row r="327" spans="1:12" x14ac:dyDescent="0.2">
      <c r="A327" s="18"/>
      <c r="B327" s="19"/>
      <c r="C327" s="31"/>
      <c r="D327" s="3"/>
      <c r="E327" s="17"/>
      <c r="F327" s="17"/>
      <c r="G327" s="16"/>
      <c r="H327" s="4"/>
      <c r="I327" s="4"/>
      <c r="J327" s="4"/>
      <c r="K327" s="9"/>
      <c r="L327" s="10"/>
    </row>
    <row r="328" spans="1:12" x14ac:dyDescent="0.2">
      <c r="A328" s="18"/>
      <c r="B328" s="19"/>
      <c r="C328" s="31"/>
      <c r="D328" s="3"/>
      <c r="E328" s="17"/>
      <c r="F328" s="17"/>
      <c r="G328" s="16"/>
      <c r="H328" s="4"/>
      <c r="I328" s="4"/>
      <c r="J328" s="4"/>
      <c r="K328" s="9"/>
      <c r="L328" s="10"/>
    </row>
    <row r="329" spans="1:12" x14ac:dyDescent="0.2">
      <c r="A329" s="18"/>
      <c r="B329" s="19"/>
      <c r="C329" s="31"/>
      <c r="D329" s="3"/>
      <c r="E329" s="17"/>
      <c r="F329" s="17"/>
      <c r="G329" s="16"/>
      <c r="H329" s="4"/>
      <c r="I329" s="4"/>
      <c r="J329" s="4"/>
      <c r="K329" s="9"/>
      <c r="L329" s="10"/>
    </row>
    <row r="330" spans="1:12" x14ac:dyDescent="0.2">
      <c r="A330" s="18"/>
      <c r="B330" s="19"/>
      <c r="C330" s="31"/>
      <c r="D330" s="3"/>
      <c r="E330" s="17"/>
      <c r="F330" s="17"/>
      <c r="G330" s="16"/>
      <c r="H330" s="4"/>
      <c r="I330" s="4"/>
      <c r="J330" s="4"/>
      <c r="K330" s="9"/>
      <c r="L330" s="10"/>
    </row>
    <row r="331" spans="1:12" x14ac:dyDescent="0.2">
      <c r="A331" s="18"/>
      <c r="B331" s="19"/>
      <c r="C331" s="31"/>
      <c r="D331" s="3"/>
      <c r="E331" s="17"/>
      <c r="F331" s="17"/>
      <c r="G331" s="16"/>
      <c r="H331" s="4"/>
      <c r="I331" s="4"/>
      <c r="J331" s="4"/>
      <c r="K331" s="9"/>
      <c r="L331" s="10"/>
    </row>
    <row r="332" spans="1:12" x14ac:dyDescent="0.2">
      <c r="A332" s="18"/>
      <c r="B332" s="19"/>
      <c r="C332" s="31"/>
      <c r="D332" s="3"/>
      <c r="E332" s="17"/>
      <c r="F332" s="17"/>
      <c r="G332" s="16"/>
      <c r="H332" s="4"/>
      <c r="I332" s="4"/>
      <c r="J332" s="4"/>
      <c r="K332" s="9"/>
      <c r="L332" s="10"/>
    </row>
    <row r="333" spans="1:12" x14ac:dyDescent="0.2">
      <c r="A333" s="18"/>
      <c r="B333" s="19"/>
      <c r="C333" s="31"/>
      <c r="D333" s="3"/>
      <c r="E333" s="17"/>
      <c r="F333" s="17"/>
      <c r="G333" s="16"/>
      <c r="H333" s="4"/>
      <c r="I333" s="4"/>
      <c r="J333" s="4"/>
      <c r="K333" s="9"/>
      <c r="L333" s="10"/>
    </row>
    <row r="334" spans="1:12" x14ac:dyDescent="0.2">
      <c r="A334" s="18"/>
      <c r="B334" s="19"/>
      <c r="C334" s="31"/>
      <c r="D334" s="3"/>
      <c r="E334" s="17"/>
      <c r="F334" s="17"/>
      <c r="G334" s="16"/>
      <c r="H334" s="4"/>
      <c r="I334" s="4"/>
      <c r="J334" s="4"/>
      <c r="K334" s="9"/>
      <c r="L334" s="10"/>
    </row>
    <row r="335" spans="1:12" x14ac:dyDescent="0.2">
      <c r="A335" s="18"/>
      <c r="B335" s="19"/>
      <c r="C335" s="31"/>
      <c r="D335" s="3"/>
      <c r="E335" s="17"/>
      <c r="F335" s="17"/>
      <c r="G335" s="16"/>
      <c r="H335" s="4"/>
      <c r="I335" s="4"/>
      <c r="J335" s="4"/>
      <c r="K335" s="9"/>
      <c r="L335" s="10"/>
    </row>
    <row r="336" spans="1:12" x14ac:dyDescent="0.2">
      <c r="A336" s="18"/>
      <c r="B336" s="19"/>
      <c r="C336" s="31"/>
      <c r="D336" s="3"/>
      <c r="E336" s="17"/>
      <c r="F336" s="17"/>
      <c r="G336" s="16"/>
      <c r="H336" s="4"/>
      <c r="I336" s="4"/>
      <c r="J336" s="4"/>
      <c r="K336" s="9"/>
      <c r="L336" s="10"/>
    </row>
    <row r="337" spans="1:12" x14ac:dyDescent="0.2">
      <c r="A337" s="18"/>
      <c r="B337" s="19"/>
      <c r="C337" s="31"/>
      <c r="D337" s="3"/>
      <c r="E337" s="17"/>
      <c r="F337" s="17"/>
      <c r="G337" s="16"/>
      <c r="H337" s="4"/>
      <c r="I337" s="4"/>
      <c r="J337" s="4"/>
      <c r="K337" s="9"/>
      <c r="L337" s="10"/>
    </row>
    <row r="338" spans="1:12" x14ac:dyDescent="0.2">
      <c r="A338" s="18"/>
      <c r="B338" s="19"/>
      <c r="C338" s="31"/>
      <c r="D338" s="3"/>
      <c r="E338" s="17"/>
      <c r="F338" s="17"/>
      <c r="G338" s="16"/>
      <c r="H338" s="4"/>
      <c r="I338" s="4"/>
      <c r="J338" s="4"/>
      <c r="K338" s="9"/>
      <c r="L338" s="10"/>
    </row>
    <row r="339" spans="1:12" x14ac:dyDescent="0.2">
      <c r="A339" s="18"/>
      <c r="B339" s="19"/>
      <c r="C339" s="31"/>
      <c r="D339" s="3"/>
      <c r="E339" s="17"/>
      <c r="F339" s="17"/>
      <c r="G339" s="16"/>
      <c r="H339" s="4"/>
      <c r="I339" s="4"/>
      <c r="J339" s="4"/>
      <c r="K339" s="9"/>
      <c r="L339" s="10"/>
    </row>
    <row r="340" spans="1:12" x14ac:dyDescent="0.2">
      <c r="A340" s="18"/>
      <c r="B340" s="19"/>
      <c r="C340" s="31"/>
      <c r="D340" s="3"/>
      <c r="E340" s="17"/>
      <c r="F340" s="17"/>
      <c r="G340" s="16"/>
      <c r="H340" s="4"/>
      <c r="I340" s="4"/>
      <c r="J340" s="4"/>
      <c r="K340" s="9"/>
      <c r="L340" s="10"/>
    </row>
    <row r="341" spans="1:12" x14ac:dyDescent="0.2">
      <c r="A341" s="18"/>
      <c r="B341" s="19"/>
      <c r="C341" s="31"/>
      <c r="D341" s="3"/>
      <c r="E341" s="17"/>
      <c r="F341" s="17"/>
      <c r="G341" s="16"/>
      <c r="H341" s="4"/>
      <c r="I341" s="4"/>
      <c r="J341" s="4"/>
      <c r="K341" s="9"/>
      <c r="L341" s="10"/>
    </row>
    <row r="342" spans="1:12" x14ac:dyDescent="0.2">
      <c r="A342" s="18"/>
      <c r="B342" s="19"/>
      <c r="C342" s="31"/>
      <c r="D342" s="3"/>
      <c r="E342" s="17"/>
      <c r="F342" s="17"/>
      <c r="G342" s="16"/>
      <c r="H342" s="4"/>
      <c r="I342" s="4"/>
      <c r="J342" s="4"/>
      <c r="K342" s="9"/>
      <c r="L342" s="10"/>
    </row>
    <row r="343" spans="1:12" x14ac:dyDescent="0.2">
      <c r="A343" s="18"/>
      <c r="B343" s="19"/>
      <c r="C343" s="31"/>
      <c r="D343" s="3"/>
      <c r="E343" s="17"/>
      <c r="F343" s="17"/>
      <c r="G343" s="16"/>
      <c r="H343" s="4"/>
      <c r="I343" s="4"/>
      <c r="J343" s="4"/>
      <c r="K343" s="9"/>
      <c r="L343" s="10"/>
    </row>
    <row r="344" spans="1:12" x14ac:dyDescent="0.2">
      <c r="A344" s="18"/>
      <c r="B344" s="19"/>
      <c r="C344" s="31"/>
      <c r="D344" s="3"/>
      <c r="E344" s="17"/>
      <c r="F344" s="17"/>
      <c r="G344" s="16"/>
      <c r="H344" s="4"/>
      <c r="I344" s="4"/>
      <c r="J344" s="4"/>
      <c r="K344" s="9"/>
      <c r="L344" s="10"/>
    </row>
    <row r="345" spans="1:12" x14ac:dyDescent="0.2">
      <c r="A345" s="18"/>
      <c r="B345" s="19"/>
      <c r="C345" s="31"/>
      <c r="D345" s="3"/>
      <c r="E345" s="17"/>
      <c r="F345" s="17"/>
      <c r="G345" s="16"/>
      <c r="H345" s="4"/>
      <c r="I345" s="4"/>
      <c r="J345" s="4"/>
      <c r="K345" s="9"/>
      <c r="L345" s="10"/>
    </row>
    <row r="346" spans="1:12" x14ac:dyDescent="0.2">
      <c r="A346" s="18"/>
      <c r="B346" s="19"/>
      <c r="C346" s="31"/>
      <c r="D346" s="3"/>
      <c r="E346" s="17"/>
      <c r="F346" s="17"/>
      <c r="G346" s="16"/>
      <c r="H346" s="4"/>
      <c r="I346" s="4"/>
      <c r="J346" s="4"/>
      <c r="K346" s="9"/>
      <c r="L346" s="10"/>
    </row>
    <row r="347" spans="1:12" x14ac:dyDescent="0.2">
      <c r="A347" s="18"/>
      <c r="B347" s="19"/>
      <c r="C347" s="31"/>
      <c r="D347" s="3"/>
      <c r="E347" s="17"/>
      <c r="F347" s="17"/>
      <c r="G347" s="16"/>
      <c r="H347" s="4"/>
      <c r="I347" s="4"/>
      <c r="J347" s="4"/>
      <c r="K347" s="9"/>
      <c r="L347" s="10"/>
    </row>
    <row r="348" spans="1:12" x14ac:dyDescent="0.2">
      <c r="A348" s="18"/>
      <c r="B348" s="19"/>
      <c r="C348" s="31"/>
      <c r="D348" s="3"/>
      <c r="E348" s="17"/>
      <c r="F348" s="17"/>
      <c r="G348" s="16"/>
      <c r="H348" s="4"/>
      <c r="I348" s="4"/>
      <c r="J348" s="4"/>
      <c r="K348" s="9"/>
      <c r="L348" s="10"/>
    </row>
    <row r="349" spans="1:12" x14ac:dyDescent="0.2">
      <c r="A349" s="18"/>
      <c r="B349" s="19"/>
      <c r="C349" s="31"/>
      <c r="D349" s="3"/>
      <c r="E349" s="17"/>
      <c r="F349" s="17"/>
      <c r="G349" s="16"/>
      <c r="H349" s="4"/>
      <c r="I349" s="4"/>
      <c r="J349" s="4"/>
      <c r="K349" s="9"/>
      <c r="L349" s="10"/>
    </row>
    <row r="350" spans="1:12" x14ac:dyDescent="0.2">
      <c r="A350" s="18"/>
      <c r="B350" s="19"/>
      <c r="C350" s="31"/>
      <c r="D350" s="3"/>
      <c r="E350" s="17"/>
      <c r="F350" s="17"/>
      <c r="G350" s="16"/>
      <c r="H350" s="4"/>
      <c r="I350" s="4"/>
      <c r="J350" s="4"/>
      <c r="K350" s="9"/>
      <c r="L350" s="10"/>
    </row>
    <row r="351" spans="1:12" x14ac:dyDescent="0.2">
      <c r="A351" s="18"/>
      <c r="B351" s="19"/>
      <c r="C351" s="31"/>
      <c r="D351" s="3"/>
      <c r="E351" s="17"/>
      <c r="F351" s="17"/>
      <c r="G351" s="16"/>
      <c r="H351" s="4"/>
      <c r="I351" s="4"/>
      <c r="J351" s="4"/>
      <c r="K351" s="9"/>
      <c r="L351" s="10"/>
    </row>
    <row r="352" spans="1:12" x14ac:dyDescent="0.2">
      <c r="A352" s="18"/>
      <c r="B352" s="19"/>
      <c r="C352" s="31"/>
      <c r="D352" s="3"/>
      <c r="E352" s="17"/>
      <c r="F352" s="17"/>
      <c r="G352" s="16"/>
      <c r="H352" s="4"/>
      <c r="I352" s="4"/>
      <c r="J352" s="4"/>
      <c r="K352" s="9"/>
      <c r="L352" s="10"/>
    </row>
    <row r="353" spans="1:12" x14ac:dyDescent="0.2">
      <c r="A353" s="18"/>
      <c r="B353" s="19"/>
      <c r="C353" s="31"/>
      <c r="D353" s="3"/>
      <c r="E353" s="17"/>
      <c r="F353" s="17"/>
      <c r="G353" s="16"/>
      <c r="H353" s="4"/>
      <c r="I353" s="4"/>
      <c r="J353" s="4"/>
      <c r="K353" s="9"/>
      <c r="L353" s="10"/>
    </row>
    <row r="354" spans="1:12" x14ac:dyDescent="0.2">
      <c r="A354" s="18"/>
      <c r="B354" s="19"/>
      <c r="C354" s="31"/>
      <c r="D354" s="3"/>
      <c r="E354" s="17"/>
      <c r="F354" s="17"/>
      <c r="G354" s="16"/>
      <c r="H354" s="4"/>
      <c r="I354" s="4"/>
      <c r="J354" s="4"/>
      <c r="K354" s="9"/>
      <c r="L354" s="10"/>
    </row>
    <row r="355" spans="1:12" x14ac:dyDescent="0.2">
      <c r="A355" s="18"/>
      <c r="B355" s="19"/>
      <c r="C355" s="31"/>
      <c r="D355" s="3"/>
      <c r="E355" s="17"/>
      <c r="F355" s="17"/>
      <c r="G355" s="16"/>
      <c r="H355" s="4"/>
      <c r="I355" s="4"/>
      <c r="J355" s="4"/>
      <c r="K355" s="9"/>
      <c r="L355" s="10"/>
    </row>
    <row r="356" spans="1:12" x14ac:dyDescent="0.2">
      <c r="A356" s="18"/>
      <c r="B356" s="19"/>
      <c r="C356" s="31"/>
      <c r="D356" s="3"/>
      <c r="E356" s="17"/>
      <c r="F356" s="17"/>
      <c r="G356" s="16"/>
      <c r="H356" s="4"/>
      <c r="I356" s="4"/>
      <c r="J356" s="4"/>
      <c r="K356" s="9"/>
      <c r="L356" s="10"/>
    </row>
    <row r="357" spans="1:12" x14ac:dyDescent="0.2">
      <c r="A357" s="18"/>
      <c r="B357" s="19"/>
      <c r="C357" s="31"/>
      <c r="D357" s="3"/>
      <c r="E357" s="17"/>
      <c r="F357" s="17"/>
      <c r="G357" s="16"/>
      <c r="H357" s="4"/>
      <c r="I357" s="4"/>
      <c r="J357" s="4"/>
      <c r="K357" s="9"/>
      <c r="L357" s="10"/>
    </row>
    <row r="358" spans="1:12" x14ac:dyDescent="0.2">
      <c r="A358" s="18"/>
      <c r="B358" s="19"/>
      <c r="C358" s="31"/>
      <c r="D358" s="3"/>
      <c r="E358" s="17"/>
      <c r="F358" s="17"/>
      <c r="G358" s="16"/>
      <c r="H358" s="4"/>
      <c r="I358" s="4"/>
      <c r="J358" s="4"/>
      <c r="K358" s="9"/>
      <c r="L358" s="10"/>
    </row>
    <row r="359" spans="1:12" x14ac:dyDescent="0.2">
      <c r="A359" s="18"/>
      <c r="B359" s="19"/>
      <c r="C359" s="31"/>
      <c r="D359" s="3"/>
      <c r="E359" s="17"/>
      <c r="F359" s="17"/>
      <c r="G359" s="16"/>
      <c r="H359" s="4"/>
      <c r="I359" s="4"/>
      <c r="J359" s="4"/>
      <c r="K359" s="9"/>
      <c r="L359" s="10"/>
    </row>
    <row r="360" spans="1:12" x14ac:dyDescent="0.2">
      <c r="A360" s="18"/>
      <c r="B360" s="19"/>
      <c r="C360" s="31"/>
      <c r="D360" s="3"/>
      <c r="E360" s="17"/>
      <c r="F360" s="17"/>
      <c r="G360" s="16"/>
      <c r="H360" s="4"/>
      <c r="I360" s="4"/>
      <c r="J360" s="4"/>
      <c r="K360" s="9"/>
      <c r="L360" s="10"/>
    </row>
    <row r="361" spans="1:12" x14ac:dyDescent="0.2">
      <c r="A361" s="18"/>
      <c r="B361" s="19"/>
      <c r="C361" s="31"/>
      <c r="D361" s="3"/>
      <c r="E361" s="17"/>
      <c r="F361" s="17"/>
      <c r="G361" s="16"/>
      <c r="H361" s="4"/>
      <c r="I361" s="4"/>
      <c r="J361" s="4"/>
      <c r="K361" s="9"/>
      <c r="L361" s="10"/>
    </row>
    <row r="362" spans="1:12" x14ac:dyDescent="0.2">
      <c r="A362" s="18"/>
      <c r="B362" s="19"/>
      <c r="C362" s="31"/>
      <c r="D362" s="3"/>
      <c r="E362" s="17"/>
      <c r="F362" s="17"/>
      <c r="G362" s="16"/>
      <c r="H362" s="4"/>
      <c r="I362" s="4"/>
      <c r="J362" s="4"/>
      <c r="K362" s="9"/>
      <c r="L362" s="10"/>
    </row>
    <row r="363" spans="1:12" x14ac:dyDescent="0.2">
      <c r="A363" s="18"/>
      <c r="B363" s="19"/>
      <c r="C363" s="31"/>
      <c r="D363" s="3"/>
      <c r="E363" s="17"/>
      <c r="F363" s="17"/>
      <c r="G363" s="16"/>
      <c r="H363" s="4"/>
      <c r="I363" s="4"/>
      <c r="J363" s="4"/>
      <c r="K363" s="9"/>
      <c r="L363" s="10"/>
    </row>
    <row r="364" spans="1:12" x14ac:dyDescent="0.2">
      <c r="A364" s="18"/>
      <c r="B364" s="19"/>
      <c r="C364" s="31"/>
      <c r="D364" s="3"/>
      <c r="E364" s="17"/>
      <c r="F364" s="17"/>
      <c r="G364" s="16"/>
      <c r="H364" s="4"/>
      <c r="I364" s="4"/>
      <c r="J364" s="4"/>
      <c r="K364" s="9"/>
      <c r="L364" s="10"/>
    </row>
    <row r="365" spans="1:12" x14ac:dyDescent="0.2">
      <c r="A365" s="18"/>
      <c r="B365" s="19"/>
      <c r="C365" s="31"/>
      <c r="D365" s="3"/>
      <c r="E365" s="17"/>
      <c r="F365" s="17"/>
      <c r="G365" s="16"/>
      <c r="H365" s="4"/>
      <c r="I365" s="4"/>
      <c r="J365" s="4"/>
      <c r="K365" s="9"/>
      <c r="L365" s="10"/>
    </row>
    <row r="366" spans="1:12" x14ac:dyDescent="0.2">
      <c r="A366" s="18"/>
      <c r="B366" s="19"/>
      <c r="C366" s="31"/>
      <c r="D366" s="3"/>
      <c r="E366" s="17"/>
      <c r="F366" s="17"/>
      <c r="G366" s="16"/>
      <c r="H366" s="4"/>
      <c r="I366" s="4"/>
      <c r="J366" s="4"/>
      <c r="K366" s="9"/>
      <c r="L366" s="10"/>
    </row>
    <row r="367" spans="1:12" x14ac:dyDescent="0.2">
      <c r="A367" s="18"/>
      <c r="B367" s="19"/>
      <c r="C367" s="31"/>
      <c r="D367" s="3"/>
      <c r="E367" s="17"/>
      <c r="F367" s="17"/>
      <c r="G367" s="16"/>
      <c r="H367" s="4"/>
      <c r="I367" s="4"/>
      <c r="J367" s="4"/>
      <c r="K367" s="9"/>
      <c r="L367" s="10"/>
    </row>
    <row r="368" spans="1:12" x14ac:dyDescent="0.2">
      <c r="A368" s="18"/>
      <c r="B368" s="19"/>
      <c r="C368" s="31"/>
      <c r="D368" s="3"/>
      <c r="E368" s="17"/>
      <c r="F368" s="17"/>
      <c r="G368" s="16"/>
      <c r="H368" s="4"/>
      <c r="I368" s="4"/>
      <c r="J368" s="4"/>
      <c r="K368" s="9"/>
      <c r="L368" s="10"/>
    </row>
    <row r="369" spans="1:12" x14ac:dyDescent="0.2">
      <c r="A369" s="18"/>
      <c r="B369" s="19"/>
      <c r="C369" s="31"/>
      <c r="D369" s="3"/>
      <c r="E369" s="17"/>
      <c r="F369" s="17"/>
      <c r="G369" s="16"/>
      <c r="H369" s="4"/>
      <c r="I369" s="4"/>
      <c r="J369" s="4"/>
      <c r="K369" s="9"/>
      <c r="L369" s="10"/>
    </row>
    <row r="370" spans="1:12" x14ac:dyDescent="0.2">
      <c r="A370" s="18"/>
      <c r="B370" s="19"/>
      <c r="C370" s="31"/>
      <c r="D370" s="3"/>
      <c r="E370" s="17"/>
      <c r="F370" s="17"/>
      <c r="G370" s="16"/>
      <c r="H370" s="4"/>
      <c r="I370" s="4"/>
      <c r="J370" s="4"/>
      <c r="K370" s="9"/>
      <c r="L370" s="10"/>
    </row>
    <row r="371" spans="1:12" x14ac:dyDescent="0.2">
      <c r="A371" s="18"/>
      <c r="B371" s="19"/>
      <c r="C371" s="31"/>
      <c r="D371" s="3"/>
      <c r="E371" s="17"/>
      <c r="F371" s="17"/>
      <c r="G371" s="16"/>
      <c r="H371" s="4"/>
      <c r="I371" s="4"/>
      <c r="J371" s="4"/>
      <c r="K371" s="9"/>
      <c r="L371" s="10"/>
    </row>
    <row r="372" spans="1:12" x14ac:dyDescent="0.2">
      <c r="A372" s="18"/>
      <c r="B372" s="19"/>
      <c r="C372" s="31"/>
      <c r="D372" s="3"/>
      <c r="E372" s="17"/>
      <c r="F372" s="17"/>
      <c r="G372" s="16"/>
      <c r="H372" s="4"/>
      <c r="I372" s="4"/>
      <c r="J372" s="4"/>
      <c r="K372" s="9"/>
      <c r="L372" s="10"/>
    </row>
    <row r="373" spans="1:12" x14ac:dyDescent="0.2">
      <c r="A373" s="18"/>
      <c r="B373" s="19"/>
      <c r="C373" s="31"/>
      <c r="D373" s="3"/>
      <c r="E373" s="17"/>
      <c r="F373" s="17"/>
      <c r="G373" s="16"/>
      <c r="H373" s="4"/>
      <c r="I373" s="4"/>
      <c r="J373" s="4"/>
      <c r="K373" s="9"/>
      <c r="L373" s="10"/>
    </row>
    <row r="374" spans="1:12" x14ac:dyDescent="0.2">
      <c r="A374" s="18"/>
      <c r="B374" s="19"/>
      <c r="C374" s="31"/>
      <c r="D374" s="3"/>
      <c r="E374" s="17"/>
      <c r="F374" s="17"/>
      <c r="G374" s="16"/>
      <c r="H374" s="4"/>
      <c r="I374" s="4"/>
      <c r="J374" s="4"/>
      <c r="K374" s="9"/>
      <c r="L374" s="10"/>
    </row>
    <row r="375" spans="1:12" x14ac:dyDescent="0.2">
      <c r="A375" s="18"/>
      <c r="B375" s="19"/>
      <c r="C375" s="31"/>
      <c r="D375" s="3"/>
      <c r="E375" s="17"/>
      <c r="F375" s="17"/>
      <c r="G375" s="16"/>
      <c r="H375" s="4"/>
      <c r="I375" s="4"/>
      <c r="J375" s="4"/>
      <c r="K375" s="9"/>
      <c r="L375" s="10"/>
    </row>
    <row r="376" spans="1:12" x14ac:dyDescent="0.2">
      <c r="A376" s="18"/>
      <c r="B376" s="19"/>
      <c r="C376" s="31"/>
      <c r="D376" s="3"/>
      <c r="E376" s="17"/>
      <c r="F376" s="17"/>
      <c r="G376" s="16"/>
      <c r="H376" s="4"/>
      <c r="I376" s="4"/>
      <c r="J376" s="4"/>
      <c r="K376" s="9"/>
      <c r="L376" s="10"/>
    </row>
    <row r="377" spans="1:12" x14ac:dyDescent="0.2">
      <c r="A377" s="18"/>
      <c r="B377" s="19"/>
      <c r="C377" s="31"/>
      <c r="D377" s="3"/>
      <c r="E377" s="17"/>
      <c r="F377" s="17"/>
      <c r="G377" s="16"/>
      <c r="H377" s="4"/>
      <c r="I377" s="4"/>
      <c r="J377" s="4"/>
      <c r="K377" s="9"/>
      <c r="L377" s="10"/>
    </row>
    <row r="378" spans="1:12" x14ac:dyDescent="0.2">
      <c r="A378" s="18"/>
      <c r="B378" s="19"/>
      <c r="C378" s="31"/>
      <c r="D378" s="3"/>
      <c r="E378" s="17"/>
      <c r="F378" s="17"/>
      <c r="G378" s="16"/>
      <c r="H378" s="4"/>
      <c r="I378" s="4"/>
      <c r="J378" s="4"/>
      <c r="K378" s="9"/>
      <c r="L378" s="10"/>
    </row>
    <row r="379" spans="1:12" x14ac:dyDescent="0.2">
      <c r="A379" s="18"/>
      <c r="B379" s="19"/>
      <c r="C379" s="31"/>
      <c r="D379" s="3"/>
      <c r="E379" s="17"/>
      <c r="F379" s="17"/>
      <c r="G379" s="16"/>
      <c r="H379" s="4"/>
      <c r="I379" s="4"/>
      <c r="J379" s="4"/>
      <c r="K379" s="9"/>
      <c r="L379" s="10"/>
    </row>
    <row r="380" spans="1:12" x14ac:dyDescent="0.2">
      <c r="A380" s="18"/>
      <c r="B380" s="19"/>
      <c r="C380" s="31"/>
      <c r="D380" s="3"/>
      <c r="E380" s="17"/>
      <c r="F380" s="17"/>
      <c r="G380" s="16"/>
      <c r="H380" s="4"/>
      <c r="I380" s="4"/>
      <c r="J380" s="4"/>
      <c r="K380" s="9"/>
      <c r="L380" s="10"/>
    </row>
    <row r="381" spans="1:12" x14ac:dyDescent="0.2">
      <c r="A381" s="18"/>
      <c r="B381" s="19"/>
      <c r="C381" s="31"/>
      <c r="D381" s="3"/>
      <c r="E381" s="17"/>
      <c r="F381" s="17"/>
      <c r="G381" s="16"/>
      <c r="H381" s="4"/>
      <c r="I381" s="4"/>
      <c r="J381" s="4"/>
      <c r="K381" s="9"/>
      <c r="L381" s="10"/>
    </row>
    <row r="382" spans="1:12" x14ac:dyDescent="0.2">
      <c r="A382" s="18"/>
      <c r="B382" s="19"/>
      <c r="C382" s="31"/>
      <c r="D382" s="3"/>
      <c r="E382" s="17"/>
      <c r="F382" s="17"/>
      <c r="G382" s="16"/>
      <c r="H382" s="4"/>
      <c r="I382" s="4"/>
      <c r="J382" s="4"/>
      <c r="K382" s="9"/>
      <c r="L382" s="10"/>
    </row>
    <row r="383" spans="1:12" x14ac:dyDescent="0.2">
      <c r="A383" s="18"/>
      <c r="B383" s="19"/>
      <c r="C383" s="31"/>
      <c r="D383" s="3"/>
      <c r="E383" s="17"/>
      <c r="F383" s="17"/>
      <c r="G383" s="16"/>
      <c r="H383" s="4"/>
      <c r="I383" s="4"/>
      <c r="J383" s="4"/>
      <c r="K383" s="9"/>
      <c r="L383" s="10"/>
    </row>
    <row r="384" spans="1:12" x14ac:dyDescent="0.2">
      <c r="A384" s="18"/>
      <c r="B384" s="19"/>
      <c r="C384" s="31"/>
      <c r="D384" s="3"/>
      <c r="E384" s="17"/>
      <c r="F384" s="17"/>
      <c r="G384" s="16"/>
      <c r="H384" s="4"/>
      <c r="I384" s="4"/>
      <c r="J384" s="4"/>
      <c r="K384" s="9"/>
      <c r="L384" s="10"/>
    </row>
    <row r="385" spans="1:12" x14ac:dyDescent="0.2">
      <c r="A385" s="18"/>
      <c r="B385" s="19"/>
      <c r="C385" s="31"/>
      <c r="D385" s="3"/>
      <c r="E385" s="17"/>
      <c r="F385" s="17"/>
      <c r="G385" s="16"/>
      <c r="H385" s="4"/>
      <c r="I385" s="4"/>
      <c r="J385" s="4"/>
      <c r="K385" s="9"/>
      <c r="L385" s="10"/>
    </row>
    <row r="386" spans="1:12" x14ac:dyDescent="0.2">
      <c r="A386" s="18"/>
      <c r="B386" s="19"/>
      <c r="C386" s="31"/>
      <c r="D386" s="3"/>
      <c r="E386" s="17"/>
      <c r="F386" s="17"/>
      <c r="G386" s="16"/>
      <c r="H386" s="4"/>
      <c r="I386" s="4"/>
      <c r="J386" s="4"/>
      <c r="K386" s="9"/>
      <c r="L386" s="10"/>
    </row>
    <row r="387" spans="1:12" x14ac:dyDescent="0.2">
      <c r="A387" s="18"/>
      <c r="B387" s="19"/>
      <c r="C387" s="31"/>
      <c r="D387" s="3"/>
      <c r="E387" s="17"/>
      <c r="F387" s="17"/>
      <c r="G387" s="16"/>
      <c r="H387" s="4"/>
      <c r="I387" s="4"/>
      <c r="J387" s="4"/>
      <c r="K387" s="9"/>
      <c r="L387" s="10"/>
    </row>
    <row r="388" spans="1:12" x14ac:dyDescent="0.2">
      <c r="A388" s="18"/>
      <c r="B388" s="19"/>
      <c r="C388" s="31"/>
      <c r="D388" s="3"/>
      <c r="E388" s="17"/>
      <c r="F388" s="17"/>
      <c r="G388" s="16"/>
      <c r="H388" s="4"/>
      <c r="I388" s="4"/>
      <c r="J388" s="4"/>
      <c r="K388" s="9"/>
      <c r="L388" s="10"/>
    </row>
    <row r="389" spans="1:12" x14ac:dyDescent="0.2">
      <c r="A389" s="18"/>
      <c r="B389" s="19"/>
      <c r="C389" s="31"/>
      <c r="D389" s="3"/>
      <c r="E389" s="17"/>
      <c r="F389" s="17"/>
      <c r="G389" s="16"/>
      <c r="H389" s="4"/>
      <c r="I389" s="4"/>
      <c r="J389" s="4"/>
      <c r="K389" s="9"/>
      <c r="L389" s="10"/>
    </row>
    <row r="390" spans="1:12" x14ac:dyDescent="0.2">
      <c r="A390" s="18"/>
      <c r="B390" s="19"/>
      <c r="C390" s="31"/>
      <c r="D390" s="3"/>
      <c r="E390" s="17"/>
      <c r="F390" s="17"/>
      <c r="G390" s="16"/>
      <c r="H390" s="4"/>
      <c r="I390" s="4"/>
      <c r="J390" s="4"/>
      <c r="K390" s="9"/>
      <c r="L390" s="10"/>
    </row>
    <row r="391" spans="1:12" x14ac:dyDescent="0.2">
      <c r="A391" s="18"/>
      <c r="B391" s="19"/>
      <c r="C391" s="31"/>
      <c r="D391" s="3"/>
      <c r="E391" s="17"/>
      <c r="F391" s="17"/>
      <c r="G391" s="16"/>
      <c r="H391" s="4"/>
      <c r="I391" s="4"/>
      <c r="J391" s="4"/>
      <c r="K391" s="9"/>
      <c r="L391" s="10"/>
    </row>
    <row r="392" spans="1:12" x14ac:dyDescent="0.2">
      <c r="A392" s="18"/>
      <c r="B392" s="19"/>
      <c r="C392" s="31"/>
      <c r="D392" s="3"/>
      <c r="E392" s="17"/>
      <c r="F392" s="17"/>
      <c r="G392" s="16"/>
      <c r="H392" s="4"/>
      <c r="I392" s="4"/>
      <c r="J392" s="4"/>
      <c r="K392" s="9"/>
      <c r="L392" s="10"/>
    </row>
    <row r="393" spans="1:12" x14ac:dyDescent="0.2">
      <c r="A393" s="18"/>
      <c r="B393" s="19"/>
      <c r="C393" s="31"/>
      <c r="D393" s="3"/>
      <c r="E393" s="17"/>
      <c r="F393" s="17"/>
      <c r="G393" s="16"/>
      <c r="H393" s="4"/>
      <c r="I393" s="4"/>
      <c r="J393" s="4"/>
      <c r="K393" s="9"/>
      <c r="L393" s="10"/>
    </row>
    <row r="394" spans="1:12" x14ac:dyDescent="0.2">
      <c r="A394" s="18"/>
      <c r="B394" s="19"/>
      <c r="C394" s="31"/>
      <c r="D394" s="3"/>
      <c r="E394" s="17"/>
      <c r="F394" s="17"/>
      <c r="G394" s="16"/>
      <c r="H394" s="4"/>
      <c r="I394" s="4"/>
      <c r="J394" s="4"/>
      <c r="K394" s="9"/>
      <c r="L394" s="10"/>
    </row>
    <row r="395" spans="1:12" x14ac:dyDescent="0.2">
      <c r="A395" s="18"/>
      <c r="B395" s="19"/>
      <c r="C395" s="31"/>
      <c r="D395" s="3"/>
      <c r="E395" s="17"/>
      <c r="F395" s="17"/>
      <c r="G395" s="16"/>
      <c r="H395" s="4"/>
      <c r="I395" s="4"/>
      <c r="J395" s="4"/>
      <c r="K395" s="9"/>
      <c r="L395" s="10"/>
    </row>
    <row r="396" spans="1:12" x14ac:dyDescent="0.2">
      <c r="A396" s="18"/>
      <c r="B396" s="19"/>
      <c r="C396" s="31"/>
      <c r="D396" s="3"/>
      <c r="E396" s="17"/>
      <c r="F396" s="17"/>
      <c r="G396" s="16"/>
      <c r="H396" s="4"/>
      <c r="I396" s="4"/>
      <c r="J396" s="4"/>
      <c r="K396" s="9"/>
      <c r="L396" s="10"/>
    </row>
    <row r="397" spans="1:12" x14ac:dyDescent="0.2">
      <c r="A397" s="18"/>
      <c r="B397" s="19"/>
      <c r="C397" s="31"/>
      <c r="D397" s="3"/>
      <c r="E397" s="17"/>
      <c r="F397" s="17"/>
      <c r="G397" s="16"/>
      <c r="H397" s="4"/>
      <c r="I397" s="4"/>
      <c r="J397" s="4"/>
      <c r="K397" s="9"/>
      <c r="L397" s="10"/>
    </row>
    <row r="398" spans="1:12" x14ac:dyDescent="0.2">
      <c r="A398" s="18"/>
      <c r="B398" s="19"/>
      <c r="C398" s="31"/>
      <c r="D398" s="3"/>
      <c r="E398" s="17"/>
      <c r="F398" s="17"/>
      <c r="G398" s="16"/>
      <c r="H398" s="4"/>
      <c r="I398" s="4"/>
      <c r="J398" s="4"/>
      <c r="K398" s="9"/>
      <c r="L398" s="10"/>
    </row>
    <row r="399" spans="1:12" x14ac:dyDescent="0.2">
      <c r="A399" s="18"/>
      <c r="B399" s="19"/>
      <c r="C399" s="31"/>
      <c r="D399" s="3"/>
      <c r="E399" s="17"/>
      <c r="F399" s="17"/>
      <c r="G399" s="16"/>
      <c r="H399" s="4"/>
      <c r="I399" s="4"/>
      <c r="J399" s="4"/>
      <c r="K399" s="9"/>
      <c r="L399" s="10"/>
    </row>
    <row r="400" spans="1:12" x14ac:dyDescent="0.2">
      <c r="A400" s="18"/>
      <c r="B400" s="19"/>
      <c r="C400" s="31"/>
      <c r="D400" s="3"/>
      <c r="E400" s="17"/>
      <c r="F400" s="17"/>
      <c r="G400" s="16"/>
      <c r="H400" s="4"/>
      <c r="I400" s="4"/>
      <c r="J400" s="4"/>
      <c r="K400" s="9"/>
      <c r="L400" s="10"/>
    </row>
    <row r="401" spans="1:12" x14ac:dyDescent="0.2">
      <c r="A401" s="18"/>
      <c r="B401" s="19"/>
      <c r="C401" s="31"/>
      <c r="D401" s="3"/>
      <c r="E401" s="17"/>
      <c r="F401" s="17"/>
      <c r="G401" s="16"/>
      <c r="H401" s="4"/>
      <c r="I401" s="4"/>
      <c r="J401" s="4"/>
      <c r="K401" s="9"/>
      <c r="L401" s="10"/>
    </row>
    <row r="402" spans="1:12" x14ac:dyDescent="0.2">
      <c r="A402" s="18"/>
      <c r="B402" s="19"/>
      <c r="C402" s="31"/>
      <c r="D402" s="3"/>
      <c r="E402" s="17"/>
      <c r="F402" s="17"/>
      <c r="G402" s="16"/>
      <c r="H402" s="4"/>
      <c r="I402" s="4"/>
      <c r="J402" s="4"/>
      <c r="K402" s="9"/>
      <c r="L402" s="10"/>
    </row>
    <row r="403" spans="1:12" x14ac:dyDescent="0.2">
      <c r="A403" s="18"/>
      <c r="B403" s="19"/>
      <c r="C403" s="31"/>
      <c r="D403" s="3"/>
      <c r="E403" s="17"/>
      <c r="F403" s="17"/>
      <c r="G403" s="16"/>
      <c r="H403" s="4"/>
      <c r="I403" s="4"/>
      <c r="J403" s="4"/>
      <c r="K403" s="9"/>
      <c r="L403" s="10"/>
    </row>
    <row r="404" spans="1:12" x14ac:dyDescent="0.2">
      <c r="A404" s="18"/>
      <c r="B404" s="19"/>
      <c r="C404" s="31"/>
      <c r="D404" s="3"/>
      <c r="E404" s="17"/>
      <c r="F404" s="17"/>
      <c r="G404" s="16"/>
      <c r="H404" s="4"/>
      <c r="I404" s="4"/>
      <c r="J404" s="4"/>
      <c r="K404" s="9"/>
      <c r="L404" s="10"/>
    </row>
    <row r="405" spans="1:12" x14ac:dyDescent="0.2">
      <c r="A405" s="18"/>
      <c r="B405" s="19"/>
      <c r="C405" s="31"/>
      <c r="D405" s="3"/>
      <c r="E405" s="17"/>
      <c r="F405" s="17"/>
      <c r="G405" s="16"/>
      <c r="H405" s="4"/>
      <c r="I405" s="4"/>
      <c r="J405" s="4"/>
      <c r="K405" s="9"/>
      <c r="L405" s="10"/>
    </row>
    <row r="406" spans="1:12" x14ac:dyDescent="0.2">
      <c r="A406" s="18"/>
      <c r="B406" s="19"/>
      <c r="C406" s="31"/>
      <c r="D406" s="3"/>
      <c r="E406" s="17"/>
      <c r="F406" s="17"/>
      <c r="G406" s="16"/>
      <c r="H406" s="4"/>
      <c r="I406" s="4"/>
      <c r="J406" s="4"/>
      <c r="K406" s="9"/>
      <c r="L406" s="10"/>
    </row>
    <row r="407" spans="1:12" x14ac:dyDescent="0.2">
      <c r="A407" s="18"/>
      <c r="B407" s="19"/>
      <c r="C407" s="31"/>
      <c r="D407" s="3"/>
      <c r="E407" s="17"/>
      <c r="F407" s="17"/>
      <c r="G407" s="16"/>
      <c r="H407" s="4"/>
      <c r="I407" s="4"/>
      <c r="J407" s="4"/>
      <c r="K407" s="9"/>
      <c r="L407" s="10"/>
    </row>
    <row r="408" spans="1:12" x14ac:dyDescent="0.2">
      <c r="A408" s="18"/>
      <c r="B408" s="19"/>
      <c r="C408" s="31"/>
      <c r="D408" s="3"/>
      <c r="E408" s="17"/>
      <c r="F408" s="17"/>
      <c r="G408" s="16"/>
      <c r="H408" s="4"/>
      <c r="I408" s="4"/>
      <c r="J408" s="4"/>
      <c r="K408" s="9"/>
      <c r="L408" s="10"/>
    </row>
    <row r="409" spans="1:12" x14ac:dyDescent="0.2">
      <c r="A409" s="18"/>
      <c r="B409" s="19"/>
      <c r="C409" s="31"/>
      <c r="D409" s="3"/>
      <c r="E409" s="17"/>
      <c r="F409" s="17"/>
      <c r="G409" s="16"/>
      <c r="H409" s="4"/>
      <c r="I409" s="4"/>
      <c r="J409" s="4"/>
      <c r="K409" s="9"/>
      <c r="L409" s="10"/>
    </row>
    <row r="410" spans="1:12" x14ac:dyDescent="0.2">
      <c r="A410" s="18"/>
      <c r="B410" s="19"/>
      <c r="C410" s="31"/>
      <c r="D410" s="3"/>
      <c r="E410" s="17"/>
      <c r="F410" s="17"/>
      <c r="G410" s="16"/>
      <c r="H410" s="4"/>
      <c r="I410" s="4"/>
      <c r="J410" s="4"/>
      <c r="K410" s="9"/>
      <c r="L410" s="10"/>
    </row>
    <row r="411" spans="1:12" x14ac:dyDescent="0.2">
      <c r="A411" s="18"/>
      <c r="B411" s="19"/>
      <c r="C411" s="31"/>
      <c r="D411" s="3"/>
      <c r="E411" s="17"/>
      <c r="F411" s="17"/>
      <c r="G411" s="16"/>
      <c r="H411" s="4"/>
      <c r="I411" s="4"/>
      <c r="J411" s="4"/>
      <c r="K411" s="9"/>
      <c r="L411" s="10"/>
    </row>
    <row r="412" spans="1:12" x14ac:dyDescent="0.2">
      <c r="A412" s="18"/>
      <c r="B412" s="19"/>
      <c r="C412" s="31"/>
      <c r="D412" s="3"/>
      <c r="E412" s="17"/>
      <c r="F412" s="17"/>
      <c r="G412" s="16"/>
      <c r="H412" s="4"/>
      <c r="I412" s="4"/>
      <c r="J412" s="4"/>
      <c r="K412" s="9"/>
      <c r="L412" s="10"/>
    </row>
    <row r="413" spans="1:12" x14ac:dyDescent="0.2">
      <c r="A413" s="18"/>
      <c r="B413" s="19"/>
      <c r="C413" s="31"/>
      <c r="D413" s="3"/>
      <c r="E413" s="17"/>
      <c r="F413" s="17"/>
      <c r="G413" s="16"/>
      <c r="H413" s="4"/>
      <c r="I413" s="4"/>
      <c r="J413" s="4"/>
      <c r="K413" s="9"/>
      <c r="L413" s="10"/>
    </row>
    <row r="414" spans="1:12" x14ac:dyDescent="0.2">
      <c r="A414" s="18"/>
      <c r="B414" s="19"/>
      <c r="C414" s="31"/>
      <c r="D414" s="3"/>
      <c r="E414" s="17"/>
      <c r="F414" s="17"/>
      <c r="G414" s="16"/>
      <c r="H414" s="4"/>
      <c r="I414" s="4"/>
      <c r="J414" s="4"/>
      <c r="K414" s="9"/>
      <c r="L414" s="10"/>
    </row>
    <row r="415" spans="1:12" x14ac:dyDescent="0.2">
      <c r="A415" s="18"/>
      <c r="B415" s="19"/>
      <c r="C415" s="31"/>
      <c r="D415" s="3"/>
      <c r="E415" s="17"/>
      <c r="F415" s="17"/>
      <c r="G415" s="16"/>
      <c r="H415" s="4"/>
      <c r="I415" s="4"/>
      <c r="J415" s="4"/>
      <c r="K415" s="9"/>
      <c r="L415" s="10"/>
    </row>
    <row r="416" spans="1:12" x14ac:dyDescent="0.2">
      <c r="A416" s="18"/>
      <c r="B416" s="19"/>
      <c r="C416" s="31"/>
      <c r="D416" s="3"/>
      <c r="E416" s="17"/>
      <c r="F416" s="17"/>
      <c r="G416" s="16"/>
      <c r="H416" s="4"/>
      <c r="I416" s="4"/>
      <c r="J416" s="4"/>
      <c r="K416" s="9"/>
      <c r="L416" s="10"/>
    </row>
    <row r="417" spans="1:12" x14ac:dyDescent="0.2">
      <c r="A417" s="18"/>
      <c r="B417" s="19"/>
      <c r="C417" s="31"/>
      <c r="D417" s="3"/>
      <c r="E417" s="17"/>
      <c r="F417" s="17"/>
      <c r="G417" s="16"/>
      <c r="H417" s="4"/>
      <c r="I417" s="4"/>
      <c r="J417" s="4"/>
      <c r="K417" s="9"/>
      <c r="L417" s="10"/>
    </row>
    <row r="418" spans="1:12" x14ac:dyDescent="0.2">
      <c r="A418" s="18"/>
      <c r="B418" s="19"/>
      <c r="C418" s="31"/>
      <c r="D418" s="3"/>
      <c r="E418" s="17"/>
      <c r="F418" s="17"/>
      <c r="G418" s="16"/>
      <c r="H418" s="4"/>
      <c r="I418" s="4"/>
      <c r="J418" s="4"/>
      <c r="K418" s="9"/>
      <c r="L418" s="10"/>
    </row>
    <row r="419" spans="1:12" x14ac:dyDescent="0.2">
      <c r="A419" s="18"/>
      <c r="B419" s="19"/>
      <c r="C419" s="31"/>
      <c r="D419" s="3"/>
      <c r="E419" s="17"/>
      <c r="F419" s="17"/>
      <c r="G419" s="16"/>
      <c r="H419" s="4"/>
      <c r="I419" s="4"/>
      <c r="J419" s="4"/>
      <c r="K419" s="9"/>
      <c r="L419" s="10"/>
    </row>
    <row r="420" spans="1:12" x14ac:dyDescent="0.2">
      <c r="A420" s="18"/>
      <c r="B420" s="19"/>
      <c r="C420" s="31"/>
      <c r="D420" s="3"/>
      <c r="E420" s="17"/>
      <c r="F420" s="17"/>
      <c r="G420" s="16"/>
      <c r="H420" s="4"/>
      <c r="I420" s="4"/>
      <c r="J420" s="4"/>
      <c r="K420" s="9"/>
      <c r="L420" s="10"/>
    </row>
    <row r="421" spans="1:12" x14ac:dyDescent="0.2">
      <c r="A421" s="18"/>
      <c r="B421" s="19"/>
      <c r="C421" s="31"/>
      <c r="D421" s="3"/>
      <c r="E421" s="17"/>
      <c r="F421" s="17"/>
      <c r="G421" s="16"/>
      <c r="H421" s="4"/>
      <c r="I421" s="4"/>
      <c r="J421" s="4"/>
      <c r="K421" s="9"/>
      <c r="L421" s="10"/>
    </row>
    <row r="422" spans="1:12" x14ac:dyDescent="0.2">
      <c r="A422" s="18"/>
      <c r="B422" s="19"/>
      <c r="C422" s="31"/>
      <c r="D422" s="3"/>
      <c r="E422" s="17"/>
      <c r="F422" s="17"/>
      <c r="G422" s="16"/>
      <c r="H422" s="4"/>
      <c r="I422" s="4"/>
      <c r="J422" s="4"/>
      <c r="K422" s="9"/>
      <c r="L422" s="10"/>
    </row>
    <row r="423" spans="1:12" x14ac:dyDescent="0.2">
      <c r="A423" s="18"/>
      <c r="B423" s="19"/>
      <c r="C423" s="31"/>
      <c r="D423" s="3"/>
      <c r="E423" s="17"/>
      <c r="F423" s="17"/>
      <c r="G423" s="16"/>
      <c r="H423" s="4"/>
      <c r="I423" s="4"/>
      <c r="J423" s="4"/>
      <c r="K423" s="9"/>
      <c r="L423" s="10"/>
    </row>
    <row r="424" spans="1:12" x14ac:dyDescent="0.2">
      <c r="A424" s="18"/>
      <c r="B424" s="19"/>
      <c r="C424" s="31"/>
      <c r="D424" s="3"/>
      <c r="E424" s="17"/>
      <c r="F424" s="17"/>
      <c r="G424" s="16"/>
      <c r="H424" s="4"/>
      <c r="I424" s="4"/>
      <c r="J424" s="4"/>
      <c r="K424" s="9"/>
      <c r="L424" s="10"/>
    </row>
    <row r="425" spans="1:12" x14ac:dyDescent="0.2">
      <c r="A425" s="18"/>
      <c r="B425" s="19"/>
      <c r="C425" s="31"/>
      <c r="D425" s="3"/>
      <c r="E425" s="17"/>
      <c r="F425" s="17"/>
      <c r="G425" s="16"/>
      <c r="H425" s="4"/>
      <c r="I425" s="4"/>
      <c r="J425" s="4"/>
      <c r="K425" s="9"/>
      <c r="L425" s="10"/>
    </row>
    <row r="426" spans="1:12" x14ac:dyDescent="0.2">
      <c r="A426" s="18"/>
      <c r="B426" s="19"/>
      <c r="C426" s="31"/>
      <c r="D426" s="3"/>
      <c r="E426" s="17"/>
      <c r="F426" s="17"/>
      <c r="G426" s="16"/>
      <c r="H426" s="4"/>
      <c r="I426" s="4"/>
      <c r="J426" s="4"/>
      <c r="K426" s="9"/>
      <c r="L426" s="10"/>
    </row>
    <row r="427" spans="1:12" x14ac:dyDescent="0.2">
      <c r="A427" s="18"/>
      <c r="B427" s="19"/>
      <c r="C427" s="31"/>
      <c r="D427" s="3"/>
      <c r="E427" s="17"/>
      <c r="F427" s="17"/>
      <c r="G427" s="16"/>
      <c r="H427" s="4"/>
      <c r="I427" s="4"/>
      <c r="J427" s="4"/>
      <c r="K427" s="9"/>
      <c r="L427" s="10"/>
    </row>
    <row r="428" spans="1:12" x14ac:dyDescent="0.2">
      <c r="A428" s="18"/>
      <c r="B428" s="19"/>
      <c r="C428" s="31"/>
      <c r="D428" s="3"/>
      <c r="E428" s="17"/>
      <c r="F428" s="17"/>
      <c r="G428" s="16"/>
      <c r="H428" s="4"/>
      <c r="I428" s="4"/>
      <c r="J428" s="4"/>
      <c r="K428" s="9"/>
      <c r="L428" s="10"/>
    </row>
    <row r="429" spans="1:12" x14ac:dyDescent="0.2">
      <c r="A429" s="18"/>
      <c r="B429" s="19"/>
      <c r="C429" s="31"/>
      <c r="D429" s="3"/>
      <c r="E429" s="17"/>
      <c r="F429" s="17"/>
      <c r="G429" s="16"/>
      <c r="H429" s="4"/>
      <c r="I429" s="4"/>
      <c r="J429" s="4"/>
      <c r="K429" s="9"/>
      <c r="L429" s="10"/>
    </row>
    <row r="430" spans="1:12" x14ac:dyDescent="0.2">
      <c r="A430" s="18"/>
      <c r="B430" s="19"/>
      <c r="C430" s="31"/>
      <c r="D430" s="3"/>
      <c r="E430" s="17"/>
      <c r="F430" s="17"/>
      <c r="G430" s="16"/>
      <c r="H430" s="4"/>
      <c r="I430" s="4"/>
      <c r="J430" s="4"/>
      <c r="K430" s="9"/>
      <c r="L430" s="10"/>
    </row>
    <row r="431" spans="1:12" x14ac:dyDescent="0.2">
      <c r="A431" s="18"/>
      <c r="B431" s="19"/>
      <c r="C431" s="31"/>
      <c r="D431" s="3"/>
      <c r="E431" s="17"/>
      <c r="F431" s="17"/>
      <c r="G431" s="16"/>
      <c r="H431" s="4"/>
      <c r="I431" s="4"/>
      <c r="J431" s="4"/>
      <c r="K431" s="9"/>
      <c r="L431" s="10"/>
    </row>
    <row r="432" spans="1:12" x14ac:dyDescent="0.2">
      <c r="A432" s="18"/>
      <c r="B432" s="19"/>
      <c r="C432" s="31"/>
      <c r="D432" s="3"/>
      <c r="E432" s="17"/>
      <c r="F432" s="17"/>
      <c r="G432" s="16"/>
      <c r="H432" s="4"/>
      <c r="I432" s="4"/>
      <c r="J432" s="4"/>
      <c r="K432" s="9"/>
      <c r="L432" s="10"/>
    </row>
    <row r="433" spans="1:12" x14ac:dyDescent="0.2">
      <c r="A433" s="18"/>
      <c r="B433" s="19"/>
      <c r="C433" s="31"/>
      <c r="D433" s="3"/>
      <c r="E433" s="17"/>
      <c r="F433" s="17"/>
      <c r="G433" s="16"/>
      <c r="H433" s="4"/>
      <c r="I433" s="4"/>
      <c r="J433" s="4"/>
      <c r="K433" s="9"/>
      <c r="L433" s="10"/>
    </row>
    <row r="434" spans="1:12" x14ac:dyDescent="0.2">
      <c r="A434" s="18"/>
      <c r="B434" s="19"/>
      <c r="C434" s="31"/>
      <c r="D434" s="3"/>
      <c r="E434" s="17"/>
      <c r="F434" s="17"/>
      <c r="G434" s="16"/>
      <c r="H434" s="4"/>
      <c r="I434" s="4"/>
      <c r="J434" s="4"/>
      <c r="K434" s="9"/>
      <c r="L434" s="10"/>
    </row>
    <row r="435" spans="1:12" x14ac:dyDescent="0.2">
      <c r="A435" s="18"/>
      <c r="B435" s="19"/>
      <c r="C435" s="31"/>
      <c r="D435" s="3"/>
      <c r="E435" s="17"/>
      <c r="F435" s="17"/>
      <c r="G435" s="16"/>
      <c r="H435" s="4"/>
      <c r="I435" s="4"/>
      <c r="J435" s="4"/>
      <c r="K435" s="9"/>
      <c r="L435" s="10"/>
    </row>
    <row r="436" spans="1:12" x14ac:dyDescent="0.2">
      <c r="A436" s="18"/>
      <c r="B436" s="19"/>
      <c r="C436" s="31"/>
      <c r="D436" s="3"/>
      <c r="E436" s="17"/>
      <c r="F436" s="17"/>
      <c r="G436" s="16"/>
      <c r="H436" s="4"/>
      <c r="I436" s="4"/>
      <c r="J436" s="4"/>
      <c r="K436" s="9"/>
      <c r="L436" s="10"/>
    </row>
    <row r="437" spans="1:12" x14ac:dyDescent="0.2">
      <c r="A437" s="18"/>
      <c r="B437" s="19"/>
      <c r="C437" s="31"/>
      <c r="D437" s="3"/>
      <c r="E437" s="17"/>
      <c r="F437" s="17"/>
      <c r="G437" s="16"/>
      <c r="H437" s="4"/>
      <c r="I437" s="4"/>
      <c r="J437" s="4"/>
      <c r="K437" s="9"/>
      <c r="L437" s="10"/>
    </row>
    <row r="438" spans="1:12" x14ac:dyDescent="0.2">
      <c r="A438" s="18"/>
      <c r="B438" s="19"/>
      <c r="C438" s="31"/>
      <c r="D438" s="3"/>
      <c r="E438" s="17"/>
      <c r="F438" s="17"/>
      <c r="G438" s="16"/>
      <c r="H438" s="4"/>
      <c r="I438" s="4"/>
      <c r="J438" s="4"/>
      <c r="K438" s="9"/>
      <c r="L438" s="10"/>
    </row>
    <row r="439" spans="1:12" x14ac:dyDescent="0.2">
      <c r="A439" s="18"/>
      <c r="B439" s="19"/>
      <c r="C439" s="31"/>
      <c r="D439" s="3"/>
      <c r="E439" s="17"/>
      <c r="F439" s="17"/>
      <c r="G439" s="16"/>
      <c r="H439" s="4"/>
      <c r="I439" s="4"/>
      <c r="J439" s="4"/>
      <c r="K439" s="9"/>
      <c r="L439" s="10"/>
    </row>
    <row r="440" spans="1:12" x14ac:dyDescent="0.2">
      <c r="A440" s="18"/>
      <c r="B440" s="19"/>
      <c r="C440" s="31"/>
      <c r="D440" s="3"/>
      <c r="E440" s="17"/>
      <c r="F440" s="17"/>
      <c r="G440" s="16"/>
      <c r="H440" s="4"/>
      <c r="I440" s="4"/>
      <c r="J440" s="4"/>
      <c r="K440" s="9"/>
      <c r="L440" s="10"/>
    </row>
    <row r="441" spans="1:12" x14ac:dyDescent="0.2">
      <c r="A441" s="18"/>
      <c r="B441" s="19"/>
      <c r="C441" s="31"/>
      <c r="D441" s="3"/>
      <c r="E441" s="17"/>
      <c r="F441" s="17"/>
      <c r="G441" s="16"/>
      <c r="H441" s="4"/>
      <c r="I441" s="4"/>
      <c r="J441" s="4"/>
      <c r="K441" s="9"/>
      <c r="L441" s="10"/>
    </row>
    <row r="442" spans="1:12" x14ac:dyDescent="0.2">
      <c r="A442" s="18"/>
      <c r="B442" s="19"/>
      <c r="C442" s="31"/>
      <c r="D442" s="3"/>
      <c r="E442" s="17"/>
      <c r="F442" s="17"/>
      <c r="G442" s="16"/>
      <c r="H442" s="4"/>
      <c r="I442" s="4"/>
      <c r="J442" s="4"/>
      <c r="K442" s="9"/>
      <c r="L442" s="10"/>
    </row>
    <row r="443" spans="1:12" x14ac:dyDescent="0.2">
      <c r="A443" s="18"/>
      <c r="B443" s="19"/>
      <c r="C443" s="31"/>
      <c r="D443" s="3"/>
      <c r="E443" s="17"/>
      <c r="F443" s="17"/>
      <c r="G443" s="16"/>
      <c r="H443" s="4"/>
      <c r="I443" s="4"/>
      <c r="J443" s="4"/>
      <c r="K443" s="9"/>
      <c r="L443" s="10"/>
    </row>
    <row r="444" spans="1:12" x14ac:dyDescent="0.2">
      <c r="A444" s="18"/>
      <c r="B444" s="19"/>
      <c r="C444" s="31"/>
      <c r="D444" s="3"/>
      <c r="E444" s="17"/>
      <c r="F444" s="17"/>
      <c r="G444" s="16"/>
      <c r="H444" s="4"/>
      <c r="I444" s="4"/>
      <c r="J444" s="4"/>
      <c r="K444" s="9"/>
      <c r="L444" s="10"/>
    </row>
    <row r="445" spans="1:12" x14ac:dyDescent="0.2">
      <c r="A445" s="18"/>
      <c r="B445" s="19"/>
      <c r="C445" s="31"/>
      <c r="D445" s="3"/>
      <c r="E445" s="17"/>
      <c r="F445" s="17"/>
      <c r="G445" s="16"/>
      <c r="H445" s="4"/>
      <c r="I445" s="4"/>
      <c r="J445" s="4"/>
      <c r="K445" s="9"/>
      <c r="L445" s="10"/>
    </row>
    <row r="446" spans="1:12" x14ac:dyDescent="0.2">
      <c r="A446" s="18"/>
      <c r="B446" s="19"/>
      <c r="C446" s="31"/>
      <c r="D446" s="3"/>
      <c r="E446" s="17"/>
      <c r="F446" s="17"/>
      <c r="G446" s="16"/>
      <c r="H446" s="4"/>
      <c r="I446" s="4"/>
      <c r="J446" s="4"/>
      <c r="K446" s="9"/>
      <c r="L446" s="10"/>
    </row>
    <row r="447" spans="1:12" x14ac:dyDescent="0.2">
      <c r="A447" s="18"/>
      <c r="B447" s="19"/>
      <c r="C447" s="31"/>
      <c r="D447" s="3"/>
      <c r="E447" s="17"/>
      <c r="F447" s="17"/>
      <c r="G447" s="16"/>
      <c r="H447" s="4"/>
      <c r="I447" s="4"/>
      <c r="J447" s="4"/>
      <c r="K447" s="9"/>
      <c r="L447" s="10"/>
    </row>
    <row r="448" spans="1:12" x14ac:dyDescent="0.2">
      <c r="A448" s="18"/>
      <c r="B448" s="19"/>
      <c r="C448" s="31"/>
      <c r="D448" s="3"/>
      <c r="E448" s="17"/>
      <c r="F448" s="17"/>
      <c r="G448" s="16"/>
      <c r="H448" s="4"/>
      <c r="I448" s="4"/>
      <c r="J448" s="4"/>
      <c r="K448" s="9"/>
      <c r="L448" s="10"/>
    </row>
    <row r="449" spans="1:12" x14ac:dyDescent="0.2">
      <c r="A449" s="18"/>
      <c r="B449" s="19"/>
      <c r="C449" s="31"/>
      <c r="D449" s="3"/>
      <c r="E449" s="17"/>
      <c r="F449" s="17"/>
      <c r="G449" s="16"/>
      <c r="H449" s="4"/>
      <c r="I449" s="4"/>
      <c r="J449" s="4"/>
      <c r="K449" s="9"/>
      <c r="L449" s="10"/>
    </row>
    <row r="450" spans="1:12" x14ac:dyDescent="0.2">
      <c r="A450" s="18"/>
      <c r="B450" s="19"/>
      <c r="C450" s="31"/>
      <c r="D450" s="3"/>
      <c r="E450" s="17"/>
      <c r="F450" s="17"/>
      <c r="G450" s="16"/>
      <c r="H450" s="4"/>
      <c r="I450" s="4"/>
      <c r="J450" s="4"/>
      <c r="K450" s="9"/>
      <c r="L450" s="10"/>
    </row>
    <row r="451" spans="1:12" x14ac:dyDescent="0.2">
      <c r="A451" s="18"/>
      <c r="B451" s="19"/>
      <c r="C451" s="31"/>
      <c r="D451" s="3"/>
      <c r="E451" s="17"/>
      <c r="F451" s="17"/>
      <c r="G451" s="16"/>
      <c r="H451" s="4"/>
      <c r="I451" s="4"/>
      <c r="J451" s="4"/>
      <c r="K451" s="9"/>
      <c r="L451" s="10"/>
    </row>
    <row r="452" spans="1:12" x14ac:dyDescent="0.2">
      <c r="A452" s="18"/>
      <c r="B452" s="19"/>
      <c r="C452" s="31"/>
      <c r="D452" s="3"/>
      <c r="E452" s="17"/>
      <c r="F452" s="17"/>
      <c r="G452" s="16"/>
      <c r="H452" s="4"/>
      <c r="I452" s="4"/>
      <c r="J452" s="4"/>
      <c r="K452" s="9"/>
      <c r="L452" s="10"/>
    </row>
    <row r="453" spans="1:12" x14ac:dyDescent="0.2">
      <c r="A453" s="18"/>
      <c r="B453" s="19"/>
      <c r="C453" s="31"/>
      <c r="D453" s="3"/>
      <c r="E453" s="17"/>
      <c r="F453" s="17"/>
      <c r="G453" s="16"/>
      <c r="H453" s="4"/>
      <c r="I453" s="4"/>
      <c r="J453" s="4"/>
      <c r="K453" s="9"/>
      <c r="L453" s="10"/>
    </row>
    <row r="454" spans="1:12" x14ac:dyDescent="0.2">
      <c r="A454" s="18"/>
      <c r="B454" s="19"/>
      <c r="C454" s="31"/>
      <c r="D454" s="3"/>
      <c r="E454" s="17"/>
      <c r="F454" s="17"/>
      <c r="G454" s="16"/>
      <c r="H454" s="4"/>
      <c r="I454" s="4"/>
      <c r="J454" s="4"/>
      <c r="K454" s="9"/>
      <c r="L454" s="10"/>
    </row>
    <row r="455" spans="1:12" x14ac:dyDescent="0.2">
      <c r="A455" s="18"/>
      <c r="B455" s="19"/>
      <c r="C455" s="31"/>
      <c r="D455" s="3"/>
      <c r="E455" s="17"/>
      <c r="F455" s="17"/>
      <c r="G455" s="16"/>
      <c r="H455" s="4"/>
      <c r="I455" s="4"/>
      <c r="J455" s="4"/>
      <c r="K455" s="9"/>
      <c r="L455" s="10"/>
    </row>
    <row r="456" spans="1:12" x14ac:dyDescent="0.2">
      <c r="A456" s="18"/>
      <c r="B456" s="19"/>
      <c r="C456" s="31"/>
      <c r="D456" s="3"/>
      <c r="E456" s="17"/>
      <c r="F456" s="17"/>
      <c r="G456" s="16"/>
      <c r="H456" s="4"/>
      <c r="I456" s="4"/>
      <c r="J456" s="4"/>
      <c r="K456" s="9"/>
      <c r="L456" s="10"/>
    </row>
    <row r="457" spans="1:12" x14ac:dyDescent="0.2">
      <c r="A457" s="18"/>
      <c r="B457" s="19"/>
      <c r="C457" s="31"/>
      <c r="D457" s="3"/>
      <c r="E457" s="17"/>
      <c r="F457" s="17"/>
      <c r="G457" s="16"/>
      <c r="H457" s="4"/>
      <c r="I457" s="4"/>
      <c r="J457" s="4"/>
      <c r="K457" s="9"/>
      <c r="L457" s="10"/>
    </row>
    <row r="458" spans="1:12" x14ac:dyDescent="0.2">
      <c r="A458" s="18"/>
      <c r="B458" s="19"/>
      <c r="C458" s="31"/>
      <c r="D458" s="3"/>
      <c r="E458" s="17"/>
      <c r="F458" s="17"/>
      <c r="G458" s="16"/>
      <c r="H458" s="4"/>
      <c r="I458" s="4"/>
      <c r="J458" s="4"/>
      <c r="K458" s="9"/>
      <c r="L458" s="10"/>
    </row>
    <row r="459" spans="1:12" x14ac:dyDescent="0.2">
      <c r="A459" s="18"/>
      <c r="B459" s="19"/>
      <c r="C459" s="31"/>
      <c r="D459" s="3"/>
      <c r="E459" s="17"/>
      <c r="F459" s="17"/>
      <c r="G459" s="16"/>
      <c r="H459" s="4"/>
      <c r="I459" s="4"/>
      <c r="J459" s="4"/>
      <c r="K459" s="9"/>
      <c r="L459" s="10"/>
    </row>
    <row r="460" spans="1:12" x14ac:dyDescent="0.2">
      <c r="A460" s="18"/>
      <c r="B460" s="19"/>
      <c r="C460" s="31"/>
      <c r="D460" s="3"/>
      <c r="E460" s="17"/>
      <c r="F460" s="17"/>
      <c r="G460" s="16"/>
      <c r="H460" s="4"/>
      <c r="I460" s="4"/>
      <c r="J460" s="4"/>
      <c r="K460" s="9"/>
      <c r="L460" s="10"/>
    </row>
    <row r="461" spans="1:12" x14ac:dyDescent="0.2">
      <c r="A461" s="18"/>
      <c r="B461" s="19"/>
      <c r="C461" s="31"/>
      <c r="D461" s="3"/>
      <c r="E461" s="17"/>
      <c r="F461" s="17"/>
      <c r="G461" s="16"/>
      <c r="H461" s="4"/>
      <c r="I461" s="4"/>
      <c r="J461" s="4"/>
      <c r="K461" s="9"/>
      <c r="L461" s="10"/>
    </row>
    <row r="462" spans="1:12" x14ac:dyDescent="0.2">
      <c r="A462" s="18"/>
      <c r="B462" s="19"/>
      <c r="C462" s="31"/>
      <c r="D462" s="3"/>
      <c r="E462" s="17"/>
      <c r="F462" s="17"/>
      <c r="G462" s="16"/>
      <c r="H462" s="4"/>
      <c r="I462" s="4"/>
      <c r="J462" s="4"/>
      <c r="K462" s="9"/>
      <c r="L462" s="10"/>
    </row>
    <row r="463" spans="1:12" x14ac:dyDescent="0.2">
      <c r="A463" s="18"/>
      <c r="B463" s="19"/>
      <c r="C463" s="31"/>
      <c r="D463" s="3"/>
      <c r="E463" s="17"/>
      <c r="F463" s="17"/>
      <c r="G463" s="16"/>
      <c r="H463" s="4"/>
      <c r="I463" s="4"/>
      <c r="J463" s="4"/>
      <c r="K463" s="9"/>
      <c r="L463" s="10"/>
    </row>
    <row r="464" spans="1:12" x14ac:dyDescent="0.2">
      <c r="A464" s="18"/>
      <c r="B464" s="19"/>
      <c r="C464" s="31"/>
      <c r="D464" s="3"/>
      <c r="E464" s="17"/>
      <c r="F464" s="17"/>
      <c r="G464" s="16"/>
      <c r="H464" s="4"/>
      <c r="I464" s="4"/>
      <c r="J464" s="4"/>
      <c r="K464" s="9"/>
      <c r="L464" s="10"/>
    </row>
    <row r="465" spans="1:12" x14ac:dyDescent="0.2">
      <c r="A465" s="18"/>
      <c r="B465" s="19"/>
      <c r="C465" s="31"/>
      <c r="D465" s="3"/>
      <c r="E465" s="17"/>
      <c r="F465" s="17"/>
      <c r="G465" s="16"/>
      <c r="H465" s="4"/>
      <c r="I465" s="4"/>
      <c r="J465" s="4"/>
      <c r="K465" s="9"/>
      <c r="L465" s="10"/>
    </row>
    <row r="466" spans="1:12" x14ac:dyDescent="0.2">
      <c r="A466" s="18"/>
      <c r="B466" s="19"/>
      <c r="C466" s="31"/>
      <c r="D466" s="3"/>
      <c r="E466" s="17"/>
      <c r="F466" s="17"/>
      <c r="G466" s="16"/>
      <c r="H466" s="4"/>
      <c r="I466" s="4"/>
      <c r="J466" s="4"/>
      <c r="K466" s="9"/>
      <c r="L466" s="10"/>
    </row>
    <row r="467" spans="1:12" x14ac:dyDescent="0.2">
      <c r="A467" s="18"/>
      <c r="B467" s="19"/>
      <c r="C467" s="31"/>
      <c r="D467" s="3"/>
      <c r="E467" s="17"/>
      <c r="F467" s="17"/>
      <c r="G467" s="16"/>
      <c r="H467" s="4"/>
      <c r="I467" s="4"/>
      <c r="J467" s="4"/>
      <c r="K467" s="9"/>
      <c r="L467" s="10"/>
    </row>
    <row r="468" spans="1:12" x14ac:dyDescent="0.2">
      <c r="A468" s="18"/>
      <c r="B468" s="19"/>
      <c r="C468" s="31"/>
      <c r="D468" s="3"/>
      <c r="E468" s="17"/>
      <c r="F468" s="17"/>
      <c r="G468" s="16"/>
      <c r="H468" s="4"/>
      <c r="I468" s="4"/>
      <c r="J468" s="4"/>
      <c r="K468" s="9"/>
      <c r="L468" s="10"/>
    </row>
    <row r="469" spans="1:12" x14ac:dyDescent="0.2">
      <c r="A469" s="18"/>
      <c r="B469" s="19"/>
      <c r="C469" s="31"/>
      <c r="D469" s="3"/>
      <c r="E469" s="17"/>
      <c r="F469" s="17"/>
      <c r="G469" s="16"/>
      <c r="H469" s="4"/>
      <c r="I469" s="4"/>
      <c r="J469" s="4"/>
      <c r="K469" s="9"/>
      <c r="L469" s="10"/>
    </row>
    <row r="470" spans="1:12" x14ac:dyDescent="0.2">
      <c r="A470" s="18"/>
      <c r="B470" s="19"/>
      <c r="C470" s="31"/>
      <c r="D470" s="3"/>
      <c r="E470" s="17"/>
      <c r="F470" s="17"/>
      <c r="G470" s="16"/>
      <c r="H470" s="4"/>
      <c r="I470" s="4"/>
      <c r="J470" s="4"/>
      <c r="K470" s="9"/>
      <c r="L470" s="10"/>
    </row>
    <row r="471" spans="1:12" x14ac:dyDescent="0.2">
      <c r="A471" s="18"/>
      <c r="B471" s="19"/>
      <c r="C471" s="31"/>
      <c r="D471" s="3"/>
      <c r="E471" s="17"/>
      <c r="F471" s="17"/>
      <c r="G471" s="16"/>
      <c r="H471" s="4"/>
      <c r="I471" s="4"/>
      <c r="J471" s="4"/>
      <c r="K471" s="9"/>
      <c r="L471" s="10"/>
    </row>
    <row r="472" spans="1:12" x14ac:dyDescent="0.2">
      <c r="A472" s="18"/>
      <c r="B472" s="19"/>
      <c r="C472" s="31"/>
      <c r="D472" s="3"/>
      <c r="E472" s="17"/>
      <c r="F472" s="17"/>
      <c r="G472" s="16"/>
      <c r="H472" s="4"/>
      <c r="I472" s="4"/>
      <c r="J472" s="4"/>
      <c r="K472" s="9"/>
      <c r="L472" s="10"/>
    </row>
    <row r="473" spans="1:12" x14ac:dyDescent="0.2">
      <c r="A473" s="18"/>
      <c r="B473" s="19"/>
      <c r="C473" s="31"/>
      <c r="D473" s="3"/>
      <c r="E473" s="17"/>
      <c r="F473" s="17"/>
      <c r="G473" s="16"/>
      <c r="H473" s="4"/>
      <c r="I473" s="4"/>
      <c r="J473" s="4"/>
      <c r="K473" s="9"/>
      <c r="L473" s="10"/>
    </row>
    <row r="474" spans="1:12" x14ac:dyDescent="0.2">
      <c r="A474" s="18"/>
      <c r="B474" s="19"/>
      <c r="C474" s="31"/>
      <c r="D474" s="3"/>
      <c r="E474" s="17"/>
      <c r="F474" s="17"/>
      <c r="G474" s="16"/>
      <c r="H474" s="4"/>
      <c r="I474" s="4"/>
      <c r="J474" s="4"/>
      <c r="K474" s="9"/>
      <c r="L474" s="10"/>
    </row>
    <row r="475" spans="1:12" x14ac:dyDescent="0.2">
      <c r="A475" s="18"/>
      <c r="B475" s="19"/>
      <c r="C475" s="31"/>
      <c r="D475" s="3"/>
      <c r="E475" s="17"/>
      <c r="F475" s="17"/>
      <c r="G475" s="16"/>
      <c r="H475" s="4"/>
      <c r="I475" s="4"/>
      <c r="J475" s="4"/>
      <c r="K475" s="9"/>
      <c r="L475" s="10"/>
    </row>
    <row r="476" spans="1:12" x14ac:dyDescent="0.2">
      <c r="A476" s="18"/>
      <c r="B476" s="19"/>
      <c r="C476" s="31"/>
      <c r="D476" s="3"/>
      <c r="E476" s="17"/>
      <c r="F476" s="17"/>
      <c r="G476" s="16"/>
      <c r="H476" s="4"/>
      <c r="I476" s="4"/>
      <c r="J476" s="4"/>
      <c r="K476" s="9"/>
      <c r="L476" s="10"/>
    </row>
    <row r="477" spans="1:12" x14ac:dyDescent="0.2">
      <c r="A477" s="18"/>
      <c r="B477" s="19"/>
      <c r="C477" s="31"/>
      <c r="D477" s="3"/>
      <c r="E477" s="17"/>
      <c r="F477" s="17"/>
      <c r="G477" s="16"/>
      <c r="H477" s="4"/>
      <c r="I477" s="4"/>
      <c r="J477" s="4"/>
      <c r="K477" s="9"/>
      <c r="L477" s="10"/>
    </row>
    <row r="478" spans="1:12" x14ac:dyDescent="0.2">
      <c r="A478" s="18"/>
      <c r="B478" s="19"/>
      <c r="C478" s="31"/>
      <c r="D478" s="3"/>
      <c r="E478" s="17"/>
      <c r="F478" s="17"/>
      <c r="G478" s="16"/>
      <c r="H478" s="4"/>
      <c r="I478" s="4"/>
      <c r="J478" s="4"/>
      <c r="K478" s="9"/>
      <c r="L478" s="10"/>
    </row>
    <row r="479" spans="1:12" x14ac:dyDescent="0.2">
      <c r="A479" s="18"/>
      <c r="B479" s="19"/>
      <c r="C479" s="31"/>
      <c r="D479" s="3"/>
      <c r="E479" s="17"/>
      <c r="F479" s="17"/>
      <c r="G479" s="16"/>
      <c r="H479" s="4"/>
      <c r="I479" s="4"/>
      <c r="J479" s="4"/>
      <c r="K479" s="9"/>
      <c r="L479" s="10"/>
    </row>
    <row r="480" spans="1:12" x14ac:dyDescent="0.2">
      <c r="A480" s="18"/>
      <c r="B480" s="19"/>
      <c r="C480" s="31"/>
      <c r="D480" s="3"/>
      <c r="E480" s="17"/>
      <c r="F480" s="17"/>
      <c r="G480" s="16"/>
      <c r="H480" s="4"/>
      <c r="I480" s="4"/>
      <c r="J480" s="4"/>
      <c r="K480" s="9"/>
      <c r="L480" s="10"/>
    </row>
    <row r="481" spans="1:12" x14ac:dyDescent="0.2">
      <c r="A481" s="18"/>
      <c r="B481" s="19"/>
      <c r="C481" s="31"/>
      <c r="D481" s="3"/>
      <c r="E481" s="17"/>
      <c r="F481" s="17"/>
      <c r="G481" s="16"/>
      <c r="H481" s="4"/>
      <c r="I481" s="4"/>
      <c r="J481" s="4"/>
      <c r="K481" s="9"/>
      <c r="L481" s="10"/>
    </row>
    <row r="482" spans="1:12" x14ac:dyDescent="0.2">
      <c r="A482" s="18"/>
      <c r="B482" s="19"/>
      <c r="C482" s="31"/>
      <c r="D482" s="3"/>
      <c r="E482" s="17"/>
      <c r="F482" s="17"/>
      <c r="G482" s="16"/>
      <c r="H482" s="4"/>
      <c r="I482" s="4"/>
      <c r="J482" s="4"/>
      <c r="K482" s="9"/>
      <c r="L482" s="10"/>
    </row>
    <row r="483" spans="1:12" x14ac:dyDescent="0.2">
      <c r="A483" s="18"/>
      <c r="B483" s="19"/>
      <c r="C483" s="31"/>
      <c r="D483" s="3"/>
      <c r="E483" s="17"/>
      <c r="F483" s="17"/>
      <c r="G483" s="16"/>
      <c r="H483" s="4"/>
      <c r="I483" s="4"/>
      <c r="J483" s="4"/>
      <c r="K483" s="9"/>
      <c r="L483" s="10"/>
    </row>
    <row r="484" spans="1:12" x14ac:dyDescent="0.2">
      <c r="A484" s="18"/>
      <c r="B484" s="19"/>
      <c r="C484" s="31"/>
      <c r="D484" s="3"/>
      <c r="E484" s="17"/>
      <c r="F484" s="17"/>
      <c r="G484" s="16"/>
      <c r="H484" s="4"/>
      <c r="I484" s="4"/>
      <c r="J484" s="4"/>
      <c r="K484" s="9"/>
      <c r="L484" s="10"/>
    </row>
    <row r="485" spans="1:12" x14ac:dyDescent="0.2">
      <c r="A485" s="18"/>
      <c r="B485" s="19"/>
      <c r="C485" s="31"/>
      <c r="D485" s="3"/>
      <c r="E485" s="17"/>
      <c r="F485" s="17"/>
      <c r="G485" s="16"/>
      <c r="H485" s="4"/>
      <c r="I485" s="4"/>
      <c r="J485" s="4"/>
      <c r="K485" s="9"/>
      <c r="L485" s="10"/>
    </row>
    <row r="486" spans="1:12" x14ac:dyDescent="0.2">
      <c r="A486" s="18"/>
      <c r="B486" s="19"/>
      <c r="C486" s="31"/>
      <c r="D486" s="3"/>
      <c r="E486" s="17"/>
      <c r="F486" s="17"/>
      <c r="G486" s="16"/>
      <c r="H486" s="4"/>
      <c r="I486" s="4"/>
      <c r="J486" s="4"/>
      <c r="K486" s="9"/>
      <c r="L486" s="10"/>
    </row>
    <row r="487" spans="1:12" x14ac:dyDescent="0.2">
      <c r="A487" s="18"/>
      <c r="B487" s="19"/>
      <c r="C487" s="31"/>
      <c r="D487" s="3"/>
      <c r="E487" s="17"/>
      <c r="F487" s="17"/>
      <c r="G487" s="16"/>
      <c r="H487" s="4"/>
      <c r="I487" s="4"/>
      <c r="J487" s="4"/>
      <c r="K487" s="9"/>
      <c r="L487" s="10"/>
    </row>
    <row r="488" spans="1:12" x14ac:dyDescent="0.2">
      <c r="A488" s="18"/>
      <c r="B488" s="19"/>
      <c r="C488" s="31"/>
      <c r="D488" s="3"/>
      <c r="E488" s="17"/>
      <c r="F488" s="17"/>
      <c r="G488" s="16"/>
      <c r="H488" s="4"/>
      <c r="I488" s="4"/>
      <c r="J488" s="4"/>
      <c r="K488" s="9"/>
      <c r="L488" s="10"/>
    </row>
    <row r="489" spans="1:12" x14ac:dyDescent="0.2">
      <c r="A489" s="18"/>
      <c r="B489" s="19"/>
      <c r="C489" s="31"/>
      <c r="D489" s="3"/>
      <c r="E489" s="17"/>
      <c r="F489" s="17"/>
      <c r="G489" s="16"/>
      <c r="H489" s="4"/>
      <c r="I489" s="4"/>
      <c r="J489" s="4"/>
      <c r="K489" s="9"/>
      <c r="L489" s="10"/>
    </row>
    <row r="490" spans="1:12" x14ac:dyDescent="0.2">
      <c r="A490" s="18"/>
      <c r="B490" s="19"/>
      <c r="C490" s="31"/>
      <c r="D490" s="3"/>
      <c r="E490" s="17"/>
      <c r="F490" s="17"/>
      <c r="G490" s="16"/>
      <c r="H490" s="4"/>
      <c r="I490" s="4"/>
      <c r="J490" s="4"/>
      <c r="K490" s="9"/>
      <c r="L490" s="10"/>
    </row>
    <row r="491" spans="1:12" x14ac:dyDescent="0.2">
      <c r="A491" s="18"/>
      <c r="B491" s="19"/>
      <c r="C491" s="31"/>
      <c r="D491" s="3"/>
      <c r="E491" s="17"/>
      <c r="F491" s="17"/>
      <c r="G491" s="16"/>
      <c r="H491" s="4"/>
      <c r="I491" s="4"/>
      <c r="J491" s="4"/>
      <c r="K491" s="9"/>
      <c r="L491" s="10"/>
    </row>
    <row r="492" spans="1:12" x14ac:dyDescent="0.2">
      <c r="A492" s="18"/>
      <c r="B492" s="19"/>
      <c r="C492" s="31"/>
      <c r="D492" s="3"/>
      <c r="E492" s="17"/>
      <c r="F492" s="17"/>
      <c r="G492" s="16"/>
      <c r="H492" s="4"/>
      <c r="I492" s="4"/>
      <c r="J492" s="4"/>
      <c r="K492" s="9"/>
      <c r="L492" s="10"/>
    </row>
    <row r="493" spans="1:12" x14ac:dyDescent="0.2">
      <c r="A493" s="18"/>
      <c r="B493" s="19"/>
      <c r="C493" s="31"/>
      <c r="D493" s="3"/>
      <c r="E493" s="17"/>
      <c r="F493" s="17"/>
      <c r="G493" s="16"/>
      <c r="H493" s="4"/>
      <c r="I493" s="4"/>
      <c r="J493" s="4"/>
      <c r="K493" s="9"/>
      <c r="L493" s="10"/>
    </row>
    <row r="494" spans="1:12" x14ac:dyDescent="0.2">
      <c r="A494" s="18"/>
      <c r="B494" s="19"/>
      <c r="C494" s="31"/>
      <c r="D494" s="3"/>
      <c r="E494" s="17"/>
      <c r="F494" s="17"/>
      <c r="G494" s="16"/>
      <c r="H494" s="4"/>
      <c r="I494" s="4"/>
      <c r="J494" s="4"/>
      <c r="K494" s="9"/>
      <c r="L494" s="10"/>
    </row>
    <row r="495" spans="1:12" x14ac:dyDescent="0.2">
      <c r="A495" s="18"/>
      <c r="B495" s="19"/>
      <c r="C495" s="31"/>
      <c r="D495" s="3"/>
      <c r="E495" s="17"/>
      <c r="F495" s="17"/>
      <c r="G495" s="16"/>
      <c r="H495" s="4"/>
      <c r="I495" s="4"/>
      <c r="J495" s="4"/>
      <c r="K495" s="9"/>
      <c r="L495" s="10"/>
    </row>
    <row r="496" spans="1:12" x14ac:dyDescent="0.2">
      <c r="A496" s="18"/>
      <c r="B496" s="19"/>
      <c r="C496" s="31"/>
      <c r="D496" s="3"/>
      <c r="E496" s="17"/>
      <c r="F496" s="17"/>
      <c r="G496" s="16"/>
      <c r="H496" s="4"/>
      <c r="I496" s="4"/>
      <c r="J496" s="4"/>
      <c r="K496" s="9"/>
      <c r="L496" s="10"/>
    </row>
    <row r="497" spans="1:12" x14ac:dyDescent="0.2">
      <c r="A497" s="18"/>
      <c r="B497" s="19"/>
      <c r="C497" s="31"/>
      <c r="D497" s="3"/>
      <c r="E497" s="17"/>
      <c r="F497" s="17"/>
      <c r="G497" s="16"/>
      <c r="H497" s="4"/>
      <c r="I497" s="4"/>
      <c r="J497" s="4"/>
      <c r="K497" s="9"/>
      <c r="L497" s="10"/>
    </row>
    <row r="498" spans="1:12" x14ac:dyDescent="0.2">
      <c r="A498" s="18"/>
      <c r="B498" s="19"/>
      <c r="C498" s="31"/>
      <c r="D498" s="3"/>
      <c r="E498" s="17"/>
      <c r="F498" s="17"/>
      <c r="G498" s="16"/>
      <c r="H498" s="4"/>
      <c r="I498" s="4"/>
      <c r="J498" s="4"/>
      <c r="K498" s="9"/>
      <c r="L498" s="10"/>
    </row>
    <row r="499" spans="1:12" x14ac:dyDescent="0.2">
      <c r="A499" s="18"/>
      <c r="B499" s="19"/>
      <c r="C499" s="31"/>
      <c r="D499" s="3"/>
      <c r="E499" s="17"/>
      <c r="F499" s="17"/>
      <c r="G499" s="16"/>
      <c r="H499" s="4"/>
      <c r="I499" s="4"/>
      <c r="J499" s="4"/>
      <c r="K499" s="9"/>
      <c r="L499" s="10"/>
    </row>
    <row r="500" spans="1:12" x14ac:dyDescent="0.2">
      <c r="A500" s="18"/>
      <c r="B500" s="19"/>
      <c r="C500" s="31"/>
      <c r="D500" s="3"/>
      <c r="E500" s="17"/>
      <c r="F500" s="17"/>
      <c r="G500" s="16"/>
      <c r="H500" s="4"/>
      <c r="I500" s="4"/>
      <c r="J500" s="4"/>
      <c r="K500" s="9"/>
      <c r="L500" s="10"/>
    </row>
    <row r="501" spans="1:12" x14ac:dyDescent="0.2">
      <c r="A501" s="18"/>
      <c r="B501" s="19"/>
      <c r="C501" s="31"/>
      <c r="D501" s="3"/>
      <c r="E501" s="17"/>
      <c r="F501" s="17"/>
      <c r="G501" s="16"/>
      <c r="H501" s="4"/>
      <c r="I501" s="4"/>
      <c r="J501" s="4"/>
      <c r="K501" s="9"/>
      <c r="L501" s="10"/>
    </row>
    <row r="502" spans="1:12" x14ac:dyDescent="0.2">
      <c r="A502" s="18"/>
      <c r="B502" s="19"/>
      <c r="C502" s="31"/>
      <c r="D502" s="3"/>
      <c r="E502" s="17"/>
      <c r="F502" s="17"/>
      <c r="G502" s="16"/>
      <c r="H502" s="4"/>
      <c r="I502" s="4"/>
      <c r="J502" s="4"/>
      <c r="K502" s="9"/>
      <c r="L502" s="10"/>
    </row>
    <row r="503" spans="1:12" x14ac:dyDescent="0.2">
      <c r="A503" s="18"/>
      <c r="B503" s="19"/>
      <c r="C503" s="31"/>
      <c r="D503" s="3"/>
      <c r="E503" s="17"/>
      <c r="F503" s="17"/>
      <c r="G503" s="16"/>
      <c r="H503" s="4"/>
      <c r="I503" s="4"/>
      <c r="J503" s="4"/>
      <c r="K503" s="9"/>
      <c r="L503" s="10"/>
    </row>
    <row r="504" spans="1:12" x14ac:dyDescent="0.2">
      <c r="A504" s="18"/>
      <c r="B504" s="19"/>
      <c r="C504" s="31"/>
      <c r="D504" s="3"/>
      <c r="E504" s="17"/>
      <c r="F504" s="17"/>
      <c r="G504" s="16"/>
      <c r="H504" s="4"/>
      <c r="I504" s="4"/>
      <c r="J504" s="4"/>
      <c r="K504" s="9"/>
      <c r="L504" s="10"/>
    </row>
    <row r="505" spans="1:12" x14ac:dyDescent="0.2">
      <c r="A505" s="18"/>
      <c r="B505" s="19"/>
      <c r="C505" s="31"/>
      <c r="D505" s="3"/>
      <c r="E505" s="17"/>
      <c r="F505" s="17"/>
      <c r="G505" s="16"/>
      <c r="H505" s="4"/>
      <c r="I505" s="4"/>
      <c r="J505" s="4"/>
      <c r="K505" s="9"/>
      <c r="L505" s="10"/>
    </row>
    <row r="506" spans="1:12" x14ac:dyDescent="0.2">
      <c r="A506" s="18"/>
      <c r="B506" s="19"/>
      <c r="C506" s="31"/>
      <c r="D506" s="3"/>
      <c r="E506" s="17"/>
      <c r="F506" s="17"/>
      <c r="G506" s="16"/>
      <c r="H506" s="4"/>
      <c r="I506" s="4"/>
      <c r="J506" s="4"/>
      <c r="K506" s="9"/>
      <c r="L506" s="10"/>
    </row>
    <row r="507" spans="1:12" x14ac:dyDescent="0.2">
      <c r="A507" s="18"/>
      <c r="B507" s="19"/>
      <c r="C507" s="31"/>
      <c r="D507" s="3"/>
      <c r="E507" s="17"/>
      <c r="F507" s="17"/>
      <c r="G507" s="16"/>
      <c r="H507" s="4"/>
      <c r="I507" s="4"/>
      <c r="J507" s="4"/>
      <c r="K507" s="9"/>
      <c r="L507" s="10"/>
    </row>
    <row r="508" spans="1:12" x14ac:dyDescent="0.2">
      <c r="A508" s="18"/>
      <c r="B508" s="19"/>
      <c r="C508" s="31"/>
      <c r="D508" s="3"/>
      <c r="E508" s="17"/>
      <c r="F508" s="17"/>
      <c r="G508" s="16"/>
      <c r="H508" s="4"/>
      <c r="I508" s="4"/>
      <c r="J508" s="4"/>
      <c r="K508" s="9"/>
      <c r="L508" s="10"/>
    </row>
    <row r="509" spans="1:12" x14ac:dyDescent="0.2">
      <c r="A509" s="18"/>
      <c r="B509" s="19"/>
      <c r="C509" s="31"/>
      <c r="D509" s="3"/>
      <c r="E509" s="17"/>
      <c r="F509" s="17"/>
      <c r="G509" s="16"/>
      <c r="H509" s="4"/>
      <c r="I509" s="4"/>
      <c r="J509" s="4"/>
      <c r="K509" s="9"/>
      <c r="L509" s="10"/>
    </row>
    <row r="510" spans="1:12" x14ac:dyDescent="0.2">
      <c r="A510" s="18"/>
      <c r="B510" s="19"/>
      <c r="C510" s="31"/>
      <c r="D510" s="3"/>
      <c r="E510" s="17"/>
      <c r="F510" s="17"/>
      <c r="G510" s="16"/>
      <c r="H510" s="4"/>
      <c r="I510" s="4"/>
      <c r="J510" s="4"/>
      <c r="K510" s="9"/>
      <c r="L510" s="10"/>
    </row>
    <row r="511" spans="1:12" x14ac:dyDescent="0.2">
      <c r="A511" s="18"/>
      <c r="B511" s="19"/>
      <c r="C511" s="31"/>
      <c r="D511" s="3"/>
      <c r="E511" s="17"/>
      <c r="F511" s="17"/>
      <c r="G511" s="16"/>
      <c r="H511" s="4"/>
      <c r="I511" s="4"/>
      <c r="J511" s="4"/>
      <c r="K511" s="9"/>
      <c r="L511" s="10"/>
    </row>
    <row r="512" spans="1:12" x14ac:dyDescent="0.2">
      <c r="A512" s="18"/>
      <c r="B512" s="19"/>
      <c r="C512" s="31"/>
      <c r="D512" s="3"/>
      <c r="E512" s="17"/>
      <c r="F512" s="17"/>
      <c r="G512" s="16"/>
      <c r="H512" s="4"/>
      <c r="I512" s="4"/>
      <c r="J512" s="4"/>
      <c r="K512" s="9"/>
      <c r="L512" s="10"/>
    </row>
    <row r="513" spans="1:12" x14ac:dyDescent="0.2">
      <c r="A513" s="18"/>
      <c r="B513" s="19"/>
      <c r="C513" s="31"/>
      <c r="D513" s="3"/>
      <c r="E513" s="17"/>
      <c r="F513" s="17"/>
      <c r="G513" s="16"/>
      <c r="H513" s="4"/>
      <c r="I513" s="4"/>
      <c r="J513" s="4"/>
      <c r="K513" s="9"/>
      <c r="L513" s="10"/>
    </row>
    <row r="514" spans="1:12" x14ac:dyDescent="0.2">
      <c r="A514" s="18"/>
      <c r="B514" s="19"/>
      <c r="C514" s="31"/>
      <c r="D514" s="3"/>
      <c r="E514" s="17"/>
      <c r="F514" s="17"/>
      <c r="G514" s="16"/>
      <c r="H514" s="4"/>
      <c r="I514" s="4"/>
      <c r="J514" s="4"/>
      <c r="K514" s="9"/>
      <c r="L514" s="10"/>
    </row>
    <row r="515" spans="1:12" x14ac:dyDescent="0.2">
      <c r="A515" s="18"/>
      <c r="B515" s="19"/>
      <c r="C515" s="31"/>
      <c r="D515" s="3"/>
      <c r="E515" s="17"/>
      <c r="F515" s="17"/>
      <c r="G515" s="16"/>
      <c r="H515" s="4"/>
      <c r="I515" s="4"/>
      <c r="J515" s="4"/>
      <c r="K515" s="9"/>
      <c r="L515" s="10"/>
    </row>
    <row r="516" spans="1:12" x14ac:dyDescent="0.2">
      <c r="A516" s="18"/>
      <c r="B516" s="19"/>
      <c r="C516" s="31"/>
      <c r="D516" s="3"/>
      <c r="E516" s="17"/>
      <c r="F516" s="17"/>
      <c r="G516" s="16"/>
      <c r="H516" s="4"/>
      <c r="I516" s="4"/>
      <c r="J516" s="4"/>
      <c r="K516" s="9"/>
      <c r="L516" s="10"/>
    </row>
    <row r="517" spans="1:12" x14ac:dyDescent="0.2">
      <c r="A517" s="18"/>
      <c r="B517" s="19"/>
      <c r="C517" s="31"/>
      <c r="D517" s="3"/>
      <c r="E517" s="17"/>
      <c r="F517" s="17"/>
      <c r="G517" s="16"/>
      <c r="H517" s="4"/>
      <c r="I517" s="4"/>
      <c r="J517" s="4"/>
      <c r="K517" s="9"/>
      <c r="L517" s="10"/>
    </row>
    <row r="518" spans="1:12" x14ac:dyDescent="0.2">
      <c r="A518" s="18"/>
      <c r="B518" s="19"/>
      <c r="C518" s="31"/>
      <c r="D518" s="3"/>
      <c r="E518" s="17"/>
      <c r="F518" s="17"/>
      <c r="G518" s="16"/>
      <c r="H518" s="4"/>
      <c r="I518" s="4"/>
      <c r="J518" s="4"/>
      <c r="K518" s="9"/>
      <c r="L518" s="10"/>
    </row>
    <row r="519" spans="1:12" x14ac:dyDescent="0.2">
      <c r="A519" s="18"/>
      <c r="B519" s="19"/>
      <c r="C519" s="31"/>
      <c r="D519" s="3"/>
      <c r="E519" s="17"/>
      <c r="F519" s="17"/>
      <c r="G519" s="16"/>
      <c r="H519" s="4"/>
      <c r="I519" s="4"/>
      <c r="J519" s="4"/>
      <c r="K519" s="9"/>
      <c r="L519" s="10"/>
    </row>
    <row r="520" spans="1:12" x14ac:dyDescent="0.2">
      <c r="A520" s="18"/>
      <c r="B520" s="19"/>
      <c r="C520" s="31"/>
      <c r="D520" s="3"/>
      <c r="E520" s="17"/>
      <c r="F520" s="17"/>
      <c r="G520" s="16"/>
      <c r="H520" s="4"/>
      <c r="I520" s="4"/>
      <c r="J520" s="4"/>
      <c r="K520" s="9"/>
      <c r="L520" s="10"/>
    </row>
    <row r="521" spans="1:12" x14ac:dyDescent="0.2">
      <c r="A521" s="18"/>
      <c r="B521" s="19"/>
      <c r="C521" s="31"/>
      <c r="D521" s="3"/>
      <c r="E521" s="17"/>
      <c r="F521" s="17"/>
      <c r="G521" s="16"/>
      <c r="H521" s="4"/>
      <c r="I521" s="4"/>
      <c r="J521" s="4"/>
      <c r="K521" s="9"/>
      <c r="L521" s="10"/>
    </row>
    <row r="522" spans="1:12" x14ac:dyDescent="0.2">
      <c r="A522" s="18"/>
      <c r="B522" s="19"/>
      <c r="C522" s="31"/>
      <c r="D522" s="3"/>
      <c r="E522" s="17"/>
      <c r="F522" s="17"/>
      <c r="G522" s="16"/>
      <c r="H522" s="4"/>
      <c r="I522" s="4"/>
      <c r="J522" s="4"/>
      <c r="K522" s="9"/>
      <c r="L522" s="10"/>
    </row>
    <row r="523" spans="1:12" x14ac:dyDescent="0.2">
      <c r="A523" s="18"/>
      <c r="B523" s="19"/>
      <c r="C523" s="31"/>
      <c r="D523" s="3"/>
      <c r="E523" s="17"/>
      <c r="F523" s="17"/>
      <c r="G523" s="16"/>
      <c r="H523" s="4"/>
      <c r="I523" s="4"/>
      <c r="J523" s="4"/>
      <c r="K523" s="9"/>
      <c r="L523" s="10"/>
    </row>
    <row r="524" spans="1:12" x14ac:dyDescent="0.2">
      <c r="A524" s="18"/>
      <c r="B524" s="19"/>
      <c r="C524" s="31"/>
      <c r="D524" s="3"/>
      <c r="E524" s="17"/>
      <c r="F524" s="17"/>
      <c r="G524" s="16"/>
      <c r="H524" s="4"/>
      <c r="I524" s="4"/>
      <c r="J524" s="4"/>
      <c r="K524" s="9"/>
      <c r="L524" s="10"/>
    </row>
    <row r="525" spans="1:12" x14ac:dyDescent="0.2">
      <c r="A525" s="18"/>
      <c r="B525" s="19"/>
      <c r="C525" s="31"/>
      <c r="D525" s="3"/>
      <c r="E525" s="17"/>
      <c r="F525" s="17"/>
      <c r="G525" s="16"/>
      <c r="H525" s="4"/>
      <c r="I525" s="4"/>
      <c r="J525" s="4"/>
      <c r="K525" s="9"/>
      <c r="L525" s="10"/>
    </row>
    <row r="526" spans="1:12" x14ac:dyDescent="0.2">
      <c r="A526" s="18"/>
      <c r="B526" s="19"/>
      <c r="C526" s="31"/>
      <c r="D526" s="3"/>
      <c r="E526" s="17"/>
      <c r="F526" s="17"/>
      <c r="G526" s="16"/>
      <c r="H526" s="4"/>
      <c r="I526" s="4"/>
      <c r="J526" s="4"/>
      <c r="K526" s="9"/>
      <c r="L526" s="10"/>
    </row>
    <row r="527" spans="1:12" x14ac:dyDescent="0.2">
      <c r="A527" s="18"/>
      <c r="B527" s="19"/>
      <c r="C527" s="31"/>
      <c r="D527" s="3"/>
      <c r="E527" s="17"/>
      <c r="F527" s="17"/>
      <c r="G527" s="16"/>
      <c r="H527" s="4"/>
      <c r="I527" s="4"/>
      <c r="J527" s="4"/>
      <c r="K527" s="9"/>
      <c r="L527" s="10"/>
    </row>
    <row r="528" spans="1:12" x14ac:dyDescent="0.2">
      <c r="A528" s="18"/>
      <c r="B528" s="19"/>
      <c r="C528" s="31"/>
      <c r="D528" s="3"/>
      <c r="E528" s="17"/>
      <c r="F528" s="17"/>
      <c r="G528" s="16"/>
      <c r="H528" s="4"/>
      <c r="I528" s="4"/>
      <c r="J528" s="4"/>
      <c r="K528" s="9"/>
      <c r="L528" s="10"/>
    </row>
    <row r="529" spans="1:12" x14ac:dyDescent="0.2">
      <c r="A529" s="18"/>
      <c r="B529" s="19"/>
      <c r="C529" s="31"/>
      <c r="D529" s="3"/>
      <c r="E529" s="17"/>
      <c r="F529" s="17"/>
      <c r="G529" s="16"/>
      <c r="H529" s="4"/>
      <c r="I529" s="4"/>
      <c r="J529" s="4"/>
      <c r="K529" s="9"/>
      <c r="L529" s="10"/>
    </row>
    <row r="530" spans="1:12" x14ac:dyDescent="0.2">
      <c r="A530" s="18"/>
      <c r="B530" s="19"/>
      <c r="C530" s="31"/>
      <c r="D530" s="3"/>
      <c r="E530" s="17"/>
      <c r="F530" s="17"/>
      <c r="G530" s="16"/>
      <c r="H530" s="4"/>
      <c r="I530" s="4"/>
      <c r="J530" s="4"/>
      <c r="K530" s="9"/>
      <c r="L530" s="10"/>
    </row>
    <row r="531" spans="1:12" x14ac:dyDescent="0.2">
      <c r="A531" s="18"/>
      <c r="B531" s="19"/>
      <c r="C531" s="31"/>
      <c r="D531" s="3"/>
      <c r="E531" s="17"/>
      <c r="F531" s="17"/>
      <c r="G531" s="16"/>
      <c r="H531" s="4"/>
      <c r="I531" s="4"/>
      <c r="J531" s="4"/>
      <c r="K531" s="9"/>
      <c r="L531" s="10"/>
    </row>
    <row r="532" spans="1:12" x14ac:dyDescent="0.2">
      <c r="A532" s="18"/>
      <c r="B532" s="19"/>
      <c r="C532" s="31"/>
      <c r="D532" s="3"/>
      <c r="E532" s="17"/>
      <c r="F532" s="17"/>
      <c r="G532" s="16"/>
      <c r="H532" s="4"/>
      <c r="I532" s="4"/>
      <c r="J532" s="4"/>
      <c r="K532" s="9"/>
      <c r="L532" s="10"/>
    </row>
    <row r="533" spans="1:12" x14ac:dyDescent="0.2">
      <c r="A533" s="18"/>
      <c r="B533" s="19"/>
      <c r="C533" s="31"/>
      <c r="D533" s="3"/>
      <c r="E533" s="17"/>
      <c r="F533" s="17"/>
      <c r="G533" s="16"/>
      <c r="H533" s="4"/>
      <c r="I533" s="4"/>
      <c r="J533" s="4"/>
      <c r="K533" s="9"/>
      <c r="L533" s="10"/>
    </row>
    <row r="534" spans="1:12" x14ac:dyDescent="0.2">
      <c r="A534" s="18"/>
      <c r="B534" s="19"/>
      <c r="C534" s="31"/>
      <c r="D534" s="3"/>
      <c r="E534" s="17"/>
      <c r="F534" s="17"/>
      <c r="G534" s="16"/>
      <c r="H534" s="4"/>
      <c r="I534" s="4"/>
      <c r="J534" s="4"/>
      <c r="K534" s="9"/>
      <c r="L534" s="10"/>
    </row>
    <row r="535" spans="1:12" x14ac:dyDescent="0.2">
      <c r="A535" s="18"/>
      <c r="B535" s="19"/>
      <c r="C535" s="31"/>
      <c r="D535" s="3"/>
      <c r="E535" s="17"/>
      <c r="F535" s="17"/>
      <c r="G535" s="16"/>
      <c r="H535" s="4"/>
      <c r="I535" s="4"/>
      <c r="J535" s="4"/>
      <c r="K535" s="9"/>
      <c r="L535" s="10"/>
    </row>
    <row r="536" spans="1:12" x14ac:dyDescent="0.2">
      <c r="A536" s="18"/>
      <c r="B536" s="19"/>
      <c r="C536" s="31"/>
      <c r="D536" s="3"/>
      <c r="E536" s="17"/>
      <c r="F536" s="17"/>
      <c r="G536" s="16"/>
      <c r="H536" s="4"/>
      <c r="I536" s="4"/>
      <c r="J536" s="4"/>
      <c r="K536" s="9"/>
      <c r="L536" s="10"/>
    </row>
    <row r="537" spans="1:12" x14ac:dyDescent="0.2">
      <c r="A537" s="18"/>
      <c r="B537" s="19"/>
      <c r="C537" s="31"/>
      <c r="D537" s="3"/>
      <c r="E537" s="17"/>
      <c r="F537" s="17"/>
      <c r="G537" s="16"/>
      <c r="H537" s="4"/>
      <c r="I537" s="4"/>
      <c r="J537" s="4"/>
      <c r="K537" s="9"/>
      <c r="L537" s="10"/>
    </row>
    <row r="538" spans="1:12" x14ac:dyDescent="0.2">
      <c r="A538" s="18"/>
      <c r="B538" s="19"/>
      <c r="C538" s="31"/>
      <c r="D538" s="3"/>
      <c r="E538" s="17"/>
      <c r="F538" s="17"/>
      <c r="G538" s="16"/>
      <c r="H538" s="4"/>
      <c r="I538" s="4"/>
      <c r="J538" s="4"/>
      <c r="K538" s="9"/>
      <c r="L538" s="10"/>
    </row>
    <row r="539" spans="1:12" x14ac:dyDescent="0.2">
      <c r="A539" s="18"/>
      <c r="B539" s="19"/>
      <c r="C539" s="31"/>
      <c r="D539" s="3"/>
      <c r="E539" s="17"/>
      <c r="F539" s="17"/>
      <c r="G539" s="16"/>
      <c r="H539" s="4"/>
      <c r="I539" s="4"/>
      <c r="J539" s="4"/>
      <c r="K539" s="9"/>
      <c r="L539" s="10"/>
    </row>
    <row r="540" spans="1:12" x14ac:dyDescent="0.2">
      <c r="A540" s="18"/>
      <c r="B540" s="19"/>
      <c r="C540" s="31"/>
      <c r="D540" s="3"/>
      <c r="E540" s="17"/>
      <c r="F540" s="17"/>
      <c r="G540" s="16"/>
      <c r="H540" s="4"/>
      <c r="I540" s="4"/>
      <c r="J540" s="4"/>
      <c r="K540" s="9"/>
      <c r="L540" s="10"/>
    </row>
    <row r="541" spans="1:12" x14ac:dyDescent="0.2">
      <c r="A541" s="18"/>
      <c r="B541" s="19"/>
      <c r="C541" s="31"/>
      <c r="D541" s="3"/>
      <c r="E541" s="17"/>
      <c r="F541" s="17"/>
      <c r="G541" s="16"/>
      <c r="H541" s="4"/>
      <c r="I541" s="4"/>
      <c r="J541" s="4"/>
      <c r="K541" s="9"/>
      <c r="L541" s="10"/>
    </row>
    <row r="542" spans="1:12" x14ac:dyDescent="0.2">
      <c r="A542" s="18"/>
      <c r="B542" s="19"/>
      <c r="C542" s="31"/>
      <c r="D542" s="3"/>
      <c r="E542" s="17"/>
      <c r="F542" s="17"/>
      <c r="G542" s="16"/>
      <c r="H542" s="4"/>
      <c r="I542" s="4"/>
      <c r="J542" s="4"/>
      <c r="K542" s="9"/>
      <c r="L542" s="10"/>
    </row>
    <row r="543" spans="1:12" x14ac:dyDescent="0.2">
      <c r="A543" s="18"/>
      <c r="B543" s="19"/>
      <c r="C543" s="31"/>
      <c r="D543" s="3"/>
      <c r="E543" s="17"/>
      <c r="F543" s="17"/>
      <c r="G543" s="16"/>
      <c r="H543" s="4"/>
      <c r="I543" s="4"/>
      <c r="J543" s="4"/>
      <c r="K543" s="9"/>
      <c r="L543" s="10"/>
    </row>
    <row r="544" spans="1:12" x14ac:dyDescent="0.2">
      <c r="A544" s="18"/>
      <c r="B544" s="19"/>
      <c r="C544" s="31"/>
      <c r="D544" s="3"/>
      <c r="E544" s="17"/>
      <c r="F544" s="17"/>
      <c r="G544" s="16"/>
      <c r="H544" s="4"/>
      <c r="I544" s="4"/>
      <c r="J544" s="4"/>
      <c r="K544" s="9"/>
      <c r="L544" s="10"/>
    </row>
    <row r="545" spans="1:12" x14ac:dyDescent="0.2">
      <c r="A545" s="18"/>
      <c r="B545" s="19"/>
      <c r="C545" s="31"/>
      <c r="D545" s="3"/>
      <c r="E545" s="17"/>
      <c r="F545" s="17"/>
      <c r="G545" s="16"/>
      <c r="H545" s="4"/>
      <c r="I545" s="4"/>
      <c r="J545" s="4"/>
      <c r="K545" s="9"/>
      <c r="L545" s="10"/>
    </row>
    <row r="546" spans="1:12" x14ac:dyDescent="0.2">
      <c r="A546" s="18"/>
      <c r="B546" s="19"/>
      <c r="C546" s="31"/>
      <c r="D546" s="3"/>
      <c r="E546" s="17"/>
      <c r="F546" s="17"/>
      <c r="G546" s="16"/>
      <c r="H546" s="4"/>
      <c r="I546" s="4"/>
      <c r="J546" s="4"/>
      <c r="K546" s="9"/>
      <c r="L546" s="10"/>
    </row>
    <row r="547" spans="1:12" x14ac:dyDescent="0.2">
      <c r="A547" s="18"/>
      <c r="B547" s="19"/>
      <c r="C547" s="31"/>
      <c r="D547" s="3"/>
      <c r="E547" s="17"/>
      <c r="F547" s="17"/>
      <c r="G547" s="16"/>
      <c r="H547" s="4"/>
      <c r="I547" s="4"/>
      <c r="J547" s="4"/>
      <c r="K547" s="9"/>
      <c r="L547" s="10"/>
    </row>
    <row r="548" spans="1:12" x14ac:dyDescent="0.2">
      <c r="A548" s="18"/>
      <c r="B548" s="19"/>
      <c r="C548" s="31"/>
      <c r="D548" s="3"/>
      <c r="E548" s="17"/>
      <c r="F548" s="17"/>
      <c r="G548" s="16"/>
      <c r="H548" s="4"/>
      <c r="I548" s="4"/>
      <c r="J548" s="4"/>
      <c r="K548" s="9"/>
      <c r="L548" s="10"/>
    </row>
    <row r="549" spans="1:12" x14ac:dyDescent="0.2">
      <c r="A549" s="18"/>
      <c r="B549" s="19"/>
      <c r="C549" s="31"/>
      <c r="D549" s="3"/>
      <c r="E549" s="17"/>
      <c r="F549" s="17"/>
      <c r="G549" s="16"/>
      <c r="H549" s="4"/>
      <c r="I549" s="4"/>
      <c r="J549" s="4"/>
      <c r="K549" s="9"/>
      <c r="L549" s="10"/>
    </row>
    <row r="550" spans="1:12" x14ac:dyDescent="0.2">
      <c r="A550" s="18"/>
      <c r="B550" s="19"/>
      <c r="C550" s="31"/>
      <c r="D550" s="3"/>
      <c r="E550" s="17"/>
      <c r="F550" s="17"/>
      <c r="G550" s="16"/>
      <c r="H550" s="4"/>
      <c r="I550" s="4"/>
      <c r="J550" s="4"/>
      <c r="K550" s="9"/>
      <c r="L550" s="10"/>
    </row>
    <row r="551" spans="1:12" x14ac:dyDescent="0.2">
      <c r="A551" s="18"/>
      <c r="B551" s="19"/>
      <c r="C551" s="31"/>
      <c r="D551" s="3"/>
      <c r="E551" s="17"/>
      <c r="F551" s="17"/>
      <c r="G551" s="16"/>
      <c r="H551" s="4"/>
      <c r="I551" s="4"/>
      <c r="J551" s="4"/>
      <c r="K551" s="9"/>
      <c r="L551" s="10"/>
    </row>
    <row r="552" spans="1:12" x14ac:dyDescent="0.2">
      <c r="A552" s="18"/>
      <c r="B552" s="19"/>
      <c r="C552" s="31"/>
      <c r="D552" s="3"/>
      <c r="E552" s="17"/>
      <c r="F552" s="17"/>
      <c r="G552" s="16"/>
      <c r="H552" s="4"/>
      <c r="I552" s="4"/>
      <c r="J552" s="4"/>
      <c r="K552" s="9"/>
      <c r="L552" s="10"/>
    </row>
    <row r="553" spans="1:12" x14ac:dyDescent="0.2">
      <c r="A553" s="18"/>
      <c r="B553" s="19"/>
      <c r="C553" s="31"/>
      <c r="D553" s="3"/>
      <c r="E553" s="17"/>
      <c r="F553" s="17"/>
      <c r="G553" s="16"/>
      <c r="H553" s="4"/>
      <c r="I553" s="4"/>
      <c r="J553" s="4"/>
      <c r="K553" s="9"/>
      <c r="L553" s="10"/>
    </row>
    <row r="554" spans="1:12" x14ac:dyDescent="0.2">
      <c r="A554" s="18"/>
      <c r="B554" s="19"/>
      <c r="C554" s="31"/>
      <c r="D554" s="3"/>
      <c r="E554" s="17"/>
      <c r="F554" s="17"/>
      <c r="G554" s="16"/>
      <c r="H554" s="4"/>
      <c r="I554" s="4"/>
      <c r="J554" s="4"/>
      <c r="K554" s="9"/>
      <c r="L554" s="10"/>
    </row>
    <row r="555" spans="1:12" x14ac:dyDescent="0.2">
      <c r="A555" s="18"/>
      <c r="B555" s="19"/>
      <c r="C555" s="31"/>
      <c r="D555" s="3"/>
      <c r="E555" s="17"/>
      <c r="F555" s="17"/>
      <c r="G555" s="16"/>
      <c r="H555" s="4"/>
      <c r="I555" s="4"/>
      <c r="J555" s="4"/>
      <c r="K555" s="9"/>
      <c r="L555" s="10"/>
    </row>
    <row r="556" spans="1:12" x14ac:dyDescent="0.2">
      <c r="A556" s="18"/>
      <c r="B556" s="19"/>
      <c r="C556" s="31"/>
      <c r="D556" s="3"/>
      <c r="E556" s="17"/>
      <c r="F556" s="17"/>
      <c r="G556" s="16"/>
      <c r="H556" s="4"/>
      <c r="I556" s="4"/>
      <c r="J556" s="4"/>
      <c r="K556" s="9"/>
      <c r="L556" s="10"/>
    </row>
    <row r="557" spans="1:12" x14ac:dyDescent="0.2">
      <c r="A557" s="18"/>
      <c r="B557" s="19"/>
      <c r="C557" s="31"/>
      <c r="D557" s="3"/>
      <c r="E557" s="17"/>
      <c r="F557" s="17"/>
      <c r="G557" s="16"/>
      <c r="H557" s="4"/>
      <c r="I557" s="4"/>
      <c r="J557" s="4"/>
      <c r="K557" s="9"/>
      <c r="L557" s="10"/>
    </row>
    <row r="558" spans="1:12" x14ac:dyDescent="0.2">
      <c r="A558" s="18"/>
      <c r="B558" s="19"/>
      <c r="C558" s="31"/>
      <c r="D558" s="3"/>
      <c r="E558" s="17"/>
      <c r="F558" s="17"/>
      <c r="G558" s="16"/>
      <c r="H558" s="4"/>
      <c r="I558" s="4"/>
      <c r="J558" s="4"/>
      <c r="K558" s="9"/>
      <c r="L558" s="10"/>
    </row>
    <row r="559" spans="1:12" x14ac:dyDescent="0.2">
      <c r="A559" s="18"/>
      <c r="B559" s="19"/>
      <c r="C559" s="31"/>
      <c r="D559" s="3"/>
      <c r="E559" s="17"/>
      <c r="F559" s="17"/>
      <c r="G559" s="16"/>
      <c r="H559" s="4"/>
      <c r="I559" s="4"/>
      <c r="J559" s="4"/>
      <c r="K559" s="9"/>
      <c r="L559" s="10"/>
    </row>
    <row r="560" spans="1:12" x14ac:dyDescent="0.2">
      <c r="A560" s="18"/>
      <c r="B560" s="19"/>
      <c r="C560" s="31"/>
      <c r="D560" s="3"/>
      <c r="E560" s="17"/>
      <c r="F560" s="17"/>
      <c r="G560" s="16"/>
      <c r="H560" s="4"/>
      <c r="I560" s="4"/>
      <c r="J560" s="4"/>
      <c r="K560" s="9"/>
      <c r="L560" s="10"/>
    </row>
    <row r="561" spans="1:12" x14ac:dyDescent="0.2">
      <c r="A561" s="18"/>
      <c r="B561" s="19"/>
      <c r="C561" s="31"/>
      <c r="D561" s="3"/>
      <c r="E561" s="17"/>
      <c r="F561" s="17"/>
      <c r="G561" s="16"/>
      <c r="H561" s="4"/>
      <c r="I561" s="4"/>
      <c r="J561" s="4"/>
      <c r="K561" s="9"/>
      <c r="L561" s="10"/>
    </row>
    <row r="562" spans="1:12" x14ac:dyDescent="0.2">
      <c r="A562" s="18"/>
      <c r="B562" s="19"/>
      <c r="C562" s="31"/>
      <c r="D562" s="3"/>
      <c r="E562" s="17"/>
      <c r="F562" s="17"/>
      <c r="G562" s="16"/>
      <c r="H562" s="4"/>
      <c r="I562" s="4"/>
      <c r="J562" s="4"/>
      <c r="K562" s="9"/>
      <c r="L562" s="10"/>
    </row>
    <row r="563" spans="1:12" x14ac:dyDescent="0.2">
      <c r="A563" s="18"/>
      <c r="B563" s="19"/>
      <c r="C563" s="31"/>
      <c r="D563" s="3"/>
      <c r="E563" s="17"/>
      <c r="F563" s="17"/>
      <c r="G563" s="16"/>
      <c r="H563" s="4"/>
      <c r="I563" s="4"/>
      <c r="J563" s="4"/>
      <c r="K563" s="9"/>
      <c r="L563" s="10"/>
    </row>
    <row r="564" spans="1:12" x14ac:dyDescent="0.2">
      <c r="A564" s="18"/>
      <c r="B564" s="19"/>
      <c r="C564" s="31"/>
      <c r="D564" s="3"/>
      <c r="E564" s="17"/>
      <c r="F564" s="17"/>
      <c r="G564" s="16"/>
      <c r="H564" s="4"/>
      <c r="I564" s="4"/>
      <c r="J564" s="4"/>
      <c r="K564" s="9"/>
      <c r="L564" s="10"/>
    </row>
    <row r="565" spans="1:12" x14ac:dyDescent="0.2">
      <c r="A565" s="18"/>
      <c r="B565" s="19"/>
      <c r="C565" s="31"/>
      <c r="D565" s="3"/>
      <c r="E565" s="17"/>
      <c r="F565" s="17"/>
      <c r="G565" s="16"/>
      <c r="H565" s="4"/>
      <c r="I565" s="4"/>
      <c r="J565" s="4"/>
      <c r="K565" s="9"/>
      <c r="L565" s="10"/>
    </row>
    <row r="566" spans="1:12" x14ac:dyDescent="0.2">
      <c r="A566" s="18"/>
      <c r="B566" s="19"/>
      <c r="C566" s="31"/>
      <c r="D566" s="3"/>
      <c r="E566" s="17"/>
      <c r="F566" s="17"/>
      <c r="G566" s="16"/>
      <c r="H566" s="4"/>
      <c r="I566" s="4"/>
      <c r="J566" s="4"/>
      <c r="K566" s="9"/>
      <c r="L566" s="10"/>
    </row>
    <row r="567" spans="1:12" x14ac:dyDescent="0.2">
      <c r="A567" s="18"/>
      <c r="B567" s="19"/>
      <c r="C567" s="31"/>
      <c r="D567" s="3"/>
      <c r="E567" s="17"/>
      <c r="F567" s="17"/>
      <c r="G567" s="16"/>
      <c r="H567" s="4"/>
      <c r="I567" s="4"/>
      <c r="J567" s="4"/>
      <c r="K567" s="9"/>
      <c r="L567" s="10"/>
    </row>
    <row r="568" spans="1:12" x14ac:dyDescent="0.2">
      <c r="A568" s="18"/>
      <c r="B568" s="19"/>
      <c r="C568" s="31"/>
      <c r="D568" s="3"/>
      <c r="E568" s="17"/>
      <c r="F568" s="17"/>
      <c r="G568" s="16"/>
      <c r="H568" s="4"/>
      <c r="I568" s="4"/>
      <c r="J568" s="4"/>
      <c r="K568" s="9"/>
      <c r="L568" s="10"/>
    </row>
    <row r="569" spans="1:12" x14ac:dyDescent="0.2">
      <c r="A569" s="18"/>
      <c r="B569" s="19"/>
      <c r="C569" s="31"/>
      <c r="D569" s="3"/>
      <c r="E569" s="17"/>
      <c r="F569" s="17"/>
      <c r="G569" s="16"/>
      <c r="H569" s="4"/>
      <c r="I569" s="4"/>
      <c r="J569" s="4"/>
      <c r="K569" s="9"/>
      <c r="L569" s="10"/>
    </row>
    <row r="570" spans="1:12" x14ac:dyDescent="0.2">
      <c r="A570" s="18"/>
      <c r="B570" s="19"/>
      <c r="C570" s="31"/>
      <c r="D570" s="3"/>
      <c r="E570" s="17"/>
      <c r="F570" s="17"/>
      <c r="G570" s="16"/>
      <c r="H570" s="4"/>
      <c r="I570" s="4"/>
      <c r="J570" s="4"/>
      <c r="K570" s="9"/>
      <c r="L570" s="10"/>
    </row>
    <row r="571" spans="1:12" x14ac:dyDescent="0.2">
      <c r="A571" s="18"/>
      <c r="B571" s="19"/>
      <c r="C571" s="31"/>
      <c r="D571" s="3"/>
      <c r="E571" s="17"/>
      <c r="F571" s="17"/>
      <c r="G571" s="16"/>
      <c r="H571" s="4"/>
      <c r="I571" s="4"/>
      <c r="J571" s="4"/>
      <c r="K571" s="9"/>
      <c r="L571" s="10"/>
    </row>
    <row r="572" spans="1:12" x14ac:dyDescent="0.2">
      <c r="A572" s="18"/>
      <c r="B572" s="19"/>
      <c r="C572" s="31"/>
      <c r="D572" s="3"/>
      <c r="E572" s="17"/>
      <c r="F572" s="17"/>
      <c r="G572" s="16"/>
      <c r="H572" s="4"/>
      <c r="I572" s="4"/>
      <c r="J572" s="4"/>
      <c r="K572" s="9"/>
      <c r="L572" s="10"/>
    </row>
    <row r="573" spans="1:12" x14ac:dyDescent="0.2">
      <c r="A573" s="18"/>
      <c r="B573" s="19"/>
      <c r="C573" s="31"/>
      <c r="D573" s="3"/>
      <c r="E573" s="17"/>
      <c r="F573" s="17"/>
      <c r="G573" s="16"/>
      <c r="H573" s="4"/>
      <c r="I573" s="4"/>
      <c r="J573" s="4"/>
      <c r="K573" s="9"/>
      <c r="L573" s="10"/>
    </row>
    <row r="574" spans="1:12" x14ac:dyDescent="0.2">
      <c r="A574" s="18"/>
      <c r="B574" s="19"/>
      <c r="C574" s="31"/>
      <c r="D574" s="3"/>
      <c r="E574" s="17"/>
      <c r="F574" s="17"/>
      <c r="G574" s="16"/>
      <c r="H574" s="4"/>
      <c r="I574" s="4"/>
      <c r="J574" s="4"/>
      <c r="K574" s="9"/>
      <c r="L574" s="10"/>
    </row>
    <row r="575" spans="1:12" x14ac:dyDescent="0.2">
      <c r="A575" s="18"/>
      <c r="B575" s="19"/>
      <c r="C575" s="31"/>
      <c r="D575" s="3"/>
      <c r="E575" s="17"/>
      <c r="F575" s="17"/>
      <c r="G575" s="16"/>
      <c r="H575" s="4"/>
      <c r="I575" s="4"/>
      <c r="J575" s="4"/>
      <c r="K575" s="9"/>
      <c r="L575" s="10"/>
    </row>
    <row r="576" spans="1:12" x14ac:dyDescent="0.2">
      <c r="A576" s="18"/>
      <c r="B576" s="19"/>
      <c r="C576" s="31"/>
      <c r="D576" s="3"/>
      <c r="E576" s="17"/>
      <c r="F576" s="17"/>
      <c r="G576" s="16"/>
      <c r="H576" s="4"/>
      <c r="I576" s="4"/>
      <c r="J576" s="4"/>
      <c r="K576" s="9"/>
      <c r="L576" s="10"/>
    </row>
    <row r="577" spans="1:12" x14ac:dyDescent="0.2">
      <c r="A577" s="18"/>
      <c r="B577" s="19"/>
      <c r="C577" s="31"/>
      <c r="D577" s="3"/>
      <c r="E577" s="17"/>
      <c r="F577" s="17"/>
      <c r="G577" s="16"/>
      <c r="H577" s="4"/>
      <c r="I577" s="4"/>
      <c r="J577" s="4"/>
      <c r="K577" s="9"/>
      <c r="L577" s="10"/>
    </row>
    <row r="578" spans="1:12" x14ac:dyDescent="0.2">
      <c r="A578" s="18"/>
      <c r="B578" s="19"/>
      <c r="C578" s="31"/>
      <c r="D578" s="3"/>
      <c r="E578" s="17"/>
      <c r="F578" s="17"/>
      <c r="G578" s="16"/>
      <c r="H578" s="4"/>
      <c r="I578" s="4"/>
      <c r="J578" s="4"/>
      <c r="K578" s="9"/>
      <c r="L578" s="10"/>
    </row>
    <row r="579" spans="1:12" x14ac:dyDescent="0.2">
      <c r="A579" s="18"/>
      <c r="B579" s="19"/>
      <c r="C579" s="31"/>
      <c r="D579" s="3"/>
      <c r="E579" s="17"/>
      <c r="F579" s="17"/>
      <c r="G579" s="16"/>
      <c r="H579" s="4"/>
      <c r="I579" s="4"/>
      <c r="J579" s="4"/>
      <c r="K579" s="9"/>
      <c r="L579" s="10"/>
    </row>
    <row r="580" spans="1:12" x14ac:dyDescent="0.2">
      <c r="A580" s="18"/>
      <c r="B580" s="19"/>
      <c r="C580" s="31"/>
      <c r="D580" s="3"/>
      <c r="E580" s="17"/>
      <c r="F580" s="17"/>
      <c r="G580" s="16"/>
      <c r="H580" s="4"/>
      <c r="I580" s="4"/>
      <c r="J580" s="4"/>
      <c r="K580" s="9"/>
      <c r="L580" s="10"/>
    </row>
    <row r="581" spans="1:12" x14ac:dyDescent="0.2">
      <c r="A581" s="18"/>
      <c r="B581" s="19"/>
      <c r="C581" s="31"/>
      <c r="D581" s="3"/>
      <c r="E581" s="17"/>
      <c r="F581" s="17"/>
      <c r="G581" s="16"/>
      <c r="H581" s="4"/>
      <c r="I581" s="4"/>
      <c r="J581" s="4"/>
      <c r="K581" s="9"/>
      <c r="L581" s="10"/>
    </row>
    <row r="582" spans="1:12" x14ac:dyDescent="0.2">
      <c r="A582" s="18"/>
      <c r="B582" s="19"/>
      <c r="C582" s="31"/>
      <c r="D582" s="3"/>
      <c r="E582" s="17"/>
      <c r="F582" s="17"/>
      <c r="G582" s="16"/>
      <c r="H582" s="4"/>
      <c r="I582" s="4"/>
      <c r="J582" s="4"/>
      <c r="K582" s="9"/>
      <c r="L582" s="10"/>
    </row>
    <row r="583" spans="1:12" x14ac:dyDescent="0.2">
      <c r="A583" s="18"/>
      <c r="B583" s="19"/>
      <c r="C583" s="31"/>
      <c r="D583" s="3"/>
      <c r="E583" s="17"/>
      <c r="F583" s="17"/>
      <c r="G583" s="16"/>
      <c r="H583" s="4"/>
      <c r="I583" s="4"/>
      <c r="J583" s="4"/>
      <c r="K583" s="9"/>
      <c r="L583" s="10"/>
    </row>
    <row r="584" spans="1:12" x14ac:dyDescent="0.2">
      <c r="A584" s="18"/>
      <c r="B584" s="19"/>
      <c r="C584" s="31"/>
      <c r="D584" s="3"/>
      <c r="E584" s="17"/>
      <c r="F584" s="17"/>
      <c r="G584" s="16"/>
      <c r="H584" s="4"/>
      <c r="I584" s="4"/>
      <c r="J584" s="4"/>
      <c r="K584" s="9"/>
      <c r="L584" s="10"/>
    </row>
    <row r="585" spans="1:12" x14ac:dyDescent="0.2">
      <c r="A585" s="18"/>
      <c r="B585" s="19"/>
      <c r="C585" s="31"/>
      <c r="D585" s="3"/>
      <c r="E585" s="17"/>
      <c r="F585" s="17"/>
      <c r="G585" s="16"/>
      <c r="H585" s="4"/>
      <c r="I585" s="4"/>
      <c r="J585" s="4"/>
      <c r="K585" s="9"/>
      <c r="L585" s="10"/>
    </row>
    <row r="586" spans="1:12" x14ac:dyDescent="0.2">
      <c r="A586" s="18"/>
      <c r="B586" s="19"/>
      <c r="C586" s="31"/>
      <c r="D586" s="3"/>
      <c r="E586" s="17"/>
      <c r="F586" s="17"/>
      <c r="G586" s="16"/>
      <c r="H586" s="4"/>
      <c r="I586" s="4"/>
      <c r="J586" s="4"/>
      <c r="K586" s="9"/>
      <c r="L586" s="10"/>
    </row>
    <row r="587" spans="1:12" x14ac:dyDescent="0.2">
      <c r="A587" s="18"/>
      <c r="B587" s="19"/>
      <c r="C587" s="31"/>
      <c r="D587" s="3"/>
      <c r="E587" s="17"/>
      <c r="F587" s="17"/>
      <c r="G587" s="16"/>
      <c r="H587" s="4"/>
      <c r="I587" s="4"/>
      <c r="J587" s="4"/>
      <c r="K587" s="9"/>
      <c r="L587" s="10"/>
    </row>
    <row r="588" spans="1:12" x14ac:dyDescent="0.2">
      <c r="A588" s="18"/>
      <c r="B588" s="19"/>
      <c r="C588" s="31"/>
      <c r="D588" s="3"/>
      <c r="E588" s="17"/>
      <c r="F588" s="17"/>
      <c r="G588" s="16"/>
      <c r="H588" s="4"/>
      <c r="I588" s="4"/>
      <c r="J588" s="4"/>
      <c r="K588" s="9"/>
      <c r="L588" s="10"/>
    </row>
    <row r="589" spans="1:12" x14ac:dyDescent="0.2">
      <c r="A589" s="18"/>
      <c r="B589" s="19"/>
      <c r="C589" s="31"/>
      <c r="D589" s="3"/>
      <c r="E589" s="17"/>
      <c r="F589" s="17"/>
      <c r="G589" s="16"/>
      <c r="H589" s="4"/>
      <c r="I589" s="4"/>
      <c r="J589" s="4"/>
      <c r="K589" s="9"/>
      <c r="L589" s="10"/>
    </row>
    <row r="590" spans="1:12" x14ac:dyDescent="0.2">
      <c r="A590" s="18"/>
      <c r="B590" s="19"/>
      <c r="C590" s="31"/>
      <c r="D590" s="3"/>
      <c r="E590" s="17"/>
      <c r="F590" s="17"/>
      <c r="G590" s="16"/>
      <c r="H590" s="4"/>
      <c r="I590" s="4"/>
      <c r="J590" s="4"/>
      <c r="K590" s="9"/>
      <c r="L590" s="10"/>
    </row>
    <row r="591" spans="1:12" x14ac:dyDescent="0.2">
      <c r="A591" s="18"/>
      <c r="B591" s="19"/>
      <c r="C591" s="31"/>
      <c r="D591" s="3"/>
      <c r="E591" s="17"/>
      <c r="F591" s="17"/>
      <c r="G591" s="16"/>
      <c r="H591" s="4"/>
      <c r="I591" s="4"/>
      <c r="J591" s="4"/>
      <c r="K591" s="9"/>
      <c r="L591" s="10"/>
    </row>
    <row r="592" spans="1:12" x14ac:dyDescent="0.2">
      <c r="A592" s="18"/>
      <c r="B592" s="19"/>
      <c r="C592" s="31"/>
      <c r="D592" s="3"/>
      <c r="E592" s="17"/>
      <c r="F592" s="17"/>
      <c r="G592" s="16"/>
      <c r="H592" s="4"/>
      <c r="I592" s="4"/>
      <c r="J592" s="4"/>
      <c r="K592" s="9"/>
      <c r="L592" s="10"/>
    </row>
    <row r="593" spans="1:12" x14ac:dyDescent="0.2">
      <c r="A593" s="18"/>
      <c r="B593" s="19"/>
      <c r="C593" s="31"/>
      <c r="D593" s="3"/>
      <c r="E593" s="17"/>
      <c r="F593" s="17"/>
      <c r="G593" s="16"/>
      <c r="H593" s="4"/>
      <c r="I593" s="4"/>
      <c r="J593" s="4"/>
      <c r="K593" s="9"/>
      <c r="L593" s="10"/>
    </row>
    <row r="594" spans="1:12" x14ac:dyDescent="0.2">
      <c r="A594" s="18"/>
      <c r="B594" s="19"/>
      <c r="C594" s="31"/>
      <c r="D594" s="3"/>
      <c r="E594" s="17"/>
      <c r="F594" s="17"/>
      <c r="G594" s="16"/>
      <c r="H594" s="4"/>
      <c r="I594" s="4"/>
      <c r="J594" s="4"/>
      <c r="K594" s="9"/>
      <c r="L594" s="10"/>
    </row>
    <row r="595" spans="1:12" x14ac:dyDescent="0.2">
      <c r="A595" s="18"/>
      <c r="B595" s="19"/>
      <c r="C595" s="31"/>
      <c r="D595" s="3"/>
      <c r="E595" s="17"/>
      <c r="F595" s="17"/>
      <c r="G595" s="16"/>
      <c r="H595" s="4"/>
      <c r="I595" s="4"/>
      <c r="J595" s="4"/>
      <c r="K595" s="9"/>
      <c r="L595" s="10"/>
    </row>
    <row r="596" spans="1:12" x14ac:dyDescent="0.2">
      <c r="A596" s="18"/>
      <c r="B596" s="19"/>
      <c r="C596" s="31"/>
      <c r="D596" s="3"/>
      <c r="E596" s="17"/>
      <c r="F596" s="17"/>
      <c r="G596" s="16"/>
      <c r="H596" s="4"/>
      <c r="I596" s="4"/>
      <c r="J596" s="4"/>
      <c r="K596" s="9"/>
      <c r="L596" s="10"/>
    </row>
    <row r="597" spans="1:12" x14ac:dyDescent="0.2">
      <c r="A597" s="18"/>
      <c r="B597" s="19"/>
      <c r="C597" s="31"/>
      <c r="D597" s="3"/>
      <c r="E597" s="17"/>
      <c r="F597" s="17"/>
      <c r="G597" s="16"/>
      <c r="H597" s="4"/>
      <c r="I597" s="4"/>
      <c r="J597" s="4"/>
      <c r="K597" s="9"/>
      <c r="L597" s="10"/>
    </row>
    <row r="598" spans="1:12" x14ac:dyDescent="0.2">
      <c r="A598" s="18"/>
      <c r="B598" s="19"/>
      <c r="C598" s="31"/>
      <c r="D598" s="3"/>
      <c r="E598" s="17"/>
      <c r="F598" s="17"/>
      <c r="G598" s="16"/>
      <c r="H598" s="4"/>
      <c r="I598" s="4"/>
      <c r="J598" s="4"/>
      <c r="K598" s="9"/>
      <c r="L598" s="10"/>
    </row>
    <row r="599" spans="1:12" x14ac:dyDescent="0.2">
      <c r="A599" s="18"/>
      <c r="B599" s="19"/>
      <c r="C599" s="31"/>
      <c r="D599" s="3"/>
      <c r="E599" s="17"/>
      <c r="F599" s="17"/>
      <c r="G599" s="16"/>
      <c r="H599" s="4"/>
      <c r="I599" s="4"/>
      <c r="J599" s="4"/>
      <c r="K599" s="9"/>
      <c r="L599" s="10"/>
    </row>
    <row r="600" spans="1:12" x14ac:dyDescent="0.2">
      <c r="A600" s="18"/>
      <c r="B600" s="19"/>
      <c r="C600" s="31"/>
      <c r="D600" s="3"/>
      <c r="E600" s="17"/>
      <c r="F600" s="17"/>
      <c r="G600" s="16"/>
      <c r="H600" s="4"/>
      <c r="I600" s="4"/>
      <c r="J600" s="4"/>
      <c r="K600" s="9"/>
      <c r="L600" s="10"/>
    </row>
    <row r="601" spans="1:12" x14ac:dyDescent="0.2">
      <c r="A601" s="18"/>
      <c r="B601" s="19"/>
      <c r="C601" s="31"/>
      <c r="D601" s="3"/>
      <c r="E601" s="17"/>
      <c r="F601" s="17"/>
      <c r="G601" s="16"/>
      <c r="H601" s="4"/>
      <c r="I601" s="4"/>
      <c r="J601" s="4"/>
      <c r="K601" s="9"/>
      <c r="L601" s="10"/>
    </row>
    <row r="602" spans="1:12" x14ac:dyDescent="0.2">
      <c r="A602" s="18"/>
      <c r="B602" s="19"/>
      <c r="C602" s="31"/>
      <c r="D602" s="3"/>
      <c r="E602" s="17"/>
      <c r="F602" s="17"/>
      <c r="G602" s="16"/>
      <c r="H602" s="4"/>
      <c r="I602" s="4"/>
      <c r="J602" s="4"/>
      <c r="K602" s="9"/>
      <c r="L602" s="10"/>
    </row>
    <row r="603" spans="1:12" x14ac:dyDescent="0.2">
      <c r="A603" s="18"/>
      <c r="B603" s="19"/>
      <c r="C603" s="31"/>
      <c r="D603" s="3"/>
      <c r="E603" s="17"/>
      <c r="F603" s="17"/>
      <c r="G603" s="16"/>
      <c r="H603" s="4"/>
      <c r="I603" s="4"/>
      <c r="J603" s="4"/>
      <c r="K603" s="9"/>
      <c r="L603" s="10"/>
    </row>
    <row r="604" spans="1:12" x14ac:dyDescent="0.2">
      <c r="A604" s="18"/>
      <c r="B604" s="19"/>
      <c r="C604" s="31"/>
      <c r="D604" s="3"/>
      <c r="E604" s="17"/>
      <c r="F604" s="17"/>
      <c r="G604" s="16"/>
      <c r="H604" s="4"/>
      <c r="I604" s="4"/>
      <c r="J604" s="4"/>
      <c r="K604" s="9"/>
      <c r="L604" s="10"/>
    </row>
    <row r="605" spans="1:12" x14ac:dyDescent="0.2">
      <c r="A605" s="18"/>
      <c r="B605" s="19"/>
      <c r="C605" s="31"/>
      <c r="D605" s="3"/>
      <c r="E605" s="17"/>
      <c r="F605" s="17"/>
      <c r="G605" s="16"/>
      <c r="H605" s="4"/>
      <c r="I605" s="4"/>
      <c r="J605" s="4"/>
      <c r="K605" s="9"/>
      <c r="L605" s="10"/>
    </row>
    <row r="606" spans="1:12" x14ac:dyDescent="0.2">
      <c r="A606" s="18"/>
      <c r="B606" s="19"/>
      <c r="C606" s="31"/>
      <c r="D606" s="3"/>
      <c r="E606" s="17"/>
      <c r="F606" s="17"/>
      <c r="G606" s="16"/>
      <c r="H606" s="4"/>
      <c r="I606" s="4"/>
      <c r="J606" s="4"/>
      <c r="K606" s="9"/>
      <c r="L606" s="10"/>
    </row>
    <row r="607" spans="1:12" x14ac:dyDescent="0.2">
      <c r="A607" s="18"/>
      <c r="B607" s="19"/>
      <c r="C607" s="31"/>
      <c r="D607" s="3"/>
      <c r="E607" s="17"/>
      <c r="F607" s="17"/>
      <c r="G607" s="16"/>
      <c r="H607" s="4"/>
      <c r="I607" s="4"/>
      <c r="J607" s="4"/>
      <c r="K607" s="9"/>
      <c r="L607" s="10"/>
    </row>
    <row r="608" spans="1:12" x14ac:dyDescent="0.2">
      <c r="A608" s="18"/>
      <c r="B608" s="19"/>
      <c r="C608" s="31"/>
      <c r="D608" s="3"/>
      <c r="E608" s="17"/>
      <c r="F608" s="17"/>
      <c r="G608" s="16"/>
      <c r="H608" s="4"/>
      <c r="I608" s="4"/>
      <c r="J608" s="4"/>
      <c r="K608" s="9"/>
      <c r="L608" s="10"/>
    </row>
    <row r="609" spans="1:12" x14ac:dyDescent="0.2">
      <c r="A609" s="18"/>
      <c r="B609" s="19"/>
      <c r="C609" s="31"/>
      <c r="D609" s="3"/>
      <c r="E609" s="17"/>
      <c r="F609" s="17"/>
      <c r="G609" s="16"/>
      <c r="H609" s="4"/>
      <c r="I609" s="4"/>
      <c r="J609" s="4"/>
      <c r="K609" s="9"/>
      <c r="L609" s="10"/>
    </row>
    <row r="610" spans="1:12" x14ac:dyDescent="0.2">
      <c r="A610" s="18"/>
      <c r="B610" s="19"/>
      <c r="C610" s="31"/>
      <c r="D610" s="3"/>
      <c r="E610" s="17"/>
      <c r="F610" s="17"/>
      <c r="G610" s="16"/>
      <c r="H610" s="4"/>
      <c r="I610" s="4"/>
      <c r="J610" s="4"/>
      <c r="K610" s="9"/>
      <c r="L610" s="10"/>
    </row>
    <row r="611" spans="1:12" x14ac:dyDescent="0.2">
      <c r="A611" s="18"/>
      <c r="B611" s="19"/>
      <c r="C611" s="31"/>
      <c r="D611" s="3"/>
      <c r="E611" s="17"/>
      <c r="F611" s="17"/>
      <c r="G611" s="16"/>
      <c r="H611" s="4"/>
      <c r="I611" s="4"/>
      <c r="J611" s="4"/>
      <c r="K611" s="9"/>
      <c r="L611" s="10"/>
    </row>
    <row r="612" spans="1:12" x14ac:dyDescent="0.2">
      <c r="A612" s="18"/>
      <c r="B612" s="19"/>
      <c r="C612" s="31"/>
      <c r="D612" s="3"/>
      <c r="E612" s="17"/>
      <c r="F612" s="17"/>
      <c r="G612" s="16"/>
      <c r="H612" s="4"/>
      <c r="I612" s="4"/>
      <c r="J612" s="4"/>
      <c r="K612" s="9"/>
      <c r="L612" s="10"/>
    </row>
    <row r="613" spans="1:12" x14ac:dyDescent="0.2">
      <c r="A613" s="18"/>
      <c r="B613" s="19"/>
      <c r="C613" s="31"/>
      <c r="D613" s="3"/>
      <c r="E613" s="17"/>
      <c r="F613" s="17"/>
      <c r="G613" s="16"/>
      <c r="H613" s="4"/>
      <c r="I613" s="4"/>
      <c r="J613" s="4"/>
      <c r="K613" s="9"/>
      <c r="L613" s="10"/>
    </row>
    <row r="614" spans="1:12" x14ac:dyDescent="0.2">
      <c r="A614" s="18"/>
      <c r="B614" s="19"/>
      <c r="C614" s="31"/>
      <c r="D614" s="3"/>
      <c r="E614" s="17"/>
      <c r="F614" s="17"/>
      <c r="G614" s="16"/>
      <c r="H614" s="4"/>
      <c r="I614" s="4"/>
      <c r="J614" s="4"/>
      <c r="K614" s="9"/>
      <c r="L614" s="10"/>
    </row>
    <row r="615" spans="1:12" x14ac:dyDescent="0.2">
      <c r="A615" s="18"/>
      <c r="B615" s="19"/>
      <c r="C615" s="31"/>
      <c r="D615" s="3"/>
      <c r="E615" s="17"/>
      <c r="F615" s="17"/>
      <c r="G615" s="16"/>
      <c r="H615" s="4"/>
      <c r="I615" s="4"/>
      <c r="J615" s="4"/>
      <c r="K615" s="9"/>
      <c r="L615" s="10"/>
    </row>
    <row r="616" spans="1:12" x14ac:dyDescent="0.2">
      <c r="A616" s="18"/>
      <c r="B616" s="19"/>
      <c r="C616" s="31"/>
      <c r="D616" s="3"/>
      <c r="E616" s="17"/>
      <c r="F616" s="17"/>
      <c r="G616" s="16"/>
      <c r="H616" s="4"/>
      <c r="I616" s="4"/>
      <c r="J616" s="4"/>
      <c r="K616" s="9"/>
      <c r="L616" s="10"/>
    </row>
    <row r="617" spans="1:12" x14ac:dyDescent="0.2">
      <c r="A617" s="18"/>
      <c r="B617" s="19"/>
      <c r="C617" s="31"/>
      <c r="D617" s="3"/>
      <c r="E617" s="17"/>
      <c r="F617" s="17"/>
      <c r="G617" s="16"/>
      <c r="H617" s="4"/>
      <c r="I617" s="4"/>
      <c r="J617" s="4"/>
      <c r="K617" s="9"/>
      <c r="L617" s="10"/>
    </row>
    <row r="618" spans="1:12" x14ac:dyDescent="0.2">
      <c r="A618" s="18"/>
      <c r="B618" s="19"/>
      <c r="C618" s="31"/>
      <c r="D618" s="3"/>
      <c r="E618" s="17"/>
      <c r="F618" s="17"/>
      <c r="G618" s="16"/>
      <c r="H618" s="4"/>
      <c r="I618" s="4"/>
      <c r="J618" s="4"/>
      <c r="K618" s="9"/>
      <c r="L618" s="10"/>
    </row>
    <row r="619" spans="1:12" x14ac:dyDescent="0.2">
      <c r="A619" s="18"/>
      <c r="B619" s="19"/>
      <c r="C619" s="31"/>
      <c r="D619" s="3"/>
      <c r="E619" s="17"/>
      <c r="F619" s="17"/>
      <c r="G619" s="16"/>
      <c r="H619" s="4"/>
      <c r="I619" s="4"/>
      <c r="J619" s="4"/>
      <c r="K619" s="9"/>
      <c r="L619" s="10"/>
    </row>
    <row r="620" spans="1:12" x14ac:dyDescent="0.2">
      <c r="A620" s="18"/>
      <c r="B620" s="19"/>
      <c r="C620" s="31"/>
      <c r="D620" s="3"/>
      <c r="E620" s="17"/>
      <c r="F620" s="17"/>
      <c r="G620" s="16"/>
      <c r="H620" s="4"/>
      <c r="I620" s="4"/>
      <c r="J620" s="4"/>
      <c r="K620" s="9"/>
      <c r="L620" s="10"/>
    </row>
    <row r="621" spans="1:12" x14ac:dyDescent="0.2">
      <c r="A621" s="18"/>
      <c r="B621" s="19"/>
      <c r="C621" s="31"/>
      <c r="D621" s="3"/>
      <c r="E621" s="17"/>
      <c r="F621" s="17"/>
      <c r="G621" s="16"/>
      <c r="H621" s="4"/>
      <c r="I621" s="4"/>
      <c r="J621" s="4"/>
      <c r="K621" s="9"/>
      <c r="L621" s="10"/>
    </row>
    <row r="622" spans="1:12" x14ac:dyDescent="0.2">
      <c r="A622" s="18"/>
      <c r="B622" s="19"/>
      <c r="C622" s="31"/>
      <c r="D622" s="3"/>
      <c r="E622" s="17"/>
      <c r="F622" s="17"/>
      <c r="G622" s="16"/>
      <c r="H622" s="4"/>
      <c r="I622" s="4"/>
      <c r="J622" s="4"/>
      <c r="K622" s="9"/>
      <c r="L622" s="10"/>
    </row>
    <row r="623" spans="1:12" x14ac:dyDescent="0.2">
      <c r="A623" s="18"/>
      <c r="B623" s="19"/>
      <c r="C623" s="31"/>
      <c r="D623" s="3"/>
      <c r="E623" s="17"/>
      <c r="F623" s="17"/>
      <c r="G623" s="16"/>
      <c r="H623" s="4"/>
      <c r="I623" s="4"/>
      <c r="J623" s="4"/>
      <c r="K623" s="9"/>
      <c r="L623" s="10"/>
    </row>
    <row r="624" spans="1:12" x14ac:dyDescent="0.2">
      <c r="A624" s="18"/>
      <c r="B624" s="19"/>
      <c r="C624" s="31"/>
      <c r="D624" s="3"/>
      <c r="E624" s="17"/>
      <c r="F624" s="17"/>
      <c r="G624" s="16"/>
      <c r="H624" s="4"/>
      <c r="I624" s="4"/>
      <c r="J624" s="4"/>
      <c r="K624" s="9"/>
      <c r="L624" s="10"/>
    </row>
    <row r="625" spans="1:12" x14ac:dyDescent="0.2">
      <c r="A625" s="18"/>
      <c r="B625" s="19"/>
      <c r="C625" s="31"/>
      <c r="D625" s="3"/>
      <c r="E625" s="17"/>
      <c r="F625" s="17"/>
      <c r="G625" s="16"/>
      <c r="H625" s="4"/>
      <c r="I625" s="4"/>
      <c r="J625" s="4"/>
      <c r="K625" s="9"/>
      <c r="L625" s="10"/>
    </row>
    <row r="626" spans="1:12" x14ac:dyDescent="0.2">
      <c r="A626" s="18"/>
      <c r="B626" s="19"/>
      <c r="C626" s="31"/>
      <c r="D626" s="3"/>
      <c r="E626" s="17"/>
      <c r="F626" s="17"/>
      <c r="G626" s="16"/>
      <c r="H626" s="4"/>
      <c r="I626" s="4"/>
      <c r="J626" s="4"/>
      <c r="K626" s="9"/>
      <c r="L626" s="10"/>
    </row>
    <row r="627" spans="1:12" x14ac:dyDescent="0.2">
      <c r="A627" s="18"/>
      <c r="B627" s="19"/>
      <c r="C627" s="31"/>
      <c r="D627" s="3"/>
      <c r="E627" s="17"/>
      <c r="F627" s="17"/>
      <c r="G627" s="16"/>
      <c r="H627" s="4"/>
      <c r="I627" s="4"/>
      <c r="J627" s="4"/>
      <c r="K627" s="9"/>
      <c r="L627" s="10"/>
    </row>
    <row r="628" spans="1:12" x14ac:dyDescent="0.2">
      <c r="A628" s="18"/>
      <c r="B628" s="19"/>
      <c r="C628" s="31"/>
      <c r="D628" s="3"/>
      <c r="E628" s="17"/>
      <c r="F628" s="17"/>
      <c r="G628" s="16"/>
      <c r="H628" s="4"/>
      <c r="I628" s="4"/>
      <c r="J628" s="4"/>
      <c r="K628" s="9"/>
      <c r="L628" s="10"/>
    </row>
    <row r="629" spans="1:12" x14ac:dyDescent="0.2">
      <c r="A629" s="18"/>
      <c r="B629" s="19"/>
      <c r="C629" s="31"/>
      <c r="D629" s="3"/>
      <c r="E629" s="17"/>
      <c r="F629" s="17"/>
      <c r="G629" s="16"/>
      <c r="H629" s="4"/>
      <c r="I629" s="4"/>
      <c r="J629" s="4"/>
      <c r="K629" s="9"/>
      <c r="L629" s="10"/>
    </row>
    <row r="630" spans="1:12" x14ac:dyDescent="0.2">
      <c r="A630" s="18"/>
      <c r="B630" s="19"/>
      <c r="C630" s="31"/>
      <c r="D630" s="3"/>
      <c r="E630" s="17"/>
      <c r="F630" s="17"/>
      <c r="G630" s="16"/>
      <c r="H630" s="4"/>
      <c r="I630" s="4"/>
      <c r="J630" s="4"/>
      <c r="K630" s="9"/>
      <c r="L630" s="10"/>
    </row>
    <row r="631" spans="1:12" x14ac:dyDescent="0.2">
      <c r="A631" s="18"/>
      <c r="B631" s="19"/>
      <c r="C631" s="31"/>
      <c r="D631" s="3"/>
      <c r="E631" s="17"/>
      <c r="F631" s="17"/>
      <c r="G631" s="16"/>
      <c r="H631" s="4"/>
      <c r="I631" s="4"/>
      <c r="J631" s="4"/>
      <c r="K631" s="9"/>
      <c r="L631" s="10"/>
    </row>
    <row r="632" spans="1:12" x14ac:dyDescent="0.2">
      <c r="A632" s="18"/>
      <c r="B632" s="19"/>
      <c r="C632" s="31"/>
      <c r="D632" s="3"/>
      <c r="E632" s="17"/>
      <c r="F632" s="17"/>
      <c r="G632" s="16"/>
      <c r="H632" s="4"/>
      <c r="I632" s="4"/>
      <c r="J632" s="4"/>
      <c r="K632" s="9"/>
      <c r="L632" s="10"/>
    </row>
    <row r="633" spans="1:12" x14ac:dyDescent="0.2">
      <c r="A633" s="18"/>
      <c r="B633" s="19"/>
      <c r="C633" s="31"/>
      <c r="D633" s="3"/>
      <c r="E633" s="17"/>
      <c r="F633" s="17"/>
      <c r="G633" s="16"/>
      <c r="H633" s="4"/>
      <c r="I633" s="4"/>
      <c r="J633" s="4"/>
      <c r="K633" s="9"/>
      <c r="L633" s="10"/>
    </row>
    <row r="634" spans="1:12" x14ac:dyDescent="0.2">
      <c r="A634" s="18"/>
      <c r="B634" s="19"/>
      <c r="C634" s="31"/>
      <c r="D634" s="3"/>
      <c r="E634" s="17"/>
      <c r="F634" s="17"/>
      <c r="G634" s="16"/>
      <c r="H634" s="4"/>
      <c r="I634" s="4"/>
      <c r="J634" s="4"/>
      <c r="K634" s="9"/>
      <c r="L634" s="10"/>
    </row>
    <row r="635" spans="1:12" x14ac:dyDescent="0.2">
      <c r="A635" s="18"/>
      <c r="B635" s="19"/>
      <c r="C635" s="31"/>
      <c r="D635" s="3"/>
      <c r="E635" s="17"/>
      <c r="F635" s="17"/>
      <c r="G635" s="16"/>
      <c r="H635" s="4"/>
      <c r="I635" s="4"/>
      <c r="J635" s="4"/>
      <c r="K635" s="9"/>
      <c r="L635" s="10"/>
    </row>
    <row r="636" spans="1:12" x14ac:dyDescent="0.2">
      <c r="A636" s="18"/>
      <c r="B636" s="19"/>
      <c r="C636" s="31"/>
      <c r="D636" s="3"/>
      <c r="E636" s="17"/>
      <c r="F636" s="17"/>
      <c r="G636" s="16"/>
      <c r="H636" s="4"/>
      <c r="I636" s="4"/>
      <c r="J636" s="4"/>
      <c r="K636" s="9"/>
      <c r="L636" s="10"/>
    </row>
    <row r="637" spans="1:12" x14ac:dyDescent="0.2">
      <c r="A637" s="18"/>
      <c r="B637" s="19"/>
      <c r="C637" s="31"/>
      <c r="D637" s="3"/>
      <c r="E637" s="17"/>
      <c r="F637" s="17"/>
      <c r="G637" s="16"/>
      <c r="H637" s="4"/>
      <c r="I637" s="4"/>
      <c r="J637" s="4"/>
      <c r="K637" s="9"/>
      <c r="L637" s="10"/>
    </row>
    <row r="638" spans="1:12" x14ac:dyDescent="0.2">
      <c r="A638" s="18"/>
      <c r="B638" s="19"/>
      <c r="C638" s="31"/>
      <c r="D638" s="3"/>
      <c r="E638" s="17"/>
      <c r="F638" s="17"/>
      <c r="G638" s="16"/>
      <c r="H638" s="4"/>
      <c r="I638" s="4"/>
      <c r="J638" s="4"/>
      <c r="K638" s="9"/>
      <c r="L638" s="10"/>
    </row>
    <row r="639" spans="1:12" x14ac:dyDescent="0.2">
      <c r="A639" s="18"/>
      <c r="B639" s="19"/>
      <c r="C639" s="31"/>
      <c r="D639" s="3"/>
      <c r="E639" s="17"/>
      <c r="F639" s="17"/>
      <c r="G639" s="16"/>
      <c r="H639" s="4"/>
      <c r="I639" s="4"/>
      <c r="J639" s="4"/>
      <c r="K639" s="9"/>
      <c r="L639" s="10"/>
    </row>
    <row r="640" spans="1:12" x14ac:dyDescent="0.2">
      <c r="A640" s="18"/>
      <c r="B640" s="19"/>
      <c r="C640" s="31"/>
      <c r="D640" s="3"/>
      <c r="E640" s="17"/>
      <c r="F640" s="17"/>
      <c r="G640" s="16"/>
      <c r="H640" s="4"/>
      <c r="I640" s="4"/>
      <c r="J640" s="4"/>
      <c r="K640" s="9"/>
      <c r="L640" s="10"/>
    </row>
    <row r="641" spans="1:12" x14ac:dyDescent="0.2">
      <c r="A641" s="18"/>
      <c r="B641" s="19"/>
      <c r="C641" s="31"/>
      <c r="D641" s="3"/>
      <c r="E641" s="17"/>
      <c r="F641" s="17"/>
      <c r="G641" s="16"/>
      <c r="H641" s="4"/>
      <c r="I641" s="4"/>
      <c r="J641" s="4"/>
      <c r="K641" s="9"/>
      <c r="L641" s="10"/>
    </row>
    <row r="642" spans="1:12" x14ac:dyDescent="0.2">
      <c r="A642" s="18"/>
      <c r="B642" s="19"/>
      <c r="C642" s="31"/>
      <c r="D642" s="3"/>
      <c r="E642" s="17"/>
      <c r="F642" s="17"/>
      <c r="G642" s="16"/>
      <c r="H642" s="4"/>
      <c r="I642" s="4"/>
      <c r="J642" s="4"/>
      <c r="K642" s="9"/>
      <c r="L642" s="10"/>
    </row>
    <row r="643" spans="1:12" x14ac:dyDescent="0.2">
      <c r="A643" s="18"/>
      <c r="B643" s="19"/>
      <c r="C643" s="31"/>
      <c r="D643" s="3"/>
      <c r="E643" s="17"/>
      <c r="F643" s="17"/>
      <c r="G643" s="16"/>
      <c r="H643" s="4"/>
      <c r="I643" s="4"/>
      <c r="J643" s="4"/>
      <c r="K643" s="9"/>
      <c r="L643" s="10"/>
    </row>
    <row r="644" spans="1:12" x14ac:dyDescent="0.2">
      <c r="A644" s="18"/>
      <c r="B644" s="19"/>
      <c r="C644" s="31"/>
      <c r="D644" s="3"/>
      <c r="E644" s="17"/>
      <c r="F644" s="17"/>
      <c r="G644" s="16"/>
      <c r="H644" s="4"/>
      <c r="I644" s="4"/>
      <c r="J644" s="4"/>
      <c r="K644" s="9"/>
      <c r="L644" s="10"/>
    </row>
    <row r="645" spans="1:12" x14ac:dyDescent="0.2">
      <c r="A645" s="18"/>
      <c r="B645" s="19"/>
      <c r="C645" s="31"/>
      <c r="D645" s="3"/>
      <c r="E645" s="17"/>
      <c r="F645" s="17"/>
      <c r="G645" s="16"/>
      <c r="H645" s="4"/>
      <c r="I645" s="4"/>
      <c r="J645" s="4"/>
      <c r="K645" s="9"/>
      <c r="L645" s="10"/>
    </row>
    <row r="646" spans="1:12" x14ac:dyDescent="0.2">
      <c r="A646" s="18"/>
      <c r="B646" s="19"/>
      <c r="C646" s="31"/>
      <c r="D646" s="3"/>
      <c r="E646" s="17"/>
      <c r="F646" s="17"/>
      <c r="G646" s="16"/>
      <c r="H646" s="4"/>
      <c r="I646" s="4"/>
      <c r="J646" s="4"/>
      <c r="K646" s="9"/>
      <c r="L646" s="10"/>
    </row>
    <row r="647" spans="1:12" x14ac:dyDescent="0.2">
      <c r="A647" s="18"/>
      <c r="B647" s="19"/>
      <c r="C647" s="31"/>
      <c r="D647" s="3"/>
      <c r="E647" s="17"/>
      <c r="F647" s="17"/>
      <c r="G647" s="16"/>
      <c r="H647" s="4"/>
      <c r="I647" s="4"/>
      <c r="J647" s="4"/>
      <c r="K647" s="9"/>
      <c r="L647" s="10"/>
    </row>
    <row r="648" spans="1:12" x14ac:dyDescent="0.2">
      <c r="A648" s="18"/>
      <c r="B648" s="19"/>
      <c r="C648" s="31"/>
      <c r="D648" s="3"/>
      <c r="E648" s="17"/>
      <c r="F648" s="17"/>
      <c r="G648" s="16"/>
      <c r="H648" s="4"/>
      <c r="I648" s="4"/>
      <c r="J648" s="4"/>
      <c r="K648" s="9"/>
      <c r="L648" s="10"/>
    </row>
    <row r="649" spans="1:12" x14ac:dyDescent="0.2">
      <c r="A649" s="18"/>
      <c r="B649" s="19"/>
      <c r="C649" s="31"/>
      <c r="D649" s="3"/>
      <c r="E649" s="17"/>
      <c r="F649" s="17"/>
      <c r="G649" s="16"/>
      <c r="H649" s="4"/>
      <c r="I649" s="4"/>
      <c r="J649" s="4"/>
      <c r="K649" s="9"/>
      <c r="L649" s="10"/>
    </row>
    <row r="650" spans="1:12" x14ac:dyDescent="0.2">
      <c r="A650" s="18"/>
      <c r="B650" s="19"/>
      <c r="C650" s="31"/>
      <c r="D650" s="3"/>
      <c r="E650" s="17"/>
      <c r="F650" s="17"/>
      <c r="G650" s="16"/>
      <c r="H650" s="4"/>
      <c r="I650" s="4"/>
      <c r="J650" s="4"/>
      <c r="K650" s="9"/>
      <c r="L650" s="10"/>
    </row>
    <row r="6443" spans="3:3" x14ac:dyDescent="0.2">
      <c r="C6443" s="31"/>
    </row>
    <row r="6444" spans="3:3" x14ac:dyDescent="0.2">
      <c r="C6444" s="31"/>
    </row>
    <row r="6445" spans="3:3" x14ac:dyDescent="0.2">
      <c r="C6445" s="31"/>
    </row>
    <row r="6446" spans="3:3" x14ac:dyDescent="0.2">
      <c r="C6446" s="31"/>
    </row>
    <row r="6447" spans="3:3" x14ac:dyDescent="0.2">
      <c r="C6447" s="31"/>
    </row>
    <row r="6448" spans="3:3" x14ac:dyDescent="0.2">
      <c r="C6448" s="31"/>
    </row>
    <row r="6449" spans="3:3" x14ac:dyDescent="0.2">
      <c r="C6449" s="31"/>
    </row>
    <row r="6450" spans="3:3" x14ac:dyDescent="0.2">
      <c r="C6450" s="31"/>
    </row>
    <row r="6451" spans="3:3" x14ac:dyDescent="0.2">
      <c r="C6451" s="31"/>
    </row>
    <row r="6452" spans="3:3" x14ac:dyDescent="0.2">
      <c r="C6452" s="31"/>
    </row>
    <row r="6453" spans="3:3" x14ac:dyDescent="0.2">
      <c r="C6453" s="31"/>
    </row>
    <row r="6454" spans="3:3" x14ac:dyDescent="0.2">
      <c r="C6454" s="31"/>
    </row>
    <row r="6455" spans="3:3" x14ac:dyDescent="0.2">
      <c r="C6455" s="31"/>
    </row>
    <row r="6456" spans="3:3" x14ac:dyDescent="0.2">
      <c r="C6456" s="31"/>
    </row>
    <row r="6457" spans="3:3" x14ac:dyDescent="0.2">
      <c r="C6457" s="31"/>
    </row>
    <row r="6458" spans="3:3" x14ac:dyDescent="0.2">
      <c r="C6458" s="31"/>
    </row>
    <row r="6459" spans="3:3" x14ac:dyDescent="0.2">
      <c r="C6459" s="31"/>
    </row>
    <row r="6460" spans="3:3" x14ac:dyDescent="0.2">
      <c r="C6460" s="31"/>
    </row>
    <row r="6461" spans="3:3" x14ac:dyDescent="0.2">
      <c r="C6461" s="31"/>
    </row>
    <row r="6462" spans="3:3" x14ac:dyDescent="0.2">
      <c r="C6462" s="31"/>
    </row>
    <row r="6463" spans="3:3" x14ac:dyDescent="0.2">
      <c r="C6463" s="31"/>
    </row>
    <row r="6464" spans="3:3" x14ac:dyDescent="0.2">
      <c r="C6464" s="31"/>
    </row>
    <row r="6465" spans="3:3" x14ac:dyDescent="0.2">
      <c r="C6465" s="31"/>
    </row>
    <row r="6466" spans="3:3" x14ac:dyDescent="0.2">
      <c r="C6466" s="31"/>
    </row>
    <row r="6467" spans="3:3" x14ac:dyDescent="0.2">
      <c r="C6467" s="31"/>
    </row>
    <row r="6468" spans="3:3" x14ac:dyDescent="0.2">
      <c r="C6468" s="31"/>
    </row>
    <row r="6469" spans="3:3" x14ac:dyDescent="0.2">
      <c r="C6469" s="31"/>
    </row>
    <row r="6470" spans="3:3" x14ac:dyDescent="0.2">
      <c r="C6470" s="31"/>
    </row>
    <row r="6471" spans="3:3" x14ac:dyDescent="0.2">
      <c r="C6471" s="31"/>
    </row>
    <row r="6472" spans="3:3" x14ac:dyDescent="0.2">
      <c r="C6472" s="31"/>
    </row>
    <row r="6473" spans="3:3" x14ac:dyDescent="0.2">
      <c r="C6473" s="31"/>
    </row>
    <row r="6474" spans="3:3" x14ac:dyDescent="0.2">
      <c r="C6474" s="31"/>
    </row>
    <row r="6475" spans="3:3" x14ac:dyDescent="0.2">
      <c r="C6475" s="31"/>
    </row>
    <row r="6476" spans="3:3" x14ac:dyDescent="0.2">
      <c r="C6476" s="31"/>
    </row>
    <row r="6477" spans="3:3" x14ac:dyDescent="0.2">
      <c r="C6477" s="31"/>
    </row>
    <row r="6478" spans="3:3" x14ac:dyDescent="0.2">
      <c r="C6478" s="31"/>
    </row>
    <row r="6479" spans="3:3" x14ac:dyDescent="0.2">
      <c r="C6479" s="31"/>
    </row>
    <row r="6480" spans="3:3" x14ac:dyDescent="0.2">
      <c r="C6480" s="31"/>
    </row>
    <row r="6481" spans="3:3" x14ac:dyDescent="0.2">
      <c r="C6481" s="31"/>
    </row>
    <row r="6482" spans="3:3" x14ac:dyDescent="0.2">
      <c r="C6482" s="31"/>
    </row>
    <row r="6483" spans="3:3" x14ac:dyDescent="0.2">
      <c r="C6483" s="31"/>
    </row>
    <row r="6484" spans="3:3" x14ac:dyDescent="0.2">
      <c r="C6484" s="31"/>
    </row>
    <row r="6485" spans="3:3" x14ac:dyDescent="0.2">
      <c r="C6485" s="31"/>
    </row>
    <row r="6486" spans="3:3" x14ac:dyDescent="0.2">
      <c r="C6486" s="31"/>
    </row>
    <row r="6487" spans="3:3" x14ac:dyDescent="0.2">
      <c r="C6487" s="31"/>
    </row>
    <row r="6488" spans="3:3" x14ac:dyDescent="0.2">
      <c r="C6488" s="31"/>
    </row>
    <row r="6489" spans="3:3" x14ac:dyDescent="0.2">
      <c r="C6489" s="31"/>
    </row>
    <row r="6490" spans="3:3" x14ac:dyDescent="0.2">
      <c r="C6490" s="31"/>
    </row>
    <row r="6491" spans="3:3" x14ac:dyDescent="0.2">
      <c r="C6491" s="31"/>
    </row>
    <row r="6492" spans="3:3" x14ac:dyDescent="0.2">
      <c r="C6492" s="31"/>
    </row>
    <row r="6493" spans="3:3" x14ac:dyDescent="0.2">
      <c r="C6493" s="31"/>
    </row>
    <row r="6494" spans="3:3" x14ac:dyDescent="0.2">
      <c r="C6494" s="31"/>
    </row>
    <row r="6495" spans="3:3" x14ac:dyDescent="0.2">
      <c r="C6495" s="31"/>
    </row>
    <row r="6496" spans="3:3" x14ac:dyDescent="0.2">
      <c r="C6496" s="31"/>
    </row>
    <row r="6497" spans="3:3" x14ac:dyDescent="0.2">
      <c r="C6497" s="31"/>
    </row>
    <row r="6498" spans="3:3" x14ac:dyDescent="0.2">
      <c r="C6498" s="31"/>
    </row>
    <row r="6499" spans="3:3" x14ac:dyDescent="0.2">
      <c r="C6499" s="31"/>
    </row>
    <row r="6500" spans="3:3" x14ac:dyDescent="0.2">
      <c r="C6500" s="31"/>
    </row>
    <row r="6501" spans="3:3" x14ac:dyDescent="0.2">
      <c r="C6501" s="31"/>
    </row>
    <row r="6502" spans="3:3" x14ac:dyDescent="0.2">
      <c r="C6502" s="31"/>
    </row>
    <row r="6503" spans="3:3" x14ac:dyDescent="0.2">
      <c r="C6503" s="31"/>
    </row>
    <row r="6504" spans="3:3" x14ac:dyDescent="0.2">
      <c r="C6504" s="31"/>
    </row>
    <row r="6505" spans="3:3" x14ac:dyDescent="0.2">
      <c r="C6505" s="31"/>
    </row>
    <row r="6506" spans="3:3" x14ac:dyDescent="0.2">
      <c r="C6506" s="31"/>
    </row>
    <row r="6507" spans="3:3" x14ac:dyDescent="0.2">
      <c r="C6507" s="31"/>
    </row>
    <row r="6508" spans="3:3" x14ac:dyDescent="0.2">
      <c r="C6508" s="31"/>
    </row>
    <row r="6509" spans="3:3" x14ac:dyDescent="0.2">
      <c r="C6509" s="31"/>
    </row>
    <row r="6510" spans="3:3" x14ac:dyDescent="0.2">
      <c r="C6510" s="31"/>
    </row>
    <row r="6511" spans="3:3" x14ac:dyDescent="0.2">
      <c r="C6511" s="31"/>
    </row>
    <row r="6512" spans="3:3" x14ac:dyDescent="0.2">
      <c r="C6512" s="31"/>
    </row>
    <row r="6513" spans="3:3" x14ac:dyDescent="0.2">
      <c r="C6513" s="31"/>
    </row>
    <row r="6514" spans="3:3" x14ac:dyDescent="0.2">
      <c r="C6514" s="31"/>
    </row>
    <row r="6515" spans="3:3" x14ac:dyDescent="0.2">
      <c r="C6515" s="31"/>
    </row>
    <row r="6516" spans="3:3" x14ac:dyDescent="0.2">
      <c r="C6516" s="31"/>
    </row>
    <row r="6517" spans="3:3" x14ac:dyDescent="0.2">
      <c r="C6517" s="31"/>
    </row>
    <row r="6518" spans="3:3" x14ac:dyDescent="0.2">
      <c r="C6518" s="31"/>
    </row>
    <row r="6519" spans="3:3" x14ac:dyDescent="0.2">
      <c r="C6519" s="31"/>
    </row>
    <row r="6520" spans="3:3" x14ac:dyDescent="0.2">
      <c r="C6520" s="31"/>
    </row>
    <row r="6521" spans="3:3" x14ac:dyDescent="0.2">
      <c r="C6521" s="31"/>
    </row>
    <row r="6522" spans="3:3" x14ac:dyDescent="0.2">
      <c r="C6522" s="31"/>
    </row>
    <row r="6523" spans="3:3" x14ac:dyDescent="0.2">
      <c r="C6523" s="31"/>
    </row>
    <row r="6524" spans="3:3" x14ac:dyDescent="0.2">
      <c r="C6524" s="31"/>
    </row>
    <row r="6525" spans="3:3" x14ac:dyDescent="0.2">
      <c r="C6525" s="31"/>
    </row>
    <row r="6526" spans="3:3" x14ac:dyDescent="0.2">
      <c r="C6526" s="31"/>
    </row>
    <row r="6527" spans="3:3" x14ac:dyDescent="0.2">
      <c r="C6527" s="31"/>
    </row>
    <row r="6528" spans="3:3" x14ac:dyDescent="0.2">
      <c r="C6528" s="31"/>
    </row>
    <row r="6529" spans="3:3" x14ac:dyDescent="0.2">
      <c r="C6529" s="31"/>
    </row>
    <row r="6530" spans="3:3" x14ac:dyDescent="0.2">
      <c r="C6530" s="31"/>
    </row>
    <row r="6531" spans="3:3" x14ac:dyDescent="0.2">
      <c r="C6531" s="31"/>
    </row>
    <row r="6532" spans="3:3" x14ac:dyDescent="0.2">
      <c r="C6532" s="31"/>
    </row>
    <row r="6533" spans="3:3" x14ac:dyDescent="0.2">
      <c r="C6533" s="31"/>
    </row>
    <row r="6534" spans="3:3" x14ac:dyDescent="0.2">
      <c r="C6534" s="31"/>
    </row>
    <row r="6535" spans="3:3" x14ac:dyDescent="0.2">
      <c r="C6535" s="31"/>
    </row>
    <row r="6536" spans="3:3" x14ac:dyDescent="0.2">
      <c r="C6536" s="31"/>
    </row>
    <row r="6537" spans="3:3" x14ac:dyDescent="0.2">
      <c r="C6537" s="31"/>
    </row>
    <row r="6538" spans="3:3" x14ac:dyDescent="0.2">
      <c r="C6538" s="31"/>
    </row>
    <row r="6539" spans="3:3" x14ac:dyDescent="0.2">
      <c r="C6539" s="31"/>
    </row>
    <row r="6540" spans="3:3" x14ac:dyDescent="0.2">
      <c r="C6540" s="31"/>
    </row>
    <row r="6541" spans="3:3" x14ac:dyDescent="0.2">
      <c r="C6541" s="31"/>
    </row>
    <row r="6542" spans="3:3" x14ac:dyDescent="0.2">
      <c r="C6542" s="31"/>
    </row>
    <row r="6543" spans="3:3" x14ac:dyDescent="0.2">
      <c r="C6543" s="31"/>
    </row>
    <row r="6544" spans="3:3" x14ac:dyDescent="0.2">
      <c r="C6544" s="31"/>
    </row>
    <row r="6545" spans="3:3" x14ac:dyDescent="0.2">
      <c r="C6545" s="31"/>
    </row>
    <row r="6546" spans="3:3" x14ac:dyDescent="0.2">
      <c r="C6546" s="31"/>
    </row>
    <row r="6547" spans="3:3" x14ac:dyDescent="0.2">
      <c r="C6547" s="31"/>
    </row>
    <row r="6548" spans="3:3" x14ac:dyDescent="0.2">
      <c r="C6548" s="31"/>
    </row>
    <row r="6549" spans="3:3" x14ac:dyDescent="0.2">
      <c r="C6549" s="31"/>
    </row>
    <row r="6550" spans="3:3" x14ac:dyDescent="0.2">
      <c r="C6550" s="31"/>
    </row>
    <row r="6551" spans="3:3" x14ac:dyDescent="0.2">
      <c r="C6551" s="31"/>
    </row>
    <row r="6552" spans="3:3" x14ac:dyDescent="0.2">
      <c r="C6552" s="31"/>
    </row>
    <row r="6553" spans="3:3" x14ac:dyDescent="0.2">
      <c r="C6553" s="31"/>
    </row>
    <row r="6554" spans="3:3" x14ac:dyDescent="0.2">
      <c r="C6554" s="31"/>
    </row>
    <row r="6555" spans="3:3" x14ac:dyDescent="0.2">
      <c r="C6555" s="31"/>
    </row>
    <row r="6556" spans="3:3" x14ac:dyDescent="0.2">
      <c r="C6556" s="31"/>
    </row>
    <row r="6557" spans="3:3" x14ac:dyDescent="0.2">
      <c r="C6557" s="31"/>
    </row>
    <row r="6558" spans="3:3" x14ac:dyDescent="0.2">
      <c r="C6558" s="31"/>
    </row>
    <row r="6559" spans="3:3" x14ac:dyDescent="0.2">
      <c r="C6559" s="31"/>
    </row>
    <row r="6560" spans="3:3" x14ac:dyDescent="0.2">
      <c r="C6560" s="31"/>
    </row>
    <row r="6561" spans="3:3" x14ac:dyDescent="0.2">
      <c r="C6561" s="31"/>
    </row>
    <row r="6562" spans="3:3" x14ac:dyDescent="0.2">
      <c r="C6562" s="31"/>
    </row>
    <row r="6563" spans="3:3" x14ac:dyDescent="0.2">
      <c r="C6563" s="31"/>
    </row>
    <row r="6564" spans="3:3" x14ac:dyDescent="0.2">
      <c r="C6564" s="31"/>
    </row>
    <row r="6565" spans="3:3" x14ac:dyDescent="0.2">
      <c r="C6565" s="31"/>
    </row>
    <row r="6566" spans="3:3" x14ac:dyDescent="0.2">
      <c r="C6566" s="31"/>
    </row>
    <row r="6567" spans="3:3" x14ac:dyDescent="0.2">
      <c r="C6567" s="31"/>
    </row>
    <row r="6568" spans="3:3" x14ac:dyDescent="0.2">
      <c r="C6568" s="31"/>
    </row>
    <row r="6569" spans="3:3" x14ac:dyDescent="0.2">
      <c r="C6569" s="31"/>
    </row>
    <row r="6570" spans="3:3" x14ac:dyDescent="0.2">
      <c r="C6570" s="31"/>
    </row>
    <row r="6571" spans="3:3" x14ac:dyDescent="0.2">
      <c r="C6571" s="31"/>
    </row>
    <row r="6572" spans="3:3" x14ac:dyDescent="0.2">
      <c r="C6572" s="31"/>
    </row>
    <row r="6573" spans="3:3" x14ac:dyDescent="0.2">
      <c r="C6573" s="31"/>
    </row>
    <row r="6574" spans="3:3" x14ac:dyDescent="0.2">
      <c r="C6574" s="31"/>
    </row>
    <row r="6575" spans="3:3" x14ac:dyDescent="0.2">
      <c r="C6575" s="31"/>
    </row>
    <row r="6576" spans="3:3" x14ac:dyDescent="0.2">
      <c r="C6576" s="31"/>
    </row>
    <row r="6577" spans="3:3" x14ac:dyDescent="0.2">
      <c r="C6577" s="31"/>
    </row>
    <row r="6578" spans="3:3" x14ac:dyDescent="0.2">
      <c r="C6578" s="31"/>
    </row>
    <row r="6579" spans="3:3" x14ac:dyDescent="0.2">
      <c r="C6579" s="31"/>
    </row>
    <row r="6580" spans="3:3" x14ac:dyDescent="0.2">
      <c r="C6580" s="31"/>
    </row>
    <row r="6581" spans="3:3" x14ac:dyDescent="0.2">
      <c r="C6581" s="31"/>
    </row>
    <row r="6582" spans="3:3" x14ac:dyDescent="0.2">
      <c r="C6582" s="31"/>
    </row>
    <row r="6583" spans="3:3" x14ac:dyDescent="0.2">
      <c r="C6583" s="31"/>
    </row>
    <row r="6584" spans="3:3" x14ac:dyDescent="0.2">
      <c r="C6584" s="31"/>
    </row>
    <row r="6585" spans="3:3" x14ac:dyDescent="0.2">
      <c r="C6585" s="31"/>
    </row>
    <row r="6586" spans="3:3" x14ac:dyDescent="0.2">
      <c r="C6586" s="31"/>
    </row>
    <row r="6587" spans="3:3" x14ac:dyDescent="0.2">
      <c r="C6587" s="31"/>
    </row>
    <row r="6588" spans="3:3" x14ac:dyDescent="0.2">
      <c r="C6588" s="31"/>
    </row>
    <row r="6589" spans="3:3" x14ac:dyDescent="0.2">
      <c r="C6589" s="31"/>
    </row>
    <row r="6590" spans="3:3" x14ac:dyDescent="0.2">
      <c r="C6590" s="31"/>
    </row>
    <row r="6591" spans="3:3" x14ac:dyDescent="0.2">
      <c r="C6591" s="31"/>
    </row>
    <row r="6592" spans="3:3" x14ac:dyDescent="0.2">
      <c r="C6592" s="31"/>
    </row>
    <row r="6593" spans="3:3" x14ac:dyDescent="0.2">
      <c r="C6593" s="31"/>
    </row>
    <row r="6594" spans="3:3" x14ac:dyDescent="0.2">
      <c r="C6594" s="31"/>
    </row>
    <row r="6595" spans="3:3" x14ac:dyDescent="0.2">
      <c r="C6595" s="31"/>
    </row>
    <row r="6596" spans="3:3" x14ac:dyDescent="0.2">
      <c r="C6596" s="31"/>
    </row>
    <row r="6597" spans="3:3" x14ac:dyDescent="0.2">
      <c r="C6597" s="31"/>
    </row>
    <row r="6598" spans="3:3" x14ac:dyDescent="0.2">
      <c r="C6598" s="31"/>
    </row>
    <row r="6599" spans="3:3" x14ac:dyDescent="0.2">
      <c r="C6599" s="31"/>
    </row>
    <row r="6600" spans="3:3" x14ac:dyDescent="0.2">
      <c r="C6600" s="31"/>
    </row>
    <row r="6601" spans="3:3" x14ac:dyDescent="0.2">
      <c r="C6601" s="31"/>
    </row>
    <row r="6602" spans="3:3" x14ac:dyDescent="0.2">
      <c r="C6602" s="31"/>
    </row>
    <row r="6603" spans="3:3" x14ac:dyDescent="0.2">
      <c r="C6603" s="31"/>
    </row>
    <row r="6604" spans="3:3" x14ac:dyDescent="0.2">
      <c r="C6604" s="31"/>
    </row>
    <row r="6605" spans="3:3" x14ac:dyDescent="0.2">
      <c r="C6605" s="31"/>
    </row>
    <row r="6606" spans="3:3" x14ac:dyDescent="0.2">
      <c r="C6606" s="31"/>
    </row>
    <row r="6607" spans="3:3" x14ac:dyDescent="0.2">
      <c r="C6607" s="31"/>
    </row>
    <row r="6608" spans="3:3" x14ac:dyDescent="0.2">
      <c r="C6608" s="31"/>
    </row>
    <row r="6609" spans="3:3" x14ac:dyDescent="0.2">
      <c r="C6609" s="31"/>
    </row>
    <row r="6610" spans="3:3" x14ac:dyDescent="0.2">
      <c r="C6610" s="31"/>
    </row>
    <row r="6611" spans="3:3" x14ac:dyDescent="0.2">
      <c r="C6611" s="31"/>
    </row>
    <row r="6612" spans="3:3" x14ac:dyDescent="0.2">
      <c r="C6612" s="31"/>
    </row>
    <row r="6613" spans="3:3" x14ac:dyDescent="0.2">
      <c r="C6613" s="31"/>
    </row>
    <row r="6614" spans="3:3" x14ac:dyDescent="0.2">
      <c r="C6614" s="31"/>
    </row>
    <row r="6615" spans="3:3" x14ac:dyDescent="0.2">
      <c r="C6615" s="31"/>
    </row>
    <row r="6616" spans="3:3" x14ac:dyDescent="0.2">
      <c r="C6616" s="31"/>
    </row>
    <row r="6617" spans="3:3" x14ac:dyDescent="0.2">
      <c r="C6617" s="31"/>
    </row>
    <row r="6618" spans="3:3" x14ac:dyDescent="0.2">
      <c r="C6618" s="31"/>
    </row>
    <row r="6619" spans="3:3" x14ac:dyDescent="0.2">
      <c r="C6619" s="31"/>
    </row>
    <row r="6620" spans="3:3" x14ac:dyDescent="0.2">
      <c r="C6620" s="31"/>
    </row>
    <row r="6621" spans="3:3" x14ac:dyDescent="0.2">
      <c r="C6621" s="31"/>
    </row>
    <row r="6622" spans="3:3" x14ac:dyDescent="0.2">
      <c r="C6622" s="31"/>
    </row>
    <row r="6623" spans="3:3" x14ac:dyDescent="0.2">
      <c r="C6623" s="31"/>
    </row>
    <row r="6624" spans="3:3" x14ac:dyDescent="0.2">
      <c r="C6624" s="31"/>
    </row>
    <row r="6625" spans="3:3" x14ac:dyDescent="0.2">
      <c r="C6625" s="31"/>
    </row>
    <row r="6626" spans="3:3" x14ac:dyDescent="0.2">
      <c r="C6626" s="31"/>
    </row>
    <row r="6627" spans="3:3" x14ac:dyDescent="0.2">
      <c r="C6627" s="31"/>
    </row>
    <row r="6628" spans="3:3" x14ac:dyDescent="0.2">
      <c r="C6628" s="31"/>
    </row>
    <row r="6629" spans="3:3" x14ac:dyDescent="0.2">
      <c r="C6629" s="31"/>
    </row>
    <row r="6630" spans="3:3" x14ac:dyDescent="0.2">
      <c r="C6630" s="31"/>
    </row>
    <row r="6631" spans="3:3" x14ac:dyDescent="0.2">
      <c r="C6631" s="31"/>
    </row>
    <row r="6632" spans="3:3" x14ac:dyDescent="0.2">
      <c r="C6632" s="31"/>
    </row>
    <row r="6633" spans="3:3" x14ac:dyDescent="0.2">
      <c r="C6633" s="31"/>
    </row>
    <row r="6634" spans="3:3" x14ac:dyDescent="0.2">
      <c r="C6634" s="31"/>
    </row>
    <row r="6635" spans="3:3" x14ac:dyDescent="0.2">
      <c r="C6635" s="31"/>
    </row>
    <row r="6636" spans="3:3" x14ac:dyDescent="0.2">
      <c r="C6636" s="31"/>
    </row>
    <row r="6637" spans="3:3" x14ac:dyDescent="0.2">
      <c r="C6637" s="31"/>
    </row>
    <row r="6638" spans="3:3" x14ac:dyDescent="0.2">
      <c r="C6638" s="31"/>
    </row>
    <row r="6639" spans="3:3" x14ac:dyDescent="0.2">
      <c r="C6639" s="31"/>
    </row>
    <row r="6640" spans="3:3" x14ac:dyDescent="0.2">
      <c r="C6640" s="31"/>
    </row>
    <row r="6641" spans="3:3" x14ac:dyDescent="0.2">
      <c r="C6641" s="31"/>
    </row>
    <row r="6642" spans="3:3" x14ac:dyDescent="0.2">
      <c r="C6642" s="31"/>
    </row>
    <row r="6643" spans="3:3" x14ac:dyDescent="0.2">
      <c r="C6643" s="31"/>
    </row>
    <row r="6644" spans="3:3" x14ac:dyDescent="0.2">
      <c r="C6644" s="31"/>
    </row>
    <row r="6645" spans="3:3" x14ac:dyDescent="0.2">
      <c r="C6645" s="31"/>
    </row>
    <row r="6646" spans="3:3" x14ac:dyDescent="0.2">
      <c r="C6646" s="31"/>
    </row>
    <row r="6647" spans="3:3" x14ac:dyDescent="0.2">
      <c r="C6647" s="31"/>
    </row>
    <row r="6648" spans="3:3" x14ac:dyDescent="0.2">
      <c r="C6648" s="31"/>
    </row>
    <row r="6649" spans="3:3" x14ac:dyDescent="0.2">
      <c r="C6649" s="31"/>
    </row>
    <row r="6650" spans="3:3" x14ac:dyDescent="0.2">
      <c r="C6650" s="31"/>
    </row>
    <row r="6651" spans="3:3" x14ac:dyDescent="0.2">
      <c r="C6651" s="31"/>
    </row>
    <row r="6652" spans="3:3" x14ac:dyDescent="0.2">
      <c r="C6652" s="31"/>
    </row>
    <row r="6653" spans="3:3" x14ac:dyDescent="0.2">
      <c r="C6653" s="31"/>
    </row>
    <row r="6654" spans="3:3" x14ac:dyDescent="0.2">
      <c r="C6654" s="31"/>
    </row>
    <row r="6655" spans="3:3" x14ac:dyDescent="0.2">
      <c r="C6655" s="31"/>
    </row>
    <row r="6656" spans="3:3" x14ac:dyDescent="0.2">
      <c r="C6656" s="31"/>
    </row>
    <row r="6657" spans="3:3" x14ac:dyDescent="0.2">
      <c r="C6657" s="31"/>
    </row>
    <row r="6658" spans="3:3" x14ac:dyDescent="0.2">
      <c r="C6658" s="31"/>
    </row>
    <row r="6659" spans="3:3" x14ac:dyDescent="0.2">
      <c r="C6659" s="31"/>
    </row>
    <row r="6660" spans="3:3" x14ac:dyDescent="0.2">
      <c r="C6660" s="31"/>
    </row>
    <row r="6661" spans="3:3" x14ac:dyDescent="0.2">
      <c r="C6661" s="31"/>
    </row>
    <row r="6662" spans="3:3" x14ac:dyDescent="0.2">
      <c r="C6662" s="31"/>
    </row>
    <row r="6663" spans="3:3" x14ac:dyDescent="0.2">
      <c r="C6663" s="31"/>
    </row>
    <row r="6664" spans="3:3" x14ac:dyDescent="0.2">
      <c r="C6664" s="31"/>
    </row>
    <row r="6665" spans="3:3" x14ac:dyDescent="0.2">
      <c r="C6665" s="31"/>
    </row>
    <row r="6666" spans="3:3" x14ac:dyDescent="0.2">
      <c r="C6666" s="31"/>
    </row>
    <row r="6667" spans="3:3" x14ac:dyDescent="0.2">
      <c r="C6667" s="31"/>
    </row>
    <row r="6668" spans="3:3" x14ac:dyDescent="0.2">
      <c r="C6668" s="31"/>
    </row>
    <row r="6669" spans="3:3" x14ac:dyDescent="0.2">
      <c r="C6669" s="31"/>
    </row>
    <row r="6670" spans="3:3" x14ac:dyDescent="0.2">
      <c r="C6670" s="31"/>
    </row>
    <row r="6671" spans="3:3" x14ac:dyDescent="0.2">
      <c r="C6671" s="31"/>
    </row>
    <row r="6672" spans="3:3" x14ac:dyDescent="0.2">
      <c r="C6672" s="31"/>
    </row>
    <row r="6673" spans="3:3" x14ac:dyDescent="0.2">
      <c r="C6673" s="31"/>
    </row>
    <row r="6674" spans="3:3" x14ac:dyDescent="0.2">
      <c r="C6674" s="31"/>
    </row>
    <row r="6675" spans="3:3" x14ac:dyDescent="0.2">
      <c r="C6675" s="31"/>
    </row>
    <row r="6676" spans="3:3" x14ac:dyDescent="0.2">
      <c r="C6676" s="31"/>
    </row>
    <row r="6677" spans="3:3" x14ac:dyDescent="0.2">
      <c r="C6677" s="31"/>
    </row>
    <row r="6678" spans="3:3" x14ac:dyDescent="0.2">
      <c r="C6678" s="31"/>
    </row>
    <row r="6679" spans="3:3" x14ac:dyDescent="0.2">
      <c r="C6679" s="31"/>
    </row>
    <row r="6680" spans="3:3" x14ac:dyDescent="0.2">
      <c r="C6680" s="31"/>
    </row>
    <row r="6681" spans="3:3" x14ac:dyDescent="0.2">
      <c r="C6681" s="31"/>
    </row>
    <row r="6682" spans="3:3" x14ac:dyDescent="0.2">
      <c r="C6682" s="31"/>
    </row>
    <row r="6683" spans="3:3" x14ac:dyDescent="0.2">
      <c r="C6683" s="31"/>
    </row>
    <row r="6684" spans="3:3" x14ac:dyDescent="0.2">
      <c r="C6684" s="31"/>
    </row>
    <row r="6685" spans="3:3" x14ac:dyDescent="0.2">
      <c r="C6685" s="31"/>
    </row>
    <row r="6686" spans="3:3" x14ac:dyDescent="0.2">
      <c r="C6686" s="31"/>
    </row>
    <row r="6687" spans="3:3" x14ac:dyDescent="0.2">
      <c r="C6687" s="31"/>
    </row>
    <row r="6688" spans="3:3" x14ac:dyDescent="0.2">
      <c r="C6688" s="31"/>
    </row>
    <row r="6689" spans="3:3" x14ac:dyDescent="0.2">
      <c r="C6689" s="31"/>
    </row>
    <row r="6690" spans="3:3" x14ac:dyDescent="0.2">
      <c r="C6690" s="31"/>
    </row>
    <row r="6691" spans="3:3" x14ac:dyDescent="0.2">
      <c r="C6691" s="31"/>
    </row>
    <row r="6692" spans="3:3" x14ac:dyDescent="0.2">
      <c r="C6692" s="31"/>
    </row>
    <row r="6693" spans="3:3" x14ac:dyDescent="0.2">
      <c r="C6693" s="31"/>
    </row>
    <row r="6694" spans="3:3" x14ac:dyDescent="0.2">
      <c r="C6694" s="31"/>
    </row>
    <row r="6695" spans="3:3" x14ac:dyDescent="0.2">
      <c r="C6695" s="31"/>
    </row>
    <row r="6696" spans="3:3" x14ac:dyDescent="0.2">
      <c r="C6696" s="31"/>
    </row>
    <row r="6697" spans="3:3" x14ac:dyDescent="0.2">
      <c r="C6697" s="31"/>
    </row>
    <row r="6698" spans="3:3" x14ac:dyDescent="0.2">
      <c r="C6698" s="31"/>
    </row>
    <row r="6699" spans="3:3" x14ac:dyDescent="0.2">
      <c r="C6699" s="31"/>
    </row>
    <row r="6700" spans="3:3" x14ac:dyDescent="0.2">
      <c r="C6700" s="31"/>
    </row>
    <row r="6701" spans="3:3" x14ac:dyDescent="0.2">
      <c r="C6701" s="31"/>
    </row>
    <row r="6702" spans="3:3" x14ac:dyDescent="0.2">
      <c r="C6702" s="31"/>
    </row>
    <row r="6703" spans="3:3" x14ac:dyDescent="0.2">
      <c r="C6703" s="31"/>
    </row>
    <row r="6704" spans="3:3" x14ac:dyDescent="0.2">
      <c r="C6704" s="31"/>
    </row>
    <row r="6705" spans="3:3" x14ac:dyDescent="0.2">
      <c r="C6705" s="31"/>
    </row>
    <row r="6706" spans="3:3" x14ac:dyDescent="0.2">
      <c r="C6706" s="31"/>
    </row>
    <row r="6707" spans="3:3" x14ac:dyDescent="0.2">
      <c r="C6707" s="31"/>
    </row>
    <row r="6708" spans="3:3" x14ac:dyDescent="0.2">
      <c r="C6708" s="31"/>
    </row>
    <row r="6709" spans="3:3" x14ac:dyDescent="0.2">
      <c r="C6709" s="31"/>
    </row>
    <row r="6710" spans="3:3" x14ac:dyDescent="0.2">
      <c r="C6710" s="31"/>
    </row>
    <row r="6711" spans="3:3" x14ac:dyDescent="0.2">
      <c r="C6711" s="31"/>
    </row>
    <row r="6712" spans="3:3" x14ac:dyDescent="0.2">
      <c r="C6712" s="31"/>
    </row>
    <row r="6713" spans="3:3" x14ac:dyDescent="0.2">
      <c r="C6713" s="31"/>
    </row>
    <row r="6714" spans="3:3" x14ac:dyDescent="0.2">
      <c r="C6714" s="31"/>
    </row>
    <row r="6715" spans="3:3" x14ac:dyDescent="0.2">
      <c r="C6715" s="31"/>
    </row>
    <row r="6716" spans="3:3" x14ac:dyDescent="0.2">
      <c r="C6716" s="31"/>
    </row>
    <row r="6717" spans="3:3" x14ac:dyDescent="0.2">
      <c r="C6717" s="31"/>
    </row>
    <row r="6718" spans="3:3" x14ac:dyDescent="0.2">
      <c r="C6718" s="31"/>
    </row>
    <row r="6719" spans="3:3" x14ac:dyDescent="0.2">
      <c r="C6719" s="31"/>
    </row>
    <row r="6720" spans="3:3" x14ac:dyDescent="0.2">
      <c r="C6720" s="31"/>
    </row>
    <row r="6721" spans="3:3" x14ac:dyDescent="0.2">
      <c r="C6721" s="31"/>
    </row>
    <row r="6722" spans="3:3" x14ac:dyDescent="0.2">
      <c r="C6722" s="31"/>
    </row>
    <row r="6723" spans="3:3" x14ac:dyDescent="0.2">
      <c r="C6723" s="31"/>
    </row>
    <row r="6724" spans="3:3" x14ac:dyDescent="0.2">
      <c r="C6724" s="31"/>
    </row>
    <row r="6725" spans="3:3" x14ac:dyDescent="0.2">
      <c r="C6725" s="31"/>
    </row>
    <row r="6726" spans="3:3" x14ac:dyDescent="0.2">
      <c r="C6726" s="31"/>
    </row>
    <row r="6727" spans="3:3" x14ac:dyDescent="0.2">
      <c r="C6727" s="31"/>
    </row>
    <row r="6728" spans="3:3" x14ac:dyDescent="0.2">
      <c r="C6728" s="31"/>
    </row>
    <row r="6729" spans="3:3" x14ac:dyDescent="0.2">
      <c r="C6729" s="31"/>
    </row>
    <row r="6730" spans="3:3" x14ac:dyDescent="0.2">
      <c r="C6730" s="31"/>
    </row>
    <row r="6731" spans="3:3" x14ac:dyDescent="0.2">
      <c r="C6731" s="31"/>
    </row>
    <row r="6732" spans="3:3" x14ac:dyDescent="0.2">
      <c r="C6732" s="31"/>
    </row>
    <row r="6733" spans="3:3" x14ac:dyDescent="0.2">
      <c r="C6733" s="31"/>
    </row>
    <row r="6734" spans="3:3" x14ac:dyDescent="0.2">
      <c r="C6734" s="31"/>
    </row>
    <row r="6735" spans="3:3" x14ac:dyDescent="0.2">
      <c r="C6735" s="31"/>
    </row>
    <row r="6736" spans="3:3" x14ac:dyDescent="0.2">
      <c r="C6736" s="31"/>
    </row>
    <row r="6737" spans="3:3" x14ac:dyDescent="0.2">
      <c r="C6737" s="31"/>
    </row>
    <row r="6738" spans="3:3" x14ac:dyDescent="0.2">
      <c r="C6738" s="31"/>
    </row>
    <row r="6739" spans="3:3" x14ac:dyDescent="0.2">
      <c r="C6739" s="31"/>
    </row>
    <row r="6740" spans="3:3" x14ac:dyDescent="0.2">
      <c r="C6740" s="31"/>
    </row>
    <row r="6741" spans="3:3" x14ac:dyDescent="0.2">
      <c r="C6741" s="31"/>
    </row>
    <row r="6742" spans="3:3" x14ac:dyDescent="0.2">
      <c r="C6742" s="31"/>
    </row>
    <row r="6743" spans="3:3" x14ac:dyDescent="0.2">
      <c r="C6743" s="31"/>
    </row>
    <row r="6744" spans="3:3" x14ac:dyDescent="0.2">
      <c r="C6744" s="31"/>
    </row>
    <row r="6745" spans="3:3" x14ac:dyDescent="0.2">
      <c r="C6745" s="31"/>
    </row>
    <row r="6746" spans="3:3" x14ac:dyDescent="0.2">
      <c r="C6746" s="31"/>
    </row>
    <row r="6747" spans="3:3" x14ac:dyDescent="0.2">
      <c r="C6747" s="31"/>
    </row>
    <row r="6748" spans="3:3" x14ac:dyDescent="0.2">
      <c r="C6748" s="31"/>
    </row>
    <row r="6749" spans="3:3" x14ac:dyDescent="0.2">
      <c r="C6749" s="31"/>
    </row>
    <row r="6750" spans="3:3" x14ac:dyDescent="0.2">
      <c r="C6750" s="31"/>
    </row>
    <row r="6751" spans="3:3" x14ac:dyDescent="0.2">
      <c r="C6751" s="31"/>
    </row>
    <row r="6752" spans="3:3" x14ac:dyDescent="0.2">
      <c r="C6752" s="31"/>
    </row>
    <row r="6753" spans="3:3" x14ac:dyDescent="0.2">
      <c r="C6753" s="31"/>
    </row>
    <row r="6754" spans="3:3" x14ac:dyDescent="0.2">
      <c r="C6754" s="31"/>
    </row>
    <row r="6755" spans="3:3" x14ac:dyDescent="0.2">
      <c r="C6755" s="31"/>
    </row>
    <row r="6756" spans="3:3" x14ac:dyDescent="0.2">
      <c r="C6756" s="31"/>
    </row>
    <row r="6757" spans="3:3" x14ac:dyDescent="0.2">
      <c r="C6757" s="31"/>
    </row>
    <row r="6758" spans="3:3" x14ac:dyDescent="0.2">
      <c r="C6758" s="31"/>
    </row>
    <row r="6759" spans="3:3" x14ac:dyDescent="0.2">
      <c r="C6759" s="31"/>
    </row>
    <row r="6760" spans="3:3" x14ac:dyDescent="0.2">
      <c r="C6760" s="31"/>
    </row>
    <row r="6761" spans="3:3" x14ac:dyDescent="0.2">
      <c r="C6761" s="31"/>
    </row>
    <row r="6762" spans="3:3" x14ac:dyDescent="0.2">
      <c r="C6762" s="31"/>
    </row>
    <row r="6763" spans="3:3" x14ac:dyDescent="0.2">
      <c r="C6763" s="31"/>
    </row>
    <row r="6764" spans="3:3" x14ac:dyDescent="0.2">
      <c r="C6764" s="31"/>
    </row>
    <row r="6765" spans="3:3" x14ac:dyDescent="0.2">
      <c r="C6765" s="31"/>
    </row>
    <row r="6766" spans="3:3" x14ac:dyDescent="0.2">
      <c r="C6766" s="31"/>
    </row>
    <row r="6767" spans="3:3" x14ac:dyDescent="0.2">
      <c r="C6767" s="31"/>
    </row>
    <row r="6768" spans="3:3" x14ac:dyDescent="0.2">
      <c r="C6768" s="31"/>
    </row>
    <row r="6769" spans="3:3" x14ac:dyDescent="0.2">
      <c r="C6769" s="31"/>
    </row>
    <row r="6770" spans="3:3" x14ac:dyDescent="0.2">
      <c r="C6770" s="31"/>
    </row>
    <row r="6771" spans="3:3" x14ac:dyDescent="0.2">
      <c r="C6771" s="31"/>
    </row>
    <row r="6772" spans="3:3" x14ac:dyDescent="0.2">
      <c r="C6772" s="31"/>
    </row>
    <row r="6773" spans="3:3" x14ac:dyDescent="0.2">
      <c r="C6773" s="31"/>
    </row>
    <row r="6774" spans="3:3" x14ac:dyDescent="0.2">
      <c r="C6774" s="31"/>
    </row>
    <row r="6775" spans="3:3" x14ac:dyDescent="0.2">
      <c r="C6775" s="31"/>
    </row>
    <row r="6776" spans="3:3" x14ac:dyDescent="0.2">
      <c r="C6776" s="31"/>
    </row>
    <row r="6777" spans="3:3" x14ac:dyDescent="0.2">
      <c r="C6777" s="31"/>
    </row>
    <row r="6778" spans="3:3" x14ac:dyDescent="0.2">
      <c r="C6778" s="31"/>
    </row>
    <row r="6779" spans="3:3" x14ac:dyDescent="0.2">
      <c r="C6779" s="31"/>
    </row>
    <row r="6780" spans="3:3" x14ac:dyDescent="0.2">
      <c r="C6780" s="31"/>
    </row>
    <row r="6781" spans="3:3" x14ac:dyDescent="0.2">
      <c r="C6781" s="31"/>
    </row>
    <row r="6782" spans="3:3" x14ac:dyDescent="0.2">
      <c r="C6782" s="31"/>
    </row>
    <row r="6783" spans="3:3" x14ac:dyDescent="0.2">
      <c r="C6783" s="31"/>
    </row>
    <row r="6784" spans="3:3" x14ac:dyDescent="0.2">
      <c r="C6784" s="31"/>
    </row>
    <row r="6785" spans="3:3" x14ac:dyDescent="0.2">
      <c r="C6785" s="31"/>
    </row>
    <row r="6786" spans="3:3" x14ac:dyDescent="0.2">
      <c r="C6786" s="31"/>
    </row>
    <row r="6787" spans="3:3" x14ac:dyDescent="0.2">
      <c r="C6787" s="31"/>
    </row>
    <row r="6788" spans="3:3" x14ac:dyDescent="0.2">
      <c r="C6788" s="31"/>
    </row>
    <row r="6789" spans="3:3" x14ac:dyDescent="0.2">
      <c r="C6789" s="31"/>
    </row>
    <row r="6790" spans="3:3" x14ac:dyDescent="0.2">
      <c r="C6790" s="31"/>
    </row>
    <row r="6791" spans="3:3" x14ac:dyDescent="0.2">
      <c r="C6791" s="31"/>
    </row>
    <row r="6792" spans="3:3" x14ac:dyDescent="0.2">
      <c r="C6792" s="31"/>
    </row>
    <row r="6793" spans="3:3" x14ac:dyDescent="0.2">
      <c r="C6793" s="31"/>
    </row>
    <row r="6794" spans="3:3" x14ac:dyDescent="0.2">
      <c r="C6794" s="31"/>
    </row>
    <row r="6795" spans="3:3" x14ac:dyDescent="0.2">
      <c r="C6795" s="31"/>
    </row>
    <row r="6796" spans="3:3" x14ac:dyDescent="0.2">
      <c r="C6796" s="31"/>
    </row>
    <row r="6797" spans="3:3" x14ac:dyDescent="0.2">
      <c r="C6797" s="31"/>
    </row>
    <row r="6798" spans="3:3" x14ac:dyDescent="0.2">
      <c r="C6798" s="31"/>
    </row>
    <row r="6799" spans="3:3" x14ac:dyDescent="0.2">
      <c r="C6799" s="31"/>
    </row>
    <row r="6800" spans="3:3" x14ac:dyDescent="0.2">
      <c r="C6800" s="31"/>
    </row>
    <row r="6801" spans="3:3" x14ac:dyDescent="0.2">
      <c r="C6801" s="31"/>
    </row>
    <row r="6802" spans="3:3" x14ac:dyDescent="0.2">
      <c r="C6802" s="31"/>
    </row>
    <row r="6803" spans="3:3" x14ac:dyDescent="0.2">
      <c r="C6803" s="31"/>
    </row>
    <row r="6804" spans="3:3" x14ac:dyDescent="0.2">
      <c r="C6804" s="31"/>
    </row>
    <row r="6805" spans="3:3" x14ac:dyDescent="0.2">
      <c r="C6805" s="31"/>
    </row>
    <row r="6806" spans="3:3" x14ac:dyDescent="0.2">
      <c r="C6806" s="31"/>
    </row>
    <row r="6807" spans="3:3" x14ac:dyDescent="0.2">
      <c r="C6807" s="31"/>
    </row>
    <row r="6808" spans="3:3" x14ac:dyDescent="0.2">
      <c r="C6808" s="31"/>
    </row>
    <row r="6809" spans="3:3" x14ac:dyDescent="0.2">
      <c r="C6809" s="31"/>
    </row>
    <row r="6810" spans="3:3" x14ac:dyDescent="0.2">
      <c r="C6810" s="31"/>
    </row>
    <row r="6811" spans="3:3" x14ac:dyDescent="0.2">
      <c r="C6811" s="31"/>
    </row>
    <row r="6812" spans="3:3" x14ac:dyDescent="0.2">
      <c r="C6812" s="31"/>
    </row>
    <row r="6813" spans="3:3" x14ac:dyDescent="0.2">
      <c r="C6813" s="31"/>
    </row>
    <row r="6814" spans="3:3" x14ac:dyDescent="0.2">
      <c r="C6814" s="31"/>
    </row>
    <row r="6815" spans="3:3" x14ac:dyDescent="0.2">
      <c r="C6815" s="31"/>
    </row>
    <row r="6816" spans="3:3" x14ac:dyDescent="0.2">
      <c r="C6816" s="31"/>
    </row>
    <row r="6817" spans="3:3" x14ac:dyDescent="0.2">
      <c r="C6817" s="31"/>
    </row>
    <row r="6818" spans="3:3" x14ac:dyDescent="0.2">
      <c r="C6818" s="31"/>
    </row>
    <row r="6819" spans="3:3" x14ac:dyDescent="0.2">
      <c r="C6819" s="31"/>
    </row>
    <row r="6820" spans="3:3" x14ac:dyDescent="0.2">
      <c r="C6820" s="31"/>
    </row>
    <row r="6821" spans="3:3" x14ac:dyDescent="0.2">
      <c r="C6821" s="31"/>
    </row>
    <row r="6822" spans="3:3" x14ac:dyDescent="0.2">
      <c r="C6822" s="31"/>
    </row>
    <row r="6823" spans="3:3" x14ac:dyDescent="0.2">
      <c r="C6823" s="31"/>
    </row>
    <row r="6824" spans="3:3" x14ac:dyDescent="0.2">
      <c r="C6824" s="31"/>
    </row>
    <row r="6825" spans="3:3" x14ac:dyDescent="0.2">
      <c r="C6825" s="31"/>
    </row>
    <row r="6826" spans="3:3" x14ac:dyDescent="0.2">
      <c r="C6826" s="31"/>
    </row>
    <row r="6827" spans="3:3" x14ac:dyDescent="0.2">
      <c r="C6827" s="31"/>
    </row>
    <row r="6828" spans="3:3" x14ac:dyDescent="0.2">
      <c r="C6828" s="31"/>
    </row>
    <row r="6829" spans="3:3" x14ac:dyDescent="0.2">
      <c r="C6829" s="31"/>
    </row>
    <row r="6830" spans="3:3" x14ac:dyDescent="0.2">
      <c r="C6830" s="31"/>
    </row>
    <row r="6831" spans="3:3" x14ac:dyDescent="0.2">
      <c r="C6831" s="31"/>
    </row>
    <row r="6832" spans="3:3" x14ac:dyDescent="0.2">
      <c r="C6832" s="31"/>
    </row>
    <row r="6833" spans="3:3" x14ac:dyDescent="0.2">
      <c r="C6833" s="31"/>
    </row>
    <row r="6834" spans="3:3" x14ac:dyDescent="0.2">
      <c r="C6834" s="31"/>
    </row>
    <row r="6835" spans="3:3" x14ac:dyDescent="0.2">
      <c r="C6835" s="31"/>
    </row>
    <row r="6836" spans="3:3" x14ac:dyDescent="0.2">
      <c r="C6836" s="31"/>
    </row>
    <row r="6837" spans="3:3" x14ac:dyDescent="0.2">
      <c r="C6837" s="31"/>
    </row>
    <row r="6838" spans="3:3" x14ac:dyDescent="0.2">
      <c r="C6838" s="31"/>
    </row>
    <row r="6839" spans="3:3" x14ac:dyDescent="0.2">
      <c r="C6839" s="31"/>
    </row>
    <row r="6840" spans="3:3" x14ac:dyDescent="0.2">
      <c r="C6840" s="31"/>
    </row>
    <row r="6841" spans="3:3" x14ac:dyDescent="0.2">
      <c r="C6841" s="31"/>
    </row>
    <row r="6842" spans="3:3" x14ac:dyDescent="0.2">
      <c r="C6842" s="31"/>
    </row>
    <row r="6843" spans="3:3" x14ac:dyDescent="0.2">
      <c r="C6843" s="31"/>
    </row>
    <row r="6844" spans="3:3" x14ac:dyDescent="0.2">
      <c r="C6844" s="31"/>
    </row>
    <row r="6845" spans="3:3" x14ac:dyDescent="0.2">
      <c r="C6845" s="31"/>
    </row>
    <row r="6846" spans="3:3" x14ac:dyDescent="0.2">
      <c r="C6846" s="31"/>
    </row>
    <row r="6847" spans="3:3" x14ac:dyDescent="0.2">
      <c r="C6847" s="31"/>
    </row>
    <row r="6848" spans="3:3" x14ac:dyDescent="0.2">
      <c r="C6848" s="31"/>
    </row>
    <row r="6849" spans="3:3" x14ac:dyDescent="0.2">
      <c r="C6849" s="31"/>
    </row>
    <row r="6850" spans="3:3" x14ac:dyDescent="0.2">
      <c r="C6850" s="31"/>
    </row>
    <row r="6851" spans="3:3" x14ac:dyDescent="0.2">
      <c r="C6851" s="31"/>
    </row>
    <row r="6852" spans="3:3" x14ac:dyDescent="0.2">
      <c r="C6852" s="31"/>
    </row>
    <row r="6853" spans="3:3" x14ac:dyDescent="0.2">
      <c r="C6853" s="31"/>
    </row>
    <row r="6854" spans="3:3" x14ac:dyDescent="0.2">
      <c r="C6854" s="31"/>
    </row>
    <row r="6855" spans="3:3" x14ac:dyDescent="0.2">
      <c r="C6855" s="31"/>
    </row>
    <row r="6856" spans="3:3" x14ac:dyDescent="0.2">
      <c r="C6856" s="31"/>
    </row>
    <row r="6857" spans="3:3" x14ac:dyDescent="0.2">
      <c r="C6857" s="31"/>
    </row>
    <row r="6858" spans="3:3" x14ac:dyDescent="0.2">
      <c r="C6858" s="31"/>
    </row>
    <row r="6859" spans="3:3" x14ac:dyDescent="0.2">
      <c r="C6859" s="31"/>
    </row>
    <row r="6860" spans="3:3" x14ac:dyDescent="0.2">
      <c r="C6860" s="31"/>
    </row>
    <row r="6861" spans="3:3" x14ac:dyDescent="0.2">
      <c r="C6861" s="31"/>
    </row>
    <row r="6862" spans="3:3" x14ac:dyDescent="0.2">
      <c r="C6862" s="31"/>
    </row>
    <row r="6863" spans="3:3" x14ac:dyDescent="0.2">
      <c r="C6863" s="31"/>
    </row>
    <row r="6864" spans="3:3" x14ac:dyDescent="0.2">
      <c r="C6864" s="31"/>
    </row>
    <row r="6865" spans="3:3" x14ac:dyDescent="0.2">
      <c r="C6865" s="31"/>
    </row>
    <row r="6866" spans="3:3" x14ac:dyDescent="0.2">
      <c r="C6866" s="31"/>
    </row>
    <row r="6867" spans="3:3" x14ac:dyDescent="0.2">
      <c r="C6867" s="31"/>
    </row>
    <row r="6868" spans="3:3" x14ac:dyDescent="0.2">
      <c r="C6868" s="31"/>
    </row>
    <row r="6869" spans="3:3" x14ac:dyDescent="0.2">
      <c r="C6869" s="31"/>
    </row>
    <row r="6870" spans="3:3" x14ac:dyDescent="0.2">
      <c r="C6870" s="31"/>
    </row>
    <row r="6871" spans="3:3" x14ac:dyDescent="0.2">
      <c r="C6871" s="31"/>
    </row>
    <row r="6872" spans="3:3" x14ac:dyDescent="0.2">
      <c r="C6872" s="31"/>
    </row>
    <row r="6873" spans="3:3" x14ac:dyDescent="0.2">
      <c r="C6873" s="31"/>
    </row>
    <row r="6874" spans="3:3" x14ac:dyDescent="0.2">
      <c r="C6874" s="31"/>
    </row>
    <row r="6875" spans="3:3" x14ac:dyDescent="0.2">
      <c r="C6875" s="31"/>
    </row>
    <row r="6876" spans="3:3" x14ac:dyDescent="0.2">
      <c r="C6876" s="31"/>
    </row>
    <row r="6877" spans="3:3" x14ac:dyDescent="0.2">
      <c r="C6877" s="31"/>
    </row>
    <row r="6878" spans="3:3" x14ac:dyDescent="0.2">
      <c r="C6878" s="31"/>
    </row>
    <row r="6879" spans="3:3" x14ac:dyDescent="0.2">
      <c r="C6879" s="31"/>
    </row>
    <row r="6880" spans="3:3" x14ac:dyDescent="0.2">
      <c r="C6880" s="31"/>
    </row>
    <row r="6881" spans="3:3" x14ac:dyDescent="0.2">
      <c r="C6881" s="31"/>
    </row>
    <row r="6882" spans="3:3" x14ac:dyDescent="0.2">
      <c r="C6882" s="31"/>
    </row>
    <row r="6883" spans="3:3" x14ac:dyDescent="0.2">
      <c r="C6883" s="31"/>
    </row>
    <row r="6884" spans="3:3" x14ac:dyDescent="0.2">
      <c r="C6884" s="31"/>
    </row>
    <row r="6885" spans="3:3" x14ac:dyDescent="0.2">
      <c r="C6885" s="31"/>
    </row>
    <row r="6886" spans="3:3" x14ac:dyDescent="0.2">
      <c r="C6886" s="31"/>
    </row>
    <row r="6887" spans="3:3" x14ac:dyDescent="0.2">
      <c r="C6887" s="31"/>
    </row>
    <row r="6888" spans="3:3" x14ac:dyDescent="0.2">
      <c r="C6888" s="31"/>
    </row>
    <row r="6889" spans="3:3" x14ac:dyDescent="0.2">
      <c r="C6889" s="31"/>
    </row>
    <row r="6890" spans="3:3" x14ac:dyDescent="0.2">
      <c r="C6890" s="31"/>
    </row>
    <row r="6891" spans="3:3" x14ac:dyDescent="0.2">
      <c r="C6891" s="31"/>
    </row>
    <row r="6892" spans="3:3" x14ac:dyDescent="0.2">
      <c r="C6892" s="31"/>
    </row>
    <row r="6893" spans="3:3" x14ac:dyDescent="0.2">
      <c r="C6893" s="31"/>
    </row>
    <row r="6894" spans="3:3" x14ac:dyDescent="0.2">
      <c r="C6894" s="31"/>
    </row>
    <row r="6895" spans="3:3" x14ac:dyDescent="0.2">
      <c r="C6895" s="31"/>
    </row>
    <row r="6896" spans="3:3" x14ac:dyDescent="0.2">
      <c r="C6896" s="31"/>
    </row>
    <row r="6897" spans="3:3" x14ac:dyDescent="0.2">
      <c r="C6897" s="31"/>
    </row>
    <row r="6898" spans="3:3" x14ac:dyDescent="0.2">
      <c r="C6898" s="31"/>
    </row>
    <row r="6899" spans="3:3" x14ac:dyDescent="0.2">
      <c r="C6899" s="31"/>
    </row>
    <row r="6900" spans="3:3" x14ac:dyDescent="0.2">
      <c r="C6900" s="31"/>
    </row>
    <row r="6901" spans="3:3" x14ac:dyDescent="0.2">
      <c r="C6901" s="31"/>
    </row>
    <row r="6902" spans="3:3" x14ac:dyDescent="0.2">
      <c r="C6902" s="31"/>
    </row>
    <row r="6903" spans="3:3" x14ac:dyDescent="0.2">
      <c r="C6903" s="31"/>
    </row>
    <row r="6904" spans="3:3" x14ac:dyDescent="0.2">
      <c r="C6904" s="31"/>
    </row>
    <row r="6905" spans="3:3" x14ac:dyDescent="0.2">
      <c r="C6905" s="31"/>
    </row>
    <row r="6906" spans="3:3" x14ac:dyDescent="0.2">
      <c r="C6906" s="31"/>
    </row>
    <row r="6907" spans="3:3" x14ac:dyDescent="0.2">
      <c r="C6907" s="31"/>
    </row>
    <row r="6908" spans="3:3" x14ac:dyDescent="0.2">
      <c r="C6908" s="31"/>
    </row>
    <row r="6909" spans="3:3" x14ac:dyDescent="0.2">
      <c r="C6909" s="31"/>
    </row>
    <row r="6910" spans="3:3" x14ac:dyDescent="0.2">
      <c r="C6910" s="31"/>
    </row>
    <row r="6911" spans="3:3" x14ac:dyDescent="0.2">
      <c r="C6911" s="31"/>
    </row>
    <row r="6912" spans="3:3" x14ac:dyDescent="0.2">
      <c r="C6912" s="31"/>
    </row>
    <row r="6913" spans="3:3" x14ac:dyDescent="0.2">
      <c r="C6913" s="31"/>
    </row>
    <row r="6914" spans="3:3" x14ac:dyDescent="0.2">
      <c r="C6914" s="31"/>
    </row>
    <row r="6915" spans="3:3" x14ac:dyDescent="0.2">
      <c r="C6915" s="31"/>
    </row>
    <row r="6916" spans="3:3" x14ac:dyDescent="0.2">
      <c r="C6916" s="31"/>
    </row>
    <row r="6917" spans="3:3" x14ac:dyDescent="0.2">
      <c r="C6917" s="31"/>
    </row>
    <row r="6918" spans="3:3" x14ac:dyDescent="0.2">
      <c r="C6918" s="31"/>
    </row>
    <row r="6919" spans="3:3" x14ac:dyDescent="0.2">
      <c r="C6919" s="31"/>
    </row>
    <row r="6920" spans="3:3" x14ac:dyDescent="0.2">
      <c r="C6920" s="31"/>
    </row>
    <row r="6921" spans="3:3" x14ac:dyDescent="0.2">
      <c r="C6921" s="31"/>
    </row>
    <row r="6922" spans="3:3" x14ac:dyDescent="0.2">
      <c r="C6922" s="31"/>
    </row>
    <row r="6923" spans="3:3" x14ac:dyDescent="0.2">
      <c r="C6923" s="31"/>
    </row>
    <row r="6924" spans="3:3" x14ac:dyDescent="0.2">
      <c r="C6924" s="31"/>
    </row>
    <row r="6925" spans="3:3" x14ac:dyDescent="0.2">
      <c r="C6925" s="31"/>
    </row>
    <row r="6926" spans="3:3" x14ac:dyDescent="0.2">
      <c r="C6926" s="31"/>
    </row>
    <row r="6927" spans="3:3" x14ac:dyDescent="0.2">
      <c r="C6927" s="31"/>
    </row>
    <row r="6928" spans="3:3" x14ac:dyDescent="0.2">
      <c r="C6928" s="31"/>
    </row>
    <row r="6929" spans="3:3" x14ac:dyDescent="0.2">
      <c r="C6929" s="31"/>
    </row>
    <row r="6930" spans="3:3" x14ac:dyDescent="0.2">
      <c r="C6930" s="31"/>
    </row>
    <row r="6931" spans="3:3" x14ac:dyDescent="0.2">
      <c r="C6931" s="31"/>
    </row>
    <row r="6932" spans="3:3" x14ac:dyDescent="0.2">
      <c r="C6932" s="31"/>
    </row>
    <row r="6933" spans="3:3" x14ac:dyDescent="0.2">
      <c r="C6933" s="31"/>
    </row>
    <row r="6934" spans="3:3" x14ac:dyDescent="0.2">
      <c r="C6934" s="31"/>
    </row>
    <row r="6935" spans="3:3" x14ac:dyDescent="0.2">
      <c r="C6935" s="31"/>
    </row>
    <row r="6936" spans="3:3" x14ac:dyDescent="0.2">
      <c r="C6936" s="31"/>
    </row>
    <row r="6937" spans="3:3" x14ac:dyDescent="0.2">
      <c r="C6937" s="31"/>
    </row>
    <row r="6938" spans="3:3" x14ac:dyDescent="0.2">
      <c r="C6938" s="31"/>
    </row>
    <row r="6939" spans="3:3" x14ac:dyDescent="0.2">
      <c r="C6939" s="31"/>
    </row>
    <row r="6940" spans="3:3" x14ac:dyDescent="0.2">
      <c r="C6940" s="31"/>
    </row>
    <row r="6941" spans="3:3" x14ac:dyDescent="0.2">
      <c r="C6941" s="31"/>
    </row>
    <row r="6942" spans="3:3" x14ac:dyDescent="0.2">
      <c r="C6942" s="31"/>
    </row>
    <row r="6943" spans="3:3" x14ac:dyDescent="0.2">
      <c r="C6943" s="31"/>
    </row>
    <row r="6944" spans="3:3" x14ac:dyDescent="0.2">
      <c r="C6944" s="31"/>
    </row>
    <row r="6945" spans="3:3" x14ac:dyDescent="0.2">
      <c r="C6945" s="31"/>
    </row>
    <row r="6946" spans="3:3" x14ac:dyDescent="0.2">
      <c r="C6946" s="31"/>
    </row>
    <row r="6947" spans="3:3" x14ac:dyDescent="0.2">
      <c r="C6947" s="31"/>
    </row>
    <row r="6948" spans="3:3" x14ac:dyDescent="0.2">
      <c r="C6948" s="31"/>
    </row>
    <row r="6949" spans="3:3" x14ac:dyDescent="0.2">
      <c r="C6949" s="31"/>
    </row>
    <row r="6950" spans="3:3" x14ac:dyDescent="0.2">
      <c r="C6950" s="31"/>
    </row>
    <row r="6951" spans="3:3" x14ac:dyDescent="0.2">
      <c r="C6951" s="31"/>
    </row>
    <row r="6952" spans="3:3" x14ac:dyDescent="0.2">
      <c r="C6952" s="31"/>
    </row>
    <row r="6953" spans="3:3" x14ac:dyDescent="0.2">
      <c r="C6953" s="31"/>
    </row>
    <row r="6954" spans="3:3" x14ac:dyDescent="0.2">
      <c r="C6954" s="31"/>
    </row>
    <row r="6955" spans="3:3" x14ac:dyDescent="0.2">
      <c r="C6955" s="31"/>
    </row>
    <row r="6956" spans="3:3" x14ac:dyDescent="0.2">
      <c r="C6956" s="31"/>
    </row>
    <row r="6957" spans="3:3" x14ac:dyDescent="0.2">
      <c r="C6957" s="31"/>
    </row>
    <row r="6958" spans="3:3" x14ac:dyDescent="0.2">
      <c r="C6958" s="31"/>
    </row>
    <row r="6959" spans="3:3" x14ac:dyDescent="0.2">
      <c r="C6959" s="31"/>
    </row>
    <row r="6960" spans="3:3" x14ac:dyDescent="0.2">
      <c r="C6960" s="31"/>
    </row>
    <row r="6961" spans="3:3" x14ac:dyDescent="0.2">
      <c r="C6961" s="31"/>
    </row>
    <row r="6962" spans="3:3" x14ac:dyDescent="0.2">
      <c r="C6962" s="31"/>
    </row>
    <row r="6963" spans="3:3" x14ac:dyDescent="0.2">
      <c r="C6963" s="31"/>
    </row>
    <row r="6964" spans="3:3" x14ac:dyDescent="0.2">
      <c r="C6964" s="31"/>
    </row>
    <row r="6965" spans="3:3" x14ac:dyDescent="0.2">
      <c r="C6965" s="31"/>
    </row>
    <row r="6966" spans="3:3" x14ac:dyDescent="0.2">
      <c r="C6966" s="31"/>
    </row>
    <row r="6967" spans="3:3" x14ac:dyDescent="0.2">
      <c r="C6967" s="31"/>
    </row>
    <row r="6968" spans="3:3" x14ac:dyDescent="0.2">
      <c r="C6968" s="31"/>
    </row>
    <row r="6969" spans="3:3" x14ac:dyDescent="0.2">
      <c r="C6969" s="31"/>
    </row>
    <row r="6970" spans="3:3" x14ac:dyDescent="0.2">
      <c r="C6970" s="31"/>
    </row>
    <row r="6971" spans="3:3" x14ac:dyDescent="0.2">
      <c r="C6971" s="31"/>
    </row>
    <row r="6972" spans="3:3" x14ac:dyDescent="0.2">
      <c r="C6972" s="31"/>
    </row>
    <row r="6973" spans="3:3" x14ac:dyDescent="0.2">
      <c r="C6973" s="31"/>
    </row>
    <row r="6974" spans="3:3" x14ac:dyDescent="0.2">
      <c r="C6974" s="31"/>
    </row>
    <row r="6975" spans="3:3" x14ac:dyDescent="0.2">
      <c r="C6975" s="31"/>
    </row>
    <row r="6976" spans="3:3" x14ac:dyDescent="0.2">
      <c r="C6976" s="31"/>
    </row>
    <row r="6977" spans="3:3" x14ac:dyDescent="0.2">
      <c r="C6977" s="31"/>
    </row>
    <row r="6978" spans="3:3" x14ac:dyDescent="0.2">
      <c r="C6978" s="31"/>
    </row>
    <row r="6979" spans="3:3" x14ac:dyDescent="0.2">
      <c r="C6979" s="31"/>
    </row>
    <row r="6980" spans="3:3" x14ac:dyDescent="0.2">
      <c r="C6980" s="31"/>
    </row>
    <row r="6981" spans="3:3" x14ac:dyDescent="0.2">
      <c r="C6981" s="31"/>
    </row>
    <row r="6982" spans="3:3" x14ac:dyDescent="0.2">
      <c r="C6982" s="31"/>
    </row>
    <row r="6983" spans="3:3" x14ac:dyDescent="0.2">
      <c r="C6983" s="31"/>
    </row>
    <row r="6984" spans="3:3" x14ac:dyDescent="0.2">
      <c r="C6984" s="31"/>
    </row>
    <row r="6985" spans="3:3" x14ac:dyDescent="0.2">
      <c r="C6985" s="31"/>
    </row>
    <row r="6986" spans="3:3" x14ac:dyDescent="0.2">
      <c r="C6986" s="31"/>
    </row>
    <row r="6987" spans="3:3" x14ac:dyDescent="0.2">
      <c r="C6987" s="31"/>
    </row>
    <row r="6988" spans="3:3" x14ac:dyDescent="0.2">
      <c r="C6988" s="31"/>
    </row>
    <row r="6989" spans="3:3" x14ac:dyDescent="0.2">
      <c r="C6989" s="31"/>
    </row>
    <row r="6990" spans="3:3" x14ac:dyDescent="0.2">
      <c r="C6990" s="31"/>
    </row>
    <row r="6991" spans="3:3" x14ac:dyDescent="0.2">
      <c r="C6991" s="31"/>
    </row>
    <row r="6992" spans="3:3" x14ac:dyDescent="0.2">
      <c r="C6992" s="31"/>
    </row>
    <row r="6993" spans="3:3" x14ac:dyDescent="0.2">
      <c r="C6993" s="31"/>
    </row>
    <row r="6994" spans="3:3" x14ac:dyDescent="0.2">
      <c r="C6994" s="31"/>
    </row>
    <row r="6995" spans="3:3" x14ac:dyDescent="0.2">
      <c r="C6995" s="31"/>
    </row>
    <row r="6996" spans="3:3" x14ac:dyDescent="0.2">
      <c r="C6996" s="31"/>
    </row>
    <row r="6997" spans="3:3" x14ac:dyDescent="0.2">
      <c r="C6997" s="31"/>
    </row>
    <row r="6998" spans="3:3" x14ac:dyDescent="0.2">
      <c r="C6998" s="31"/>
    </row>
    <row r="6999" spans="3:3" x14ac:dyDescent="0.2">
      <c r="C6999" s="31"/>
    </row>
    <row r="7000" spans="3:3" x14ac:dyDescent="0.2">
      <c r="C7000" s="31"/>
    </row>
    <row r="7001" spans="3:3" x14ac:dyDescent="0.2">
      <c r="C7001" s="31"/>
    </row>
    <row r="7002" spans="3:3" x14ac:dyDescent="0.2">
      <c r="C7002" s="31"/>
    </row>
    <row r="7003" spans="3:3" x14ac:dyDescent="0.2">
      <c r="C7003" s="31"/>
    </row>
    <row r="7004" spans="3:3" x14ac:dyDescent="0.2">
      <c r="C7004" s="31"/>
    </row>
    <row r="7005" spans="3:3" x14ac:dyDescent="0.2">
      <c r="C7005" s="31"/>
    </row>
    <row r="7006" spans="3:3" x14ac:dyDescent="0.2">
      <c r="C7006" s="31"/>
    </row>
    <row r="7007" spans="3:3" x14ac:dyDescent="0.2">
      <c r="C7007" s="31"/>
    </row>
    <row r="7008" spans="3:3" x14ac:dyDescent="0.2">
      <c r="C7008" s="31"/>
    </row>
    <row r="7009" spans="3:3" x14ac:dyDescent="0.2">
      <c r="C7009" s="31"/>
    </row>
    <row r="7010" spans="3:3" x14ac:dyDescent="0.2">
      <c r="C7010" s="31"/>
    </row>
    <row r="7011" spans="3:3" x14ac:dyDescent="0.2">
      <c r="C7011" s="31"/>
    </row>
    <row r="7012" spans="3:3" x14ac:dyDescent="0.2">
      <c r="C7012" s="31"/>
    </row>
    <row r="7013" spans="3:3" x14ac:dyDescent="0.2">
      <c r="C7013" s="31"/>
    </row>
    <row r="7014" spans="3:3" x14ac:dyDescent="0.2">
      <c r="C7014" s="31"/>
    </row>
    <row r="7015" spans="3:3" x14ac:dyDescent="0.2">
      <c r="C7015" s="31"/>
    </row>
    <row r="7016" spans="3:3" x14ac:dyDescent="0.2">
      <c r="C7016" s="31"/>
    </row>
    <row r="7017" spans="3:3" x14ac:dyDescent="0.2">
      <c r="C7017" s="31"/>
    </row>
    <row r="7018" spans="3:3" x14ac:dyDescent="0.2">
      <c r="C7018" s="31"/>
    </row>
    <row r="7019" spans="3:3" x14ac:dyDescent="0.2">
      <c r="C7019" s="31"/>
    </row>
    <row r="7020" spans="3:3" x14ac:dyDescent="0.2">
      <c r="C7020" s="31"/>
    </row>
    <row r="7021" spans="3:3" x14ac:dyDescent="0.2">
      <c r="C7021" s="31"/>
    </row>
    <row r="7022" spans="3:3" x14ac:dyDescent="0.2">
      <c r="C7022" s="31"/>
    </row>
    <row r="7023" spans="3:3" x14ac:dyDescent="0.2">
      <c r="C7023" s="31"/>
    </row>
    <row r="7024" spans="3:3" x14ac:dyDescent="0.2">
      <c r="C7024" s="31"/>
    </row>
    <row r="7025" spans="3:3" x14ac:dyDescent="0.2">
      <c r="C7025" s="31"/>
    </row>
    <row r="7026" spans="3:3" x14ac:dyDescent="0.2">
      <c r="C7026" s="31"/>
    </row>
    <row r="7027" spans="3:3" x14ac:dyDescent="0.2">
      <c r="C7027" s="31"/>
    </row>
    <row r="7028" spans="3:3" x14ac:dyDescent="0.2">
      <c r="C7028" s="31"/>
    </row>
    <row r="7029" spans="3:3" x14ac:dyDescent="0.2">
      <c r="C7029" s="31"/>
    </row>
    <row r="7030" spans="3:3" x14ac:dyDescent="0.2">
      <c r="C7030" s="31"/>
    </row>
    <row r="7031" spans="3:3" x14ac:dyDescent="0.2">
      <c r="C7031" s="31"/>
    </row>
    <row r="7032" spans="3:3" x14ac:dyDescent="0.2">
      <c r="C7032" s="31"/>
    </row>
    <row r="7033" spans="3:3" x14ac:dyDescent="0.2">
      <c r="C7033" s="31"/>
    </row>
    <row r="7034" spans="3:3" x14ac:dyDescent="0.2">
      <c r="C7034" s="31"/>
    </row>
    <row r="7035" spans="3:3" x14ac:dyDescent="0.2">
      <c r="C7035" s="31"/>
    </row>
    <row r="7036" spans="3:3" x14ac:dyDescent="0.2">
      <c r="C7036" s="31"/>
    </row>
    <row r="7037" spans="3:3" x14ac:dyDescent="0.2">
      <c r="C7037" s="31"/>
    </row>
    <row r="7038" spans="3:3" x14ac:dyDescent="0.2">
      <c r="C7038" s="31"/>
    </row>
    <row r="7039" spans="3:3" x14ac:dyDescent="0.2">
      <c r="C7039" s="31"/>
    </row>
    <row r="7040" spans="3:3" x14ac:dyDescent="0.2">
      <c r="C7040" s="31"/>
    </row>
    <row r="7041" spans="3:3" x14ac:dyDescent="0.2">
      <c r="C7041" s="31"/>
    </row>
    <row r="7042" spans="3:3" x14ac:dyDescent="0.2">
      <c r="C7042" s="31"/>
    </row>
    <row r="7043" spans="3:3" x14ac:dyDescent="0.2">
      <c r="C7043" s="31"/>
    </row>
    <row r="7044" spans="3:3" x14ac:dyDescent="0.2">
      <c r="C7044" s="31"/>
    </row>
    <row r="7045" spans="3:3" x14ac:dyDescent="0.2">
      <c r="C7045" s="31"/>
    </row>
    <row r="7046" spans="3:3" x14ac:dyDescent="0.2">
      <c r="C7046" s="31"/>
    </row>
    <row r="7047" spans="3:3" x14ac:dyDescent="0.2">
      <c r="C7047" s="31"/>
    </row>
    <row r="7048" spans="3:3" x14ac:dyDescent="0.2">
      <c r="C7048" s="31"/>
    </row>
    <row r="7049" spans="3:3" x14ac:dyDescent="0.2">
      <c r="C7049" s="31"/>
    </row>
    <row r="7050" spans="3:3" x14ac:dyDescent="0.2">
      <c r="C7050" s="31"/>
    </row>
    <row r="7051" spans="3:3" x14ac:dyDescent="0.2">
      <c r="C7051" s="31"/>
    </row>
    <row r="7052" spans="3:3" x14ac:dyDescent="0.2">
      <c r="C7052" s="31"/>
    </row>
    <row r="7053" spans="3:3" x14ac:dyDescent="0.2">
      <c r="C7053" s="31"/>
    </row>
    <row r="7054" spans="3:3" x14ac:dyDescent="0.2">
      <c r="C7054" s="31"/>
    </row>
    <row r="7055" spans="3:3" x14ac:dyDescent="0.2">
      <c r="C7055" s="31"/>
    </row>
    <row r="7056" spans="3:3" x14ac:dyDescent="0.2">
      <c r="C7056" s="31"/>
    </row>
    <row r="7057" spans="3:3" x14ac:dyDescent="0.2">
      <c r="C7057" s="31"/>
    </row>
    <row r="7058" spans="3:3" x14ac:dyDescent="0.2">
      <c r="C7058" s="31"/>
    </row>
    <row r="7059" spans="3:3" x14ac:dyDescent="0.2">
      <c r="C7059" s="31"/>
    </row>
    <row r="7060" spans="3:3" x14ac:dyDescent="0.2">
      <c r="C7060" s="31"/>
    </row>
    <row r="7061" spans="3:3" x14ac:dyDescent="0.2">
      <c r="C7061" s="31"/>
    </row>
    <row r="7062" spans="3:3" x14ac:dyDescent="0.2">
      <c r="C7062" s="31"/>
    </row>
    <row r="7063" spans="3:3" x14ac:dyDescent="0.2">
      <c r="C7063" s="31"/>
    </row>
    <row r="7064" spans="3:3" x14ac:dyDescent="0.2">
      <c r="C7064" s="31"/>
    </row>
    <row r="7065" spans="3:3" x14ac:dyDescent="0.2">
      <c r="C7065" s="31"/>
    </row>
    <row r="7066" spans="3:3" x14ac:dyDescent="0.2">
      <c r="C7066" s="31"/>
    </row>
    <row r="7067" spans="3:3" x14ac:dyDescent="0.2">
      <c r="C7067" s="31"/>
    </row>
    <row r="7068" spans="3:3" x14ac:dyDescent="0.2">
      <c r="C7068" s="31"/>
    </row>
    <row r="7069" spans="3:3" x14ac:dyDescent="0.2">
      <c r="C7069" s="31"/>
    </row>
    <row r="7070" spans="3:3" x14ac:dyDescent="0.2">
      <c r="C7070" s="31"/>
    </row>
    <row r="7071" spans="3:3" x14ac:dyDescent="0.2">
      <c r="C7071" s="31"/>
    </row>
    <row r="7072" spans="3:3" x14ac:dyDescent="0.2">
      <c r="C7072" s="31"/>
    </row>
    <row r="7073" spans="3:3" x14ac:dyDescent="0.2">
      <c r="C7073" s="31"/>
    </row>
    <row r="7074" spans="3:3" x14ac:dyDescent="0.2">
      <c r="C7074" s="31"/>
    </row>
    <row r="7075" spans="3:3" x14ac:dyDescent="0.2">
      <c r="C7075" s="31"/>
    </row>
    <row r="7076" spans="3:3" x14ac:dyDescent="0.2">
      <c r="C7076" s="31"/>
    </row>
    <row r="7077" spans="3:3" x14ac:dyDescent="0.2">
      <c r="C7077" s="31"/>
    </row>
    <row r="7078" spans="3:3" x14ac:dyDescent="0.2">
      <c r="C7078" s="31"/>
    </row>
    <row r="7079" spans="3:3" x14ac:dyDescent="0.2">
      <c r="C7079" s="31"/>
    </row>
    <row r="7080" spans="3:3" x14ac:dyDescent="0.2">
      <c r="C7080" s="31"/>
    </row>
    <row r="7081" spans="3:3" x14ac:dyDescent="0.2">
      <c r="C7081" s="31"/>
    </row>
    <row r="7082" spans="3:3" x14ac:dyDescent="0.2">
      <c r="C7082" s="31"/>
    </row>
    <row r="7083" spans="3:3" x14ac:dyDescent="0.2">
      <c r="C7083" s="31"/>
    </row>
    <row r="7084" spans="3:3" x14ac:dyDescent="0.2">
      <c r="C7084" s="31"/>
    </row>
    <row r="7085" spans="3:3" x14ac:dyDescent="0.2">
      <c r="C7085" s="31"/>
    </row>
    <row r="7086" spans="3:3" x14ac:dyDescent="0.2">
      <c r="C7086" s="31"/>
    </row>
    <row r="7087" spans="3:3" x14ac:dyDescent="0.2">
      <c r="C7087" s="31"/>
    </row>
    <row r="7088" spans="3:3" x14ac:dyDescent="0.2">
      <c r="C7088" s="31"/>
    </row>
    <row r="7089" spans="3:3" x14ac:dyDescent="0.2">
      <c r="C7089" s="31"/>
    </row>
  </sheetData>
  <sheetProtection formatCells="0" deleteColumns="0" deleteRows="0" selectLockedCells="1"/>
  <autoFilter ref="A2:L22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757" priority="42" operator="equal">
      <formula>0</formula>
    </cfRule>
  </conditionalFormatting>
  <conditionalFormatting sqref="K4:K650">
    <cfRule type="cellIs" dxfId="756" priority="41" operator="equal">
      <formula>0</formula>
    </cfRule>
  </conditionalFormatting>
  <conditionalFormatting sqref="D4:E650">
    <cfRule type="cellIs" dxfId="755" priority="34" operator="equal">
      <formula>0</formula>
    </cfRule>
  </conditionalFormatting>
  <conditionalFormatting sqref="F4:F650">
    <cfRule type="cellIs" dxfId="754" priority="27" operator="equal">
      <formula>0</formula>
    </cfRule>
  </conditionalFormatting>
  <conditionalFormatting sqref="F4:F650">
    <cfRule type="cellIs" dxfId="753" priority="26" operator="equal">
      <formula>0</formula>
    </cfRule>
  </conditionalFormatting>
  <conditionalFormatting sqref="M1:NM1">
    <cfRule type="cellIs" dxfId="752" priority="9" operator="equal">
      <formula>0</formula>
    </cfRule>
  </conditionalFormatting>
  <conditionalFormatting sqref="B4:B650">
    <cfRule type="cellIs" dxfId="751" priority="8" operator="equal">
      <formula>0</formula>
    </cfRule>
  </conditionalFormatting>
  <conditionalFormatting sqref="B4:B650">
    <cfRule type="cellIs" dxfId="750" priority="7" operator="equal">
      <formula>0</formula>
    </cfRule>
  </conditionalFormatting>
  <conditionalFormatting sqref="C4:C650 C6443:C7089">
    <cfRule type="cellIs" dxfId="749" priority="4" operator="equal">
      <formula>0</formula>
    </cfRule>
  </conditionalFormatting>
  <conditionalFormatting sqref="C4:C650 C6443:C7089">
    <cfRule type="cellIs" dxfId="748" priority="3" operator="equal">
      <formula>0</formula>
    </cfRule>
  </conditionalFormatting>
  <dataValidations count="1">
    <dataValidation type="list" allowBlank="1" showInputMessage="1" showErrorMessage="1" sqref="A4:A650">
      <formula1>"En cours,Clos,Départ Gessmann"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D17" sqref="D17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43785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14</v>
      </c>
      <c r="B4" s="19" t="str">
        <f>IF(OR(COUNTIF(A4,"*Clos*"),COUNTIF(A4,"*Départ Gessmann*"),COUNTIF(A4,"*Attente pièce*"),COUNTIF(A4,"*En cours*")),"BENAMEUR","")</f>
        <v>BENAMEUR</v>
      </c>
      <c r="C4" s="22">
        <v>43774</v>
      </c>
      <c r="D4" s="3">
        <v>1258796</v>
      </c>
      <c r="E4" s="17" t="s">
        <v>81</v>
      </c>
      <c r="F4" s="17"/>
      <c r="G4" s="16"/>
      <c r="H4" s="4">
        <v>2</v>
      </c>
      <c r="I4" s="4">
        <v>1.4</v>
      </c>
      <c r="J4" s="4">
        <v>1</v>
      </c>
      <c r="K4" s="9">
        <f t="shared" ref="K4:K9" si="6">SUM(M4:NM4)</f>
        <v>4.4000000000000004</v>
      </c>
      <c r="L4" s="10">
        <f t="shared" ref="L4:L67" si="7">IF(E4="","",(H4+I4+J4)-K4)</f>
        <v>0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14</v>
      </c>
      <c r="B5" s="19" t="str">
        <f t="shared" ref="B5:B68" si="8">IF(OR(COUNTIF(A5,"*Clos*"),COUNTIF(A5,"*Départ Gessmann*"),COUNTIF(A5,"*Attente pièce*"),COUNTIF(A5,"*En cours*")),"BENAMEUR","")</f>
        <v>BENAMEUR</v>
      </c>
      <c r="C5" s="22">
        <v>43774</v>
      </c>
      <c r="D5" s="3">
        <v>1236596</v>
      </c>
      <c r="E5" s="17" t="s">
        <v>162</v>
      </c>
      <c r="F5" s="17"/>
      <c r="G5" s="16"/>
      <c r="H5" s="4">
        <v>6.3</v>
      </c>
      <c r="I5" s="4"/>
      <c r="J5" s="4"/>
      <c r="K5" s="9">
        <f t="shared" si="6"/>
        <v>6.3</v>
      </c>
      <c r="L5" s="10">
        <f t="shared" si="7"/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8"/>
        <v>BENAMEUR</v>
      </c>
      <c r="C6" s="22"/>
      <c r="D6" s="3">
        <v>1114863</v>
      </c>
      <c r="E6" s="17" t="s">
        <v>28</v>
      </c>
      <c r="F6" s="17"/>
      <c r="G6" s="16"/>
      <c r="H6" s="4">
        <v>6</v>
      </c>
      <c r="I6" s="4"/>
      <c r="J6" s="4"/>
      <c r="K6" s="9">
        <f t="shared" si="6"/>
        <v>4.2</v>
      </c>
      <c r="L6" s="10">
        <f t="shared" si="7"/>
        <v>1.7999999999999998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8"/>
        <v>BENAMEUR</v>
      </c>
      <c r="C7" s="22"/>
      <c r="D7" s="3">
        <v>1254476</v>
      </c>
      <c r="E7" s="17" t="s">
        <v>377</v>
      </c>
      <c r="F7" s="17"/>
      <c r="G7" s="16"/>
      <c r="H7" s="4">
        <v>15</v>
      </c>
      <c r="I7" s="4"/>
      <c r="J7" s="4"/>
      <c r="K7" s="9">
        <f t="shared" si="6"/>
        <v>9.75</v>
      </c>
      <c r="L7" s="10">
        <f t="shared" si="7"/>
        <v>5.25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14</v>
      </c>
      <c r="B8" s="19" t="str">
        <f t="shared" si="8"/>
        <v>BENAMEUR</v>
      </c>
      <c r="C8" s="22">
        <v>43780</v>
      </c>
      <c r="D8" s="3">
        <v>1298966</v>
      </c>
      <c r="E8" s="17" t="s">
        <v>374</v>
      </c>
      <c r="F8" s="17"/>
      <c r="G8" s="16"/>
      <c r="H8" s="4">
        <v>12</v>
      </c>
      <c r="I8" s="4"/>
      <c r="J8" s="4"/>
      <c r="K8" s="9">
        <f t="shared" si="6"/>
        <v>5.92</v>
      </c>
      <c r="L8" s="10">
        <f t="shared" si="7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8"/>
        <v>BENAMEUR</v>
      </c>
      <c r="C9" s="22"/>
      <c r="D9" s="3">
        <v>1455697</v>
      </c>
      <c r="E9" s="17" t="s">
        <v>285</v>
      </c>
      <c r="F9" s="17"/>
      <c r="G9" s="16"/>
      <c r="H9" s="4"/>
      <c r="I9" s="4"/>
      <c r="J9" s="4"/>
      <c r="K9" s="9">
        <f t="shared" si="6"/>
        <v>0</v>
      </c>
      <c r="L9" s="10">
        <f t="shared" si="7"/>
        <v>0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 t="s">
        <v>11</v>
      </c>
      <c r="B10" s="19" t="str">
        <f t="shared" si="8"/>
        <v>BENAMEUR</v>
      </c>
      <c r="C10" s="22"/>
      <c r="D10" s="3">
        <v>2567892</v>
      </c>
      <c r="E10" s="17" t="s">
        <v>378</v>
      </c>
      <c r="F10" s="17"/>
      <c r="G10" s="16"/>
      <c r="H10" s="4"/>
      <c r="I10" s="4"/>
      <c r="J10" s="4"/>
      <c r="K10" s="9">
        <f t="shared" ref="K10" si="9">SUM(M10:NM10)</f>
        <v>0</v>
      </c>
      <c r="L10" s="10">
        <f t="shared" si="7"/>
        <v>0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 t="s">
        <v>14</v>
      </c>
      <c r="B11" s="19" t="str">
        <f t="shared" si="8"/>
        <v>BENAMEUR</v>
      </c>
      <c r="C11" s="22">
        <v>43773</v>
      </c>
      <c r="D11" s="3"/>
      <c r="E11" s="17"/>
      <c r="F11" s="17"/>
      <c r="G11" s="16"/>
      <c r="H11" s="4"/>
      <c r="I11" s="4"/>
      <c r="J11" s="4"/>
      <c r="K11" s="9">
        <f t="shared" ref="K11:K74" si="10">SUM(M11:NM11)</f>
        <v>0</v>
      </c>
      <c r="L11" s="10" t="str">
        <f t="shared" si="7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 t="s">
        <v>16</v>
      </c>
      <c r="B12" s="19" t="str">
        <f t="shared" si="8"/>
        <v>BENAMEUR</v>
      </c>
      <c r="C12" s="22"/>
      <c r="D12" s="3"/>
      <c r="E12" s="17"/>
      <c r="F12" s="17"/>
      <c r="G12" s="16"/>
      <c r="H12" s="4"/>
      <c r="I12" s="4"/>
      <c r="J12" s="4"/>
      <c r="K12" s="9">
        <f t="shared" si="10"/>
        <v>0</v>
      </c>
      <c r="L12" s="10" t="str">
        <f t="shared" si="7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 t="s">
        <v>14</v>
      </c>
      <c r="B13" s="19" t="str">
        <f t="shared" si="8"/>
        <v>BENAMEUR</v>
      </c>
      <c r="C13" s="22">
        <v>43785</v>
      </c>
      <c r="D13" s="3"/>
      <c r="E13" s="17"/>
      <c r="F13" s="17"/>
      <c r="G13" s="16"/>
      <c r="H13" s="4"/>
      <c r="I13" s="4"/>
      <c r="J13" s="4"/>
      <c r="K13" s="9">
        <f t="shared" si="10"/>
        <v>0</v>
      </c>
      <c r="L13" s="10" t="str">
        <f t="shared" si="7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8"/>
        <v/>
      </c>
      <c r="C14" s="22"/>
      <c r="D14" s="3"/>
      <c r="E14" s="17" t="s">
        <v>376</v>
      </c>
      <c r="F14" s="17"/>
      <c r="G14" s="16"/>
      <c r="H14" s="4"/>
      <c r="I14" s="4"/>
      <c r="J14" s="4"/>
      <c r="K14" s="9">
        <f t="shared" si="10"/>
        <v>0</v>
      </c>
      <c r="L14" s="10">
        <f t="shared" si="7"/>
        <v>0</v>
      </c>
    </row>
    <row r="15" spans="1:930" x14ac:dyDescent="0.2">
      <c r="A15" s="18"/>
      <c r="B15" s="19" t="str">
        <f t="shared" si="8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10"/>
        <v>0</v>
      </c>
      <c r="L15" s="10" t="str">
        <f t="shared" si="7"/>
        <v/>
      </c>
    </row>
    <row r="16" spans="1:930" x14ac:dyDescent="0.2">
      <c r="A16" s="18"/>
      <c r="B16" s="19" t="str">
        <f t="shared" si="8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10"/>
        <v>0</v>
      </c>
      <c r="L16" s="10" t="str">
        <f t="shared" si="7"/>
        <v/>
      </c>
      <c r="OG16" s="1" t="s">
        <v>5</v>
      </c>
    </row>
    <row r="17" spans="1:931" x14ac:dyDescent="0.2">
      <c r="A17" s="18"/>
      <c r="B17" s="19" t="str">
        <f t="shared" si="8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10"/>
        <v>0</v>
      </c>
      <c r="L17" s="10" t="str">
        <f t="shared" si="7"/>
        <v/>
      </c>
      <c r="N17" s="21"/>
    </row>
    <row r="18" spans="1:931" x14ac:dyDescent="0.2">
      <c r="A18" s="18"/>
      <c r="B18" s="19" t="str">
        <f t="shared" si="8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10"/>
        <v>0</v>
      </c>
      <c r="L18" s="10" t="str">
        <f t="shared" si="7"/>
        <v/>
      </c>
      <c r="AIU18" s="1" t="e">
        <f>+#REF!</f>
        <v>#REF!</v>
      </c>
    </row>
    <row r="19" spans="1:931" x14ac:dyDescent="0.2">
      <c r="A19" s="18"/>
      <c r="B19" s="19" t="str">
        <f t="shared" si="8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10"/>
        <v>0</v>
      </c>
      <c r="L19" s="10" t="str">
        <f t="shared" si="7"/>
        <v/>
      </c>
    </row>
    <row r="20" spans="1:931" x14ac:dyDescent="0.2">
      <c r="A20" s="18"/>
      <c r="B20" s="19" t="str">
        <f t="shared" si="8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10"/>
        <v>0</v>
      </c>
      <c r="L20" s="10" t="str">
        <f t="shared" si="7"/>
        <v/>
      </c>
    </row>
    <row r="21" spans="1:931" x14ac:dyDescent="0.2">
      <c r="A21" s="18"/>
      <c r="B21" s="19" t="str">
        <f t="shared" si="8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10"/>
        <v>0</v>
      </c>
      <c r="L21" s="10" t="str">
        <f t="shared" si="7"/>
        <v/>
      </c>
    </row>
    <row r="22" spans="1:931" x14ac:dyDescent="0.2">
      <c r="A22" s="18"/>
      <c r="B22" s="19" t="str">
        <f t="shared" si="8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10"/>
        <v>0</v>
      </c>
      <c r="L22" s="10" t="str">
        <f t="shared" si="7"/>
        <v/>
      </c>
    </row>
    <row r="23" spans="1:931" x14ac:dyDescent="0.2">
      <c r="A23" s="18"/>
      <c r="B23" s="19" t="str">
        <f t="shared" si="8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10"/>
        <v>0</v>
      </c>
      <c r="L23" s="10" t="str">
        <f t="shared" si="7"/>
        <v/>
      </c>
    </row>
    <row r="24" spans="1:931" x14ac:dyDescent="0.2">
      <c r="A24" s="18"/>
      <c r="B24" s="19" t="str">
        <f t="shared" si="8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10"/>
        <v>0</v>
      </c>
      <c r="L24" s="10" t="str">
        <f t="shared" si="7"/>
        <v/>
      </c>
    </row>
    <row r="25" spans="1:931" x14ac:dyDescent="0.2">
      <c r="A25" s="18"/>
      <c r="B25" s="19" t="str">
        <f t="shared" si="8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10"/>
        <v>0</v>
      </c>
      <c r="L25" s="10" t="str">
        <f t="shared" si="7"/>
        <v/>
      </c>
    </row>
    <row r="26" spans="1:931" x14ac:dyDescent="0.2">
      <c r="A26" s="18"/>
      <c r="B26" s="19" t="str">
        <f t="shared" si="8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10"/>
        <v>0</v>
      </c>
      <c r="L26" s="10" t="str">
        <f t="shared" si="7"/>
        <v/>
      </c>
    </row>
    <row r="27" spans="1:931" x14ac:dyDescent="0.2">
      <c r="A27" s="18"/>
      <c r="B27" s="19" t="str">
        <f t="shared" si="8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10"/>
        <v>0</v>
      </c>
      <c r="L27" s="10" t="str">
        <f t="shared" si="7"/>
        <v/>
      </c>
    </row>
    <row r="28" spans="1:931" x14ac:dyDescent="0.2">
      <c r="A28" s="18"/>
      <c r="B28" s="19" t="str">
        <f t="shared" si="8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10"/>
        <v>0</v>
      </c>
      <c r="L28" s="10" t="str">
        <f t="shared" si="7"/>
        <v/>
      </c>
    </row>
    <row r="29" spans="1:931" x14ac:dyDescent="0.2">
      <c r="A29" s="18"/>
      <c r="B29" s="19" t="str">
        <f t="shared" si="8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10"/>
        <v>0</v>
      </c>
      <c r="L29" s="10" t="str">
        <f t="shared" si="7"/>
        <v/>
      </c>
    </row>
    <row r="30" spans="1:931" x14ac:dyDescent="0.2">
      <c r="A30" s="18"/>
      <c r="B30" s="19" t="str">
        <f t="shared" si="8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10"/>
        <v>0</v>
      </c>
      <c r="L30" s="10" t="str">
        <f t="shared" si="7"/>
        <v/>
      </c>
    </row>
    <row r="31" spans="1:931" x14ac:dyDescent="0.2">
      <c r="A31" s="18"/>
      <c r="B31" s="19" t="str">
        <f t="shared" si="8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10"/>
        <v>0</v>
      </c>
      <c r="L31" s="10" t="str">
        <f t="shared" si="7"/>
        <v/>
      </c>
    </row>
    <row r="32" spans="1:931" x14ac:dyDescent="0.2">
      <c r="A32" s="18"/>
      <c r="B32" s="19" t="str">
        <f t="shared" si="8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10"/>
        <v>0</v>
      </c>
      <c r="L32" s="10" t="str">
        <f t="shared" si="7"/>
        <v/>
      </c>
    </row>
    <row r="33" spans="1:12" x14ac:dyDescent="0.2">
      <c r="A33" s="18"/>
      <c r="B33" s="19" t="str">
        <f t="shared" si="8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10"/>
        <v>0</v>
      </c>
      <c r="L33" s="10" t="str">
        <f t="shared" si="7"/>
        <v/>
      </c>
    </row>
    <row r="34" spans="1:12" x14ac:dyDescent="0.2">
      <c r="A34" s="18"/>
      <c r="B34" s="19" t="str">
        <f t="shared" si="8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10"/>
        <v>0</v>
      </c>
      <c r="L34" s="10" t="str">
        <f t="shared" si="7"/>
        <v/>
      </c>
    </row>
    <row r="35" spans="1:12" x14ac:dyDescent="0.2">
      <c r="A35" s="18"/>
      <c r="B35" s="19" t="str">
        <f t="shared" si="8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10"/>
        <v>0</v>
      </c>
      <c r="L35" s="10" t="str">
        <f t="shared" si="7"/>
        <v/>
      </c>
    </row>
    <row r="36" spans="1:12" x14ac:dyDescent="0.2">
      <c r="A36" s="18"/>
      <c r="B36" s="19" t="str">
        <f t="shared" si="8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10"/>
        <v>0</v>
      </c>
      <c r="L36" s="10" t="str">
        <f t="shared" si="7"/>
        <v/>
      </c>
    </row>
    <row r="37" spans="1:12" x14ac:dyDescent="0.2">
      <c r="A37" s="18"/>
      <c r="B37" s="19" t="str">
        <f t="shared" si="8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10"/>
        <v>0</v>
      </c>
      <c r="L37" s="10" t="str">
        <f t="shared" si="7"/>
        <v/>
      </c>
    </row>
    <row r="38" spans="1:12" x14ac:dyDescent="0.2">
      <c r="A38" s="18"/>
      <c r="B38" s="19" t="str">
        <f t="shared" si="8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10"/>
        <v>0</v>
      </c>
      <c r="L38" s="10" t="str">
        <f t="shared" si="7"/>
        <v/>
      </c>
    </row>
    <row r="39" spans="1:12" x14ac:dyDescent="0.2">
      <c r="A39" s="18"/>
      <c r="B39" s="19" t="str">
        <f t="shared" si="8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10"/>
        <v>0</v>
      </c>
      <c r="L39" s="10" t="str">
        <f t="shared" si="7"/>
        <v/>
      </c>
    </row>
    <row r="40" spans="1:12" x14ac:dyDescent="0.2">
      <c r="A40" s="18"/>
      <c r="B40" s="19" t="str">
        <f t="shared" si="8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10"/>
        <v>0</v>
      </c>
      <c r="L40" s="10" t="str">
        <f t="shared" si="7"/>
        <v/>
      </c>
    </row>
    <row r="41" spans="1:12" x14ac:dyDescent="0.2">
      <c r="A41" s="18"/>
      <c r="B41" s="19" t="str">
        <f t="shared" si="8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10"/>
        <v>0</v>
      </c>
      <c r="L41" s="10" t="str">
        <f t="shared" si="7"/>
        <v/>
      </c>
    </row>
    <row r="42" spans="1:12" x14ac:dyDescent="0.2">
      <c r="A42" s="18"/>
      <c r="B42" s="19" t="str">
        <f t="shared" si="8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10"/>
        <v>0</v>
      </c>
      <c r="L42" s="10" t="str">
        <f t="shared" si="7"/>
        <v/>
      </c>
    </row>
    <row r="43" spans="1:12" x14ac:dyDescent="0.2">
      <c r="A43" s="18"/>
      <c r="B43" s="19" t="str">
        <f t="shared" si="8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10"/>
        <v>0</v>
      </c>
      <c r="L43" s="10" t="str">
        <f t="shared" si="7"/>
        <v/>
      </c>
    </row>
    <row r="44" spans="1:12" x14ac:dyDescent="0.2">
      <c r="A44" s="18"/>
      <c r="B44" s="19" t="str">
        <f t="shared" si="8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10"/>
        <v>0</v>
      </c>
      <c r="L44" s="10" t="str">
        <f t="shared" si="7"/>
        <v/>
      </c>
    </row>
    <row r="45" spans="1:12" x14ac:dyDescent="0.2">
      <c r="A45" s="18"/>
      <c r="B45" s="19" t="str">
        <f t="shared" si="8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10"/>
        <v>0</v>
      </c>
      <c r="L45" s="10" t="str">
        <f t="shared" si="7"/>
        <v/>
      </c>
    </row>
    <row r="46" spans="1:12" x14ac:dyDescent="0.2">
      <c r="A46" s="18"/>
      <c r="B46" s="19" t="str">
        <f t="shared" si="8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10"/>
        <v>0</v>
      </c>
      <c r="L46" s="10" t="str">
        <f t="shared" si="7"/>
        <v/>
      </c>
    </row>
    <row r="47" spans="1:12" x14ac:dyDescent="0.2">
      <c r="A47" s="18"/>
      <c r="B47" s="19" t="str">
        <f t="shared" si="8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10"/>
        <v>0</v>
      </c>
      <c r="L47" s="10" t="str">
        <f t="shared" si="7"/>
        <v/>
      </c>
    </row>
    <row r="48" spans="1:12" x14ac:dyDescent="0.2">
      <c r="A48" s="18"/>
      <c r="B48" s="19" t="str">
        <f t="shared" si="8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10"/>
        <v>0</v>
      </c>
      <c r="L48" s="10" t="str">
        <f t="shared" si="7"/>
        <v/>
      </c>
    </row>
    <row r="49" spans="1:12" x14ac:dyDescent="0.2">
      <c r="A49" s="18"/>
      <c r="B49" s="19" t="str">
        <f t="shared" si="8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10"/>
        <v>0</v>
      </c>
      <c r="L49" s="10" t="str">
        <f t="shared" si="7"/>
        <v/>
      </c>
    </row>
    <row r="50" spans="1:12" x14ac:dyDescent="0.2">
      <c r="A50" s="18"/>
      <c r="B50" s="19" t="str">
        <f t="shared" si="8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10"/>
        <v>0</v>
      </c>
      <c r="L50" s="10" t="str">
        <f t="shared" si="7"/>
        <v/>
      </c>
    </row>
    <row r="51" spans="1:12" x14ac:dyDescent="0.2">
      <c r="A51" s="18"/>
      <c r="B51" s="19" t="str">
        <f t="shared" si="8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10"/>
        <v>0</v>
      </c>
      <c r="L51" s="10" t="str">
        <f t="shared" si="7"/>
        <v/>
      </c>
    </row>
    <row r="52" spans="1:12" x14ac:dyDescent="0.2">
      <c r="A52" s="18"/>
      <c r="B52" s="19" t="str">
        <f t="shared" si="8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10"/>
        <v>0</v>
      </c>
      <c r="L52" s="10" t="str">
        <f t="shared" si="7"/>
        <v/>
      </c>
    </row>
    <row r="53" spans="1:12" x14ac:dyDescent="0.2">
      <c r="A53" s="18"/>
      <c r="B53" s="19" t="str">
        <f t="shared" si="8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10"/>
        <v>0</v>
      </c>
      <c r="L53" s="10" t="str">
        <f t="shared" si="7"/>
        <v/>
      </c>
    </row>
    <row r="54" spans="1:12" x14ac:dyDescent="0.2">
      <c r="A54" s="18"/>
      <c r="B54" s="19" t="str">
        <f t="shared" si="8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10"/>
        <v>0</v>
      </c>
      <c r="L54" s="10" t="str">
        <f t="shared" si="7"/>
        <v/>
      </c>
    </row>
    <row r="55" spans="1:12" x14ac:dyDescent="0.2">
      <c r="A55" s="18"/>
      <c r="B55" s="19" t="str">
        <f t="shared" si="8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10"/>
        <v>0</v>
      </c>
      <c r="L55" s="10" t="str">
        <f t="shared" si="7"/>
        <v/>
      </c>
    </row>
    <row r="56" spans="1:12" x14ac:dyDescent="0.2">
      <c r="A56" s="18"/>
      <c r="B56" s="19" t="str">
        <f t="shared" si="8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10"/>
        <v>0</v>
      </c>
      <c r="L56" s="10" t="str">
        <f t="shared" si="7"/>
        <v/>
      </c>
    </row>
    <row r="57" spans="1:12" x14ac:dyDescent="0.2">
      <c r="A57" s="18"/>
      <c r="B57" s="19" t="str">
        <f t="shared" si="8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10"/>
        <v>0</v>
      </c>
      <c r="L57" s="10" t="str">
        <f t="shared" si="7"/>
        <v/>
      </c>
    </row>
    <row r="58" spans="1:12" x14ac:dyDescent="0.2">
      <c r="A58" s="18"/>
      <c r="B58" s="19" t="str">
        <f t="shared" si="8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10"/>
        <v>0</v>
      </c>
      <c r="L58" s="10" t="str">
        <f t="shared" si="7"/>
        <v/>
      </c>
    </row>
    <row r="59" spans="1:12" x14ac:dyDescent="0.2">
      <c r="A59" s="18"/>
      <c r="B59" s="19" t="str">
        <f t="shared" si="8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10"/>
        <v>0</v>
      </c>
      <c r="L59" s="10" t="str">
        <f t="shared" si="7"/>
        <v/>
      </c>
    </row>
    <row r="60" spans="1:12" x14ac:dyDescent="0.2">
      <c r="A60" s="18"/>
      <c r="B60" s="19" t="str">
        <f t="shared" si="8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10"/>
        <v>0</v>
      </c>
      <c r="L60" s="10" t="str">
        <f t="shared" si="7"/>
        <v/>
      </c>
    </row>
    <row r="61" spans="1:12" x14ac:dyDescent="0.2">
      <c r="A61" s="18"/>
      <c r="B61" s="19" t="str">
        <f t="shared" si="8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10"/>
        <v>0</v>
      </c>
      <c r="L61" s="10" t="str">
        <f t="shared" si="7"/>
        <v/>
      </c>
    </row>
    <row r="62" spans="1:12" x14ac:dyDescent="0.2">
      <c r="A62" s="18"/>
      <c r="B62" s="19" t="str">
        <f t="shared" si="8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10"/>
        <v>0</v>
      </c>
      <c r="L62" s="10" t="str">
        <f t="shared" si="7"/>
        <v/>
      </c>
    </row>
    <row r="63" spans="1:12" x14ac:dyDescent="0.2">
      <c r="A63" s="18"/>
      <c r="B63" s="19" t="str">
        <f t="shared" si="8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10"/>
        <v>0</v>
      </c>
      <c r="L63" s="10" t="str">
        <f t="shared" si="7"/>
        <v/>
      </c>
    </row>
    <row r="64" spans="1:12" x14ac:dyDescent="0.2">
      <c r="A64" s="18"/>
      <c r="B64" s="19" t="str">
        <f t="shared" si="8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10"/>
        <v>0</v>
      </c>
      <c r="L64" s="10" t="str">
        <f t="shared" si="7"/>
        <v/>
      </c>
    </row>
    <row r="65" spans="1:12" x14ac:dyDescent="0.2">
      <c r="A65" s="18"/>
      <c r="B65" s="19" t="str">
        <f t="shared" si="8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10"/>
        <v>0</v>
      </c>
      <c r="L65" s="10" t="str">
        <f t="shared" si="7"/>
        <v/>
      </c>
    </row>
    <row r="66" spans="1:12" x14ac:dyDescent="0.2">
      <c r="A66" s="18"/>
      <c r="B66" s="19" t="str">
        <f t="shared" si="8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10"/>
        <v>0</v>
      </c>
      <c r="L66" s="10" t="str">
        <f t="shared" si="7"/>
        <v/>
      </c>
    </row>
    <row r="67" spans="1:12" x14ac:dyDescent="0.2">
      <c r="A67" s="18"/>
      <c r="B67" s="19" t="str">
        <f t="shared" si="8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10"/>
        <v>0</v>
      </c>
      <c r="L67" s="10" t="str">
        <f t="shared" si="7"/>
        <v/>
      </c>
    </row>
    <row r="68" spans="1:12" x14ac:dyDescent="0.2">
      <c r="A68" s="18"/>
      <c r="B68" s="19" t="str">
        <f t="shared" si="8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10"/>
        <v>0</v>
      </c>
      <c r="L68" s="10" t="str">
        <f t="shared" ref="L68:L131" si="11">IF(E68="","",(H68+I68+J68)-K68)</f>
        <v/>
      </c>
    </row>
    <row r="69" spans="1:12" x14ac:dyDescent="0.2">
      <c r="A69" s="18"/>
      <c r="B69" s="19" t="str">
        <f t="shared" ref="B69:B132" si="12">IF(OR(COUNTIF(A69,"*Clos*"),COUNTIF(A69,"*Départ Gessmann*"),COUNTIF(A69,"*Attente pièce*"),COUNTIF(A69,"*En cours*")),"BENAMEUR","")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si="10"/>
        <v>0</v>
      </c>
      <c r="L69" s="10" t="str">
        <f t="shared" si="11"/>
        <v/>
      </c>
    </row>
    <row r="70" spans="1:12" x14ac:dyDescent="0.2">
      <c r="A70" s="18"/>
      <c r="B70" s="19" t="str">
        <f t="shared" si="12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12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12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12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12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12"/>
        <v/>
      </c>
      <c r="C75" s="22"/>
      <c r="D75" s="3"/>
      <c r="E75" s="17"/>
      <c r="F75" s="17"/>
      <c r="G75" s="16"/>
      <c r="H75" s="4"/>
      <c r="I75" s="4"/>
      <c r="J75" s="4"/>
      <c r="K75" s="9">
        <f t="shared" ref="K75:K138" si="13">SUM(M75:NM75)</f>
        <v>0</v>
      </c>
      <c r="L75" s="10" t="str">
        <f t="shared" si="11"/>
        <v/>
      </c>
    </row>
    <row r="76" spans="1:12" x14ac:dyDescent="0.2">
      <c r="A76" s="18"/>
      <c r="B76" s="19" t="str">
        <f t="shared" si="12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3"/>
        <v>0</v>
      </c>
      <c r="L76" s="10" t="str">
        <f t="shared" si="11"/>
        <v/>
      </c>
    </row>
    <row r="77" spans="1:12" x14ac:dyDescent="0.2">
      <c r="A77" s="18"/>
      <c r="B77" s="19" t="str">
        <f t="shared" si="12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3"/>
        <v>0</v>
      </c>
      <c r="L77" s="10" t="str">
        <f t="shared" si="11"/>
        <v/>
      </c>
    </row>
    <row r="78" spans="1:12" x14ac:dyDescent="0.2">
      <c r="A78" s="18"/>
      <c r="B78" s="19" t="str">
        <f t="shared" si="12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3"/>
        <v>0</v>
      </c>
      <c r="L78" s="10" t="str">
        <f t="shared" si="11"/>
        <v/>
      </c>
    </row>
    <row r="79" spans="1:12" x14ac:dyDescent="0.2">
      <c r="A79" s="18"/>
      <c r="B79" s="19" t="str">
        <f t="shared" si="12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3"/>
        <v>0</v>
      </c>
      <c r="L79" s="10" t="str">
        <f t="shared" si="11"/>
        <v/>
      </c>
    </row>
    <row r="80" spans="1:12" x14ac:dyDescent="0.2">
      <c r="A80" s="18"/>
      <c r="B80" s="19" t="str">
        <f t="shared" si="12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3"/>
        <v>0</v>
      </c>
      <c r="L80" s="10" t="str">
        <f t="shared" si="11"/>
        <v/>
      </c>
    </row>
    <row r="81" spans="1:12" x14ac:dyDescent="0.2">
      <c r="A81" s="18"/>
      <c r="B81" s="19" t="str">
        <f t="shared" si="12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3"/>
        <v>0</v>
      </c>
      <c r="L81" s="10" t="str">
        <f t="shared" si="11"/>
        <v/>
      </c>
    </row>
    <row r="82" spans="1:12" x14ac:dyDescent="0.2">
      <c r="A82" s="18"/>
      <c r="B82" s="19" t="str">
        <f t="shared" si="12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3"/>
        <v>0</v>
      </c>
      <c r="L82" s="10" t="str">
        <f t="shared" si="11"/>
        <v/>
      </c>
    </row>
    <row r="83" spans="1:12" x14ac:dyDescent="0.2">
      <c r="A83" s="18"/>
      <c r="B83" s="19" t="str">
        <f t="shared" si="12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3"/>
        <v>0</v>
      </c>
      <c r="L83" s="10" t="str">
        <f t="shared" si="11"/>
        <v/>
      </c>
    </row>
    <row r="84" spans="1:12" x14ac:dyDescent="0.2">
      <c r="A84" s="18"/>
      <c r="B84" s="19" t="str">
        <f t="shared" si="12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3"/>
        <v>0</v>
      </c>
      <c r="L84" s="10" t="str">
        <f t="shared" si="11"/>
        <v/>
      </c>
    </row>
    <row r="85" spans="1:12" x14ac:dyDescent="0.2">
      <c r="A85" s="18"/>
      <c r="B85" s="19" t="str">
        <f t="shared" si="12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3"/>
        <v>0</v>
      </c>
      <c r="L85" s="10" t="str">
        <f t="shared" si="11"/>
        <v/>
      </c>
    </row>
    <row r="86" spans="1:12" x14ac:dyDescent="0.2">
      <c r="A86" s="18"/>
      <c r="B86" s="19" t="str">
        <f t="shared" si="12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3"/>
        <v>0</v>
      </c>
      <c r="L86" s="10" t="str">
        <f t="shared" si="11"/>
        <v/>
      </c>
    </row>
    <row r="87" spans="1:12" x14ac:dyDescent="0.2">
      <c r="A87" s="18"/>
      <c r="B87" s="19" t="str">
        <f t="shared" si="12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3"/>
        <v>0</v>
      </c>
      <c r="L87" s="10" t="str">
        <f t="shared" si="11"/>
        <v/>
      </c>
    </row>
    <row r="88" spans="1:12" x14ac:dyDescent="0.2">
      <c r="A88" s="18"/>
      <c r="B88" s="19" t="str">
        <f t="shared" si="12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3"/>
        <v>0</v>
      </c>
      <c r="L88" s="10" t="str">
        <f t="shared" si="11"/>
        <v/>
      </c>
    </row>
    <row r="89" spans="1:12" x14ac:dyDescent="0.2">
      <c r="A89" s="18"/>
      <c r="B89" s="19" t="str">
        <f t="shared" si="12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3"/>
        <v>0</v>
      </c>
      <c r="L89" s="10" t="str">
        <f t="shared" si="11"/>
        <v/>
      </c>
    </row>
    <row r="90" spans="1:12" x14ac:dyDescent="0.2">
      <c r="A90" s="18"/>
      <c r="B90" s="19" t="str">
        <f t="shared" si="12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3"/>
        <v>0</v>
      </c>
      <c r="L90" s="10" t="str">
        <f t="shared" si="11"/>
        <v/>
      </c>
    </row>
    <row r="91" spans="1:12" x14ac:dyDescent="0.2">
      <c r="A91" s="18"/>
      <c r="B91" s="19" t="str">
        <f t="shared" si="12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3"/>
        <v>0</v>
      </c>
      <c r="L91" s="10" t="str">
        <f t="shared" si="11"/>
        <v/>
      </c>
    </row>
    <row r="92" spans="1:12" x14ac:dyDescent="0.2">
      <c r="A92" s="18"/>
      <c r="B92" s="19" t="str">
        <f t="shared" si="12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3"/>
        <v>0</v>
      </c>
      <c r="L92" s="10" t="str">
        <f t="shared" si="11"/>
        <v/>
      </c>
    </row>
    <row r="93" spans="1:12" x14ac:dyDescent="0.2">
      <c r="A93" s="18"/>
      <c r="B93" s="19" t="str">
        <f t="shared" si="12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3"/>
        <v>0</v>
      </c>
      <c r="L93" s="10" t="str">
        <f t="shared" si="11"/>
        <v/>
      </c>
    </row>
    <row r="94" spans="1:12" x14ac:dyDescent="0.2">
      <c r="A94" s="18"/>
      <c r="B94" s="19" t="str">
        <f t="shared" si="12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3"/>
        <v>0</v>
      </c>
      <c r="L94" s="10" t="str">
        <f t="shared" si="11"/>
        <v/>
      </c>
    </row>
    <row r="95" spans="1:12" x14ac:dyDescent="0.2">
      <c r="A95" s="18"/>
      <c r="B95" s="19" t="str">
        <f t="shared" si="12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3"/>
        <v>0</v>
      </c>
      <c r="L95" s="10" t="str">
        <f t="shared" si="11"/>
        <v/>
      </c>
    </row>
    <row r="96" spans="1:12" x14ac:dyDescent="0.2">
      <c r="A96" s="18"/>
      <c r="B96" s="19" t="str">
        <f t="shared" si="12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3"/>
        <v>0</v>
      </c>
      <c r="L96" s="10" t="str">
        <f t="shared" si="11"/>
        <v/>
      </c>
    </row>
    <row r="97" spans="1:12" x14ac:dyDescent="0.2">
      <c r="A97" s="18"/>
      <c r="B97" s="19" t="str">
        <f t="shared" si="12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3"/>
        <v>0</v>
      </c>
      <c r="L97" s="10" t="str">
        <f t="shared" si="11"/>
        <v/>
      </c>
    </row>
    <row r="98" spans="1:12" x14ac:dyDescent="0.2">
      <c r="A98" s="18"/>
      <c r="B98" s="19" t="str">
        <f t="shared" si="12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3"/>
        <v>0</v>
      </c>
      <c r="L98" s="10" t="str">
        <f t="shared" si="11"/>
        <v/>
      </c>
    </row>
    <row r="99" spans="1:12" x14ac:dyDescent="0.2">
      <c r="A99" s="18"/>
      <c r="B99" s="19" t="str">
        <f t="shared" si="12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3"/>
        <v>0</v>
      </c>
      <c r="L99" s="10" t="str">
        <f t="shared" si="11"/>
        <v/>
      </c>
    </row>
    <row r="100" spans="1:12" x14ac:dyDescent="0.2">
      <c r="A100" s="18"/>
      <c r="B100" s="19" t="str">
        <f t="shared" si="12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3"/>
        <v>0</v>
      </c>
      <c r="L100" s="10" t="str">
        <f t="shared" si="11"/>
        <v/>
      </c>
    </row>
    <row r="101" spans="1:12" x14ac:dyDescent="0.2">
      <c r="A101" s="18"/>
      <c r="B101" s="19" t="str">
        <f t="shared" si="12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3"/>
        <v>0</v>
      </c>
      <c r="L101" s="10" t="str">
        <f t="shared" si="11"/>
        <v/>
      </c>
    </row>
    <row r="102" spans="1:12" x14ac:dyDescent="0.2">
      <c r="A102" s="18"/>
      <c r="B102" s="19" t="str">
        <f t="shared" si="12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3"/>
        <v>0</v>
      </c>
      <c r="L102" s="10" t="str">
        <f t="shared" si="11"/>
        <v/>
      </c>
    </row>
    <row r="103" spans="1:12" x14ac:dyDescent="0.2">
      <c r="A103" s="18"/>
      <c r="B103" s="19" t="str">
        <f t="shared" si="12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3"/>
        <v>0</v>
      </c>
      <c r="L103" s="10" t="str">
        <f t="shared" si="11"/>
        <v/>
      </c>
    </row>
    <row r="104" spans="1:12" x14ac:dyDescent="0.2">
      <c r="A104" s="18"/>
      <c r="B104" s="19" t="str">
        <f t="shared" si="12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3"/>
        <v>0</v>
      </c>
      <c r="L104" s="10" t="str">
        <f t="shared" si="11"/>
        <v/>
      </c>
    </row>
    <row r="105" spans="1:12" x14ac:dyDescent="0.2">
      <c r="A105" s="18"/>
      <c r="B105" s="19" t="str">
        <f t="shared" si="12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3"/>
        <v>0</v>
      </c>
      <c r="L105" s="10" t="str">
        <f t="shared" si="11"/>
        <v/>
      </c>
    </row>
    <row r="106" spans="1:12" x14ac:dyDescent="0.2">
      <c r="A106" s="18"/>
      <c r="B106" s="19" t="str">
        <f t="shared" si="12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3"/>
        <v>0</v>
      </c>
      <c r="L106" s="10" t="str">
        <f t="shared" si="11"/>
        <v/>
      </c>
    </row>
    <row r="107" spans="1:12" x14ac:dyDescent="0.2">
      <c r="A107" s="18"/>
      <c r="B107" s="19" t="str">
        <f t="shared" si="12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3"/>
        <v>0</v>
      </c>
      <c r="L107" s="10" t="str">
        <f t="shared" si="11"/>
        <v/>
      </c>
    </row>
    <row r="108" spans="1:12" x14ac:dyDescent="0.2">
      <c r="A108" s="18"/>
      <c r="B108" s="19" t="str">
        <f t="shared" si="12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3"/>
        <v>0</v>
      </c>
      <c r="L108" s="10" t="str">
        <f t="shared" si="11"/>
        <v/>
      </c>
    </row>
    <row r="109" spans="1:12" x14ac:dyDescent="0.2">
      <c r="A109" s="18"/>
      <c r="B109" s="19" t="str">
        <f t="shared" si="12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3"/>
        <v>0</v>
      </c>
      <c r="L109" s="10" t="str">
        <f t="shared" si="11"/>
        <v/>
      </c>
    </row>
    <row r="110" spans="1:12" x14ac:dyDescent="0.2">
      <c r="A110" s="18"/>
      <c r="B110" s="19" t="str">
        <f t="shared" si="12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3"/>
        <v>0</v>
      </c>
      <c r="L110" s="10" t="str">
        <f t="shared" si="11"/>
        <v/>
      </c>
    </row>
    <row r="111" spans="1:12" x14ac:dyDescent="0.2">
      <c r="A111" s="18"/>
      <c r="B111" s="19" t="str">
        <f t="shared" si="12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3"/>
        <v>0</v>
      </c>
      <c r="L111" s="10" t="str">
        <f t="shared" si="11"/>
        <v/>
      </c>
    </row>
    <row r="112" spans="1:12" x14ac:dyDescent="0.2">
      <c r="A112" s="18"/>
      <c r="B112" s="19" t="str">
        <f t="shared" si="12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3"/>
        <v>0</v>
      </c>
      <c r="L112" s="10" t="str">
        <f t="shared" si="11"/>
        <v/>
      </c>
    </row>
    <row r="113" spans="1:12" x14ac:dyDescent="0.2">
      <c r="A113" s="18"/>
      <c r="B113" s="19" t="str">
        <f t="shared" si="12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3"/>
        <v>0</v>
      </c>
      <c r="L113" s="10" t="str">
        <f t="shared" si="11"/>
        <v/>
      </c>
    </row>
    <row r="114" spans="1:12" x14ac:dyDescent="0.2">
      <c r="A114" s="18"/>
      <c r="B114" s="19" t="str">
        <f t="shared" si="12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3"/>
        <v>0</v>
      </c>
      <c r="L114" s="10" t="str">
        <f t="shared" si="11"/>
        <v/>
      </c>
    </row>
    <row r="115" spans="1:12" x14ac:dyDescent="0.2">
      <c r="A115" s="18"/>
      <c r="B115" s="19" t="str">
        <f t="shared" si="12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3"/>
        <v>0</v>
      </c>
      <c r="L115" s="10" t="str">
        <f t="shared" si="11"/>
        <v/>
      </c>
    </row>
    <row r="116" spans="1:12" x14ac:dyDescent="0.2">
      <c r="A116" s="18"/>
      <c r="B116" s="19" t="str">
        <f t="shared" si="12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3"/>
        <v>0</v>
      </c>
      <c r="L116" s="10" t="str">
        <f t="shared" si="11"/>
        <v/>
      </c>
    </row>
    <row r="117" spans="1:12" x14ac:dyDescent="0.2">
      <c r="A117" s="18"/>
      <c r="B117" s="19" t="str">
        <f t="shared" si="12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3"/>
        <v>0</v>
      </c>
      <c r="L117" s="10" t="str">
        <f t="shared" si="11"/>
        <v/>
      </c>
    </row>
    <row r="118" spans="1:12" x14ac:dyDescent="0.2">
      <c r="A118" s="18"/>
      <c r="B118" s="19" t="str">
        <f t="shared" si="12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3"/>
        <v>0</v>
      </c>
      <c r="L118" s="10" t="str">
        <f t="shared" si="11"/>
        <v/>
      </c>
    </row>
    <row r="119" spans="1:12" x14ac:dyDescent="0.2">
      <c r="A119" s="18"/>
      <c r="B119" s="19" t="str">
        <f t="shared" si="12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3"/>
        <v>0</v>
      </c>
      <c r="L119" s="10" t="str">
        <f t="shared" si="11"/>
        <v/>
      </c>
    </row>
    <row r="120" spans="1:12" x14ac:dyDescent="0.2">
      <c r="A120" s="18"/>
      <c r="B120" s="19" t="str">
        <f t="shared" si="12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3"/>
        <v>0</v>
      </c>
      <c r="L120" s="10" t="str">
        <f t="shared" si="11"/>
        <v/>
      </c>
    </row>
    <row r="121" spans="1:12" x14ac:dyDescent="0.2">
      <c r="A121" s="18"/>
      <c r="B121" s="19" t="str">
        <f t="shared" si="12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3"/>
        <v>0</v>
      </c>
      <c r="L121" s="10" t="str">
        <f t="shared" si="11"/>
        <v/>
      </c>
    </row>
    <row r="122" spans="1:12" x14ac:dyDescent="0.2">
      <c r="A122" s="18"/>
      <c r="B122" s="19" t="str">
        <f t="shared" si="12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3"/>
        <v>0</v>
      </c>
      <c r="L122" s="10" t="str">
        <f t="shared" si="11"/>
        <v/>
      </c>
    </row>
    <row r="123" spans="1:12" x14ac:dyDescent="0.2">
      <c r="A123" s="18"/>
      <c r="B123" s="19" t="str">
        <f t="shared" si="12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3"/>
        <v>0</v>
      </c>
      <c r="L123" s="10" t="str">
        <f t="shared" si="11"/>
        <v/>
      </c>
    </row>
    <row r="124" spans="1:12" x14ac:dyDescent="0.2">
      <c r="A124" s="18"/>
      <c r="B124" s="19" t="str">
        <f t="shared" si="12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3"/>
        <v>0</v>
      </c>
      <c r="L124" s="10" t="str">
        <f t="shared" si="11"/>
        <v/>
      </c>
    </row>
    <row r="125" spans="1:12" x14ac:dyDescent="0.2">
      <c r="A125" s="18"/>
      <c r="B125" s="19" t="str">
        <f t="shared" si="12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3"/>
        <v>0</v>
      </c>
      <c r="L125" s="10" t="str">
        <f t="shared" si="11"/>
        <v/>
      </c>
    </row>
    <row r="126" spans="1:12" x14ac:dyDescent="0.2">
      <c r="A126" s="18"/>
      <c r="B126" s="19" t="str">
        <f t="shared" si="12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3"/>
        <v>0</v>
      </c>
      <c r="L126" s="10" t="str">
        <f t="shared" si="11"/>
        <v/>
      </c>
    </row>
    <row r="127" spans="1:12" x14ac:dyDescent="0.2">
      <c r="A127" s="18"/>
      <c r="B127" s="19" t="str">
        <f t="shared" si="12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3"/>
        <v>0</v>
      </c>
      <c r="L127" s="10" t="str">
        <f t="shared" si="11"/>
        <v/>
      </c>
    </row>
    <row r="128" spans="1:12" x14ac:dyDescent="0.2">
      <c r="A128" s="18"/>
      <c r="B128" s="19" t="str">
        <f t="shared" si="12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3"/>
        <v>0</v>
      </c>
      <c r="L128" s="10" t="str">
        <f t="shared" si="11"/>
        <v/>
      </c>
    </row>
    <row r="129" spans="1:12" x14ac:dyDescent="0.2">
      <c r="A129" s="18"/>
      <c r="B129" s="19" t="str">
        <f t="shared" si="12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3"/>
        <v>0</v>
      </c>
      <c r="L129" s="10" t="str">
        <f t="shared" si="11"/>
        <v/>
      </c>
    </row>
    <row r="130" spans="1:12" x14ac:dyDescent="0.2">
      <c r="A130" s="18"/>
      <c r="B130" s="19" t="str">
        <f t="shared" si="12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3"/>
        <v>0</v>
      </c>
      <c r="L130" s="10" t="str">
        <f t="shared" si="11"/>
        <v/>
      </c>
    </row>
    <row r="131" spans="1:12" x14ac:dyDescent="0.2">
      <c r="A131" s="18"/>
      <c r="B131" s="19" t="str">
        <f t="shared" si="12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3"/>
        <v>0</v>
      </c>
      <c r="L131" s="10" t="str">
        <f t="shared" si="11"/>
        <v/>
      </c>
    </row>
    <row r="132" spans="1:12" x14ac:dyDescent="0.2">
      <c r="A132" s="18"/>
      <c r="B132" s="19" t="str">
        <f t="shared" si="12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3"/>
        <v>0</v>
      </c>
      <c r="L132" s="10" t="str">
        <f t="shared" ref="L132:L195" si="14">IF(E132="","",(H132+I132+J132)-K132)</f>
        <v/>
      </c>
    </row>
    <row r="133" spans="1:12" x14ac:dyDescent="0.2">
      <c r="A133" s="18"/>
      <c r="B133" s="19" t="str">
        <f t="shared" ref="B133:B196" si="15">IF(OR(COUNTIF(A133,"*Clos*"),COUNTIF(A133,"*Départ Gessmann*"),COUNTIF(A133,"*Attente pièce*"),COUNTIF(A133,"*En cours*")),"BENAMEUR","")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si="13"/>
        <v>0</v>
      </c>
      <c r="L133" s="10" t="str">
        <f t="shared" si="14"/>
        <v/>
      </c>
    </row>
    <row r="134" spans="1:12" x14ac:dyDescent="0.2">
      <c r="A134" s="18"/>
      <c r="B134" s="19" t="str">
        <f t="shared" si="15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5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5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5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5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5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ref="K139:K202" si="16">SUM(M139:NM139)</f>
        <v>0</v>
      </c>
      <c r="L139" s="10" t="str">
        <f t="shared" si="14"/>
        <v/>
      </c>
    </row>
    <row r="140" spans="1:12" x14ac:dyDescent="0.2">
      <c r="A140" s="18"/>
      <c r="B140" s="19" t="str">
        <f t="shared" si="15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6"/>
        <v>0</v>
      </c>
      <c r="L140" s="10" t="str">
        <f t="shared" si="14"/>
        <v/>
      </c>
    </row>
    <row r="141" spans="1:12" x14ac:dyDescent="0.2">
      <c r="A141" s="18"/>
      <c r="B141" s="19" t="str">
        <f t="shared" si="15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6"/>
        <v>0</v>
      </c>
      <c r="L141" s="10" t="str">
        <f t="shared" si="14"/>
        <v/>
      </c>
    </row>
    <row r="142" spans="1:12" x14ac:dyDescent="0.2">
      <c r="A142" s="18"/>
      <c r="B142" s="19" t="str">
        <f t="shared" si="15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6"/>
        <v>0</v>
      </c>
      <c r="L142" s="10" t="str">
        <f t="shared" si="14"/>
        <v/>
      </c>
    </row>
    <row r="143" spans="1:12" x14ac:dyDescent="0.2">
      <c r="A143" s="18"/>
      <c r="B143" s="19" t="str">
        <f t="shared" si="15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6"/>
        <v>0</v>
      </c>
      <c r="L143" s="10" t="str">
        <f t="shared" si="14"/>
        <v/>
      </c>
    </row>
    <row r="144" spans="1:12" x14ac:dyDescent="0.2">
      <c r="A144" s="18"/>
      <c r="B144" s="19" t="str">
        <f t="shared" si="15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6"/>
        <v>0</v>
      </c>
      <c r="L144" s="10" t="str">
        <f t="shared" si="14"/>
        <v/>
      </c>
    </row>
    <row r="145" spans="1:12" x14ac:dyDescent="0.2">
      <c r="A145" s="18"/>
      <c r="B145" s="19" t="str">
        <f t="shared" si="15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6"/>
        <v>0</v>
      </c>
      <c r="L145" s="10" t="str">
        <f t="shared" si="14"/>
        <v/>
      </c>
    </row>
    <row r="146" spans="1:12" x14ac:dyDescent="0.2">
      <c r="A146" s="18"/>
      <c r="B146" s="19" t="str">
        <f t="shared" si="15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6"/>
        <v>0</v>
      </c>
      <c r="L146" s="10" t="str">
        <f t="shared" si="14"/>
        <v/>
      </c>
    </row>
    <row r="147" spans="1:12" x14ac:dyDescent="0.2">
      <c r="A147" s="18"/>
      <c r="B147" s="19" t="str">
        <f t="shared" si="15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6"/>
        <v>0</v>
      </c>
      <c r="L147" s="10" t="str">
        <f t="shared" si="14"/>
        <v/>
      </c>
    </row>
    <row r="148" spans="1:12" x14ac:dyDescent="0.2">
      <c r="A148" s="18"/>
      <c r="B148" s="19" t="str">
        <f t="shared" si="15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6"/>
        <v>0</v>
      </c>
      <c r="L148" s="10" t="str">
        <f t="shared" si="14"/>
        <v/>
      </c>
    </row>
    <row r="149" spans="1:12" x14ac:dyDescent="0.2">
      <c r="A149" s="18"/>
      <c r="B149" s="19" t="str">
        <f t="shared" si="15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6"/>
        <v>0</v>
      </c>
      <c r="L149" s="10" t="str">
        <f t="shared" si="14"/>
        <v/>
      </c>
    </row>
    <row r="150" spans="1:12" x14ac:dyDescent="0.2">
      <c r="A150" s="18"/>
      <c r="B150" s="19" t="str">
        <f t="shared" si="15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6"/>
        <v>0</v>
      </c>
      <c r="L150" s="10" t="str">
        <f t="shared" si="14"/>
        <v/>
      </c>
    </row>
    <row r="151" spans="1:12" x14ac:dyDescent="0.2">
      <c r="A151" s="18"/>
      <c r="B151" s="19" t="str">
        <f t="shared" si="15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6"/>
        <v>0</v>
      </c>
      <c r="L151" s="10" t="str">
        <f t="shared" si="14"/>
        <v/>
      </c>
    </row>
    <row r="152" spans="1:12" x14ac:dyDescent="0.2">
      <c r="A152" s="18"/>
      <c r="B152" s="19" t="str">
        <f t="shared" si="15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6"/>
        <v>0</v>
      </c>
      <c r="L152" s="10" t="str">
        <f t="shared" si="14"/>
        <v/>
      </c>
    </row>
    <row r="153" spans="1:12" x14ac:dyDescent="0.2">
      <c r="A153" s="18"/>
      <c r="B153" s="19" t="str">
        <f t="shared" si="15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6"/>
        <v>0</v>
      </c>
      <c r="L153" s="10" t="str">
        <f t="shared" si="14"/>
        <v/>
      </c>
    </row>
    <row r="154" spans="1:12" x14ac:dyDescent="0.2">
      <c r="A154" s="18"/>
      <c r="B154" s="19" t="str">
        <f t="shared" si="15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6"/>
        <v>0</v>
      </c>
      <c r="L154" s="10" t="str">
        <f t="shared" si="14"/>
        <v/>
      </c>
    </row>
    <row r="155" spans="1:12" x14ac:dyDescent="0.2">
      <c r="A155" s="18"/>
      <c r="B155" s="19" t="str">
        <f t="shared" si="15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6"/>
        <v>0</v>
      </c>
      <c r="L155" s="10" t="str">
        <f t="shared" si="14"/>
        <v/>
      </c>
    </row>
    <row r="156" spans="1:12" x14ac:dyDescent="0.2">
      <c r="A156" s="18"/>
      <c r="B156" s="19" t="str">
        <f t="shared" si="15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6"/>
        <v>0</v>
      </c>
      <c r="L156" s="10" t="str">
        <f t="shared" si="14"/>
        <v/>
      </c>
    </row>
    <row r="157" spans="1:12" x14ac:dyDescent="0.2">
      <c r="A157" s="18"/>
      <c r="B157" s="19" t="str">
        <f t="shared" si="15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6"/>
        <v>0</v>
      </c>
      <c r="L157" s="10" t="str">
        <f t="shared" si="14"/>
        <v/>
      </c>
    </row>
    <row r="158" spans="1:12" x14ac:dyDescent="0.2">
      <c r="A158" s="18"/>
      <c r="B158" s="19" t="str">
        <f t="shared" si="15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6"/>
        <v>0</v>
      </c>
      <c r="L158" s="10" t="str">
        <f t="shared" si="14"/>
        <v/>
      </c>
    </row>
    <row r="159" spans="1:12" x14ac:dyDescent="0.2">
      <c r="A159" s="18"/>
      <c r="B159" s="19" t="str">
        <f t="shared" si="15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6"/>
        <v>0</v>
      </c>
      <c r="L159" s="10" t="str">
        <f t="shared" si="14"/>
        <v/>
      </c>
    </row>
    <row r="160" spans="1:12" x14ac:dyDescent="0.2">
      <c r="A160" s="18"/>
      <c r="B160" s="19" t="str">
        <f t="shared" si="15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6"/>
        <v>0</v>
      </c>
      <c r="L160" s="10" t="str">
        <f t="shared" si="14"/>
        <v/>
      </c>
    </row>
    <row r="161" spans="1:12" x14ac:dyDescent="0.2">
      <c r="A161" s="18"/>
      <c r="B161" s="19" t="str">
        <f t="shared" si="15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6"/>
        <v>0</v>
      </c>
      <c r="L161" s="10" t="str">
        <f t="shared" si="14"/>
        <v/>
      </c>
    </row>
    <row r="162" spans="1:12" x14ac:dyDescent="0.2">
      <c r="A162" s="18"/>
      <c r="B162" s="19" t="str">
        <f t="shared" si="15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6"/>
        <v>0</v>
      </c>
      <c r="L162" s="10" t="str">
        <f t="shared" si="14"/>
        <v/>
      </c>
    </row>
    <row r="163" spans="1:12" x14ac:dyDescent="0.2">
      <c r="A163" s="18"/>
      <c r="B163" s="19" t="str">
        <f t="shared" si="15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6"/>
        <v>0</v>
      </c>
      <c r="L163" s="10" t="str">
        <f t="shared" si="14"/>
        <v/>
      </c>
    </row>
    <row r="164" spans="1:12" x14ac:dyDescent="0.2">
      <c r="A164" s="18"/>
      <c r="B164" s="19" t="str">
        <f t="shared" si="15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6"/>
        <v>0</v>
      </c>
      <c r="L164" s="10" t="str">
        <f t="shared" si="14"/>
        <v/>
      </c>
    </row>
    <row r="165" spans="1:12" x14ac:dyDescent="0.2">
      <c r="A165" s="18"/>
      <c r="B165" s="19" t="str">
        <f t="shared" si="15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6"/>
        <v>0</v>
      </c>
      <c r="L165" s="10" t="str">
        <f t="shared" si="14"/>
        <v/>
      </c>
    </row>
    <row r="166" spans="1:12" x14ac:dyDescent="0.2">
      <c r="A166" s="18"/>
      <c r="B166" s="19" t="str">
        <f t="shared" si="15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6"/>
        <v>0</v>
      </c>
      <c r="L166" s="10" t="str">
        <f t="shared" si="14"/>
        <v/>
      </c>
    </row>
    <row r="167" spans="1:12" x14ac:dyDescent="0.2">
      <c r="A167" s="18"/>
      <c r="B167" s="19" t="str">
        <f t="shared" si="15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6"/>
        <v>0</v>
      </c>
      <c r="L167" s="10" t="str">
        <f t="shared" si="14"/>
        <v/>
      </c>
    </row>
    <row r="168" spans="1:12" x14ac:dyDescent="0.2">
      <c r="A168" s="18"/>
      <c r="B168" s="19" t="str">
        <f t="shared" si="15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6"/>
        <v>0</v>
      </c>
      <c r="L168" s="10" t="str">
        <f t="shared" si="14"/>
        <v/>
      </c>
    </row>
    <row r="169" spans="1:12" x14ac:dyDescent="0.2">
      <c r="A169" s="18"/>
      <c r="B169" s="19" t="str">
        <f t="shared" si="15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6"/>
        <v>0</v>
      </c>
      <c r="L169" s="10" t="str">
        <f t="shared" si="14"/>
        <v/>
      </c>
    </row>
    <row r="170" spans="1:12" x14ac:dyDescent="0.2">
      <c r="A170" s="18"/>
      <c r="B170" s="19" t="str">
        <f t="shared" si="15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6"/>
        <v>0</v>
      </c>
      <c r="L170" s="10" t="str">
        <f t="shared" si="14"/>
        <v/>
      </c>
    </row>
    <row r="171" spans="1:12" x14ac:dyDescent="0.2">
      <c r="A171" s="18"/>
      <c r="B171" s="19" t="str">
        <f t="shared" si="15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6"/>
        <v>0</v>
      </c>
      <c r="L171" s="10" t="str">
        <f t="shared" si="14"/>
        <v/>
      </c>
    </row>
    <row r="172" spans="1:12" x14ac:dyDescent="0.2">
      <c r="A172" s="18"/>
      <c r="B172" s="19" t="str">
        <f t="shared" si="15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6"/>
        <v>0</v>
      </c>
      <c r="L172" s="10" t="str">
        <f t="shared" si="14"/>
        <v/>
      </c>
    </row>
    <row r="173" spans="1:12" x14ac:dyDescent="0.2">
      <c r="A173" s="18"/>
      <c r="B173" s="19" t="str">
        <f t="shared" si="15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6"/>
        <v>0</v>
      </c>
      <c r="L173" s="10" t="str">
        <f t="shared" si="14"/>
        <v/>
      </c>
    </row>
    <row r="174" spans="1:12" x14ac:dyDescent="0.2">
      <c r="A174" s="18"/>
      <c r="B174" s="19" t="str">
        <f t="shared" si="15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6"/>
        <v>0</v>
      </c>
      <c r="L174" s="10" t="str">
        <f t="shared" si="14"/>
        <v/>
      </c>
    </row>
    <row r="175" spans="1:12" x14ac:dyDescent="0.2">
      <c r="A175" s="18"/>
      <c r="B175" s="19" t="str">
        <f t="shared" si="15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6"/>
        <v>0</v>
      </c>
      <c r="L175" s="10" t="str">
        <f t="shared" si="14"/>
        <v/>
      </c>
    </row>
    <row r="176" spans="1:12" x14ac:dyDescent="0.2">
      <c r="A176" s="18"/>
      <c r="B176" s="19" t="str">
        <f t="shared" si="15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6"/>
        <v>0</v>
      </c>
      <c r="L176" s="10" t="str">
        <f t="shared" si="14"/>
        <v/>
      </c>
    </row>
    <row r="177" spans="1:12" x14ac:dyDescent="0.2">
      <c r="A177" s="18"/>
      <c r="B177" s="19" t="str">
        <f t="shared" si="15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6"/>
        <v>0</v>
      </c>
      <c r="L177" s="10" t="str">
        <f t="shared" si="14"/>
        <v/>
      </c>
    </row>
    <row r="178" spans="1:12" x14ac:dyDescent="0.2">
      <c r="A178" s="18"/>
      <c r="B178" s="19" t="str">
        <f t="shared" si="15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6"/>
        <v>0</v>
      </c>
      <c r="L178" s="10" t="str">
        <f t="shared" si="14"/>
        <v/>
      </c>
    </row>
    <row r="179" spans="1:12" x14ac:dyDescent="0.2">
      <c r="A179" s="18"/>
      <c r="B179" s="19" t="str">
        <f t="shared" si="15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6"/>
        <v>0</v>
      </c>
      <c r="L179" s="10" t="str">
        <f t="shared" si="14"/>
        <v/>
      </c>
    </row>
    <row r="180" spans="1:12" x14ac:dyDescent="0.2">
      <c r="A180" s="18"/>
      <c r="B180" s="19" t="str">
        <f t="shared" si="15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6"/>
        <v>0</v>
      </c>
      <c r="L180" s="10" t="str">
        <f t="shared" si="14"/>
        <v/>
      </c>
    </row>
    <row r="181" spans="1:12" x14ac:dyDescent="0.2">
      <c r="A181" s="18"/>
      <c r="B181" s="19" t="str">
        <f t="shared" si="15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6"/>
        <v>0</v>
      </c>
      <c r="L181" s="10" t="str">
        <f t="shared" si="14"/>
        <v/>
      </c>
    </row>
    <row r="182" spans="1:12" x14ac:dyDescent="0.2">
      <c r="A182" s="18"/>
      <c r="B182" s="19" t="str">
        <f t="shared" si="15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6"/>
        <v>0</v>
      </c>
      <c r="L182" s="10" t="str">
        <f t="shared" si="14"/>
        <v/>
      </c>
    </row>
    <row r="183" spans="1:12" x14ac:dyDescent="0.2">
      <c r="A183" s="18"/>
      <c r="B183" s="19" t="str">
        <f t="shared" si="15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6"/>
        <v>0</v>
      </c>
      <c r="L183" s="10" t="str">
        <f t="shared" si="14"/>
        <v/>
      </c>
    </row>
    <row r="184" spans="1:12" x14ac:dyDescent="0.2">
      <c r="A184" s="18"/>
      <c r="B184" s="19" t="str">
        <f t="shared" si="15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6"/>
        <v>0</v>
      </c>
      <c r="L184" s="10" t="str">
        <f t="shared" si="14"/>
        <v/>
      </c>
    </row>
    <row r="185" spans="1:12" x14ac:dyDescent="0.2">
      <c r="A185" s="18"/>
      <c r="B185" s="19" t="str">
        <f t="shared" si="15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6"/>
        <v>0</v>
      </c>
      <c r="L185" s="10" t="str">
        <f t="shared" si="14"/>
        <v/>
      </c>
    </row>
    <row r="186" spans="1:12" x14ac:dyDescent="0.2">
      <c r="A186" s="18"/>
      <c r="B186" s="19" t="str">
        <f t="shared" si="15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6"/>
        <v>0</v>
      </c>
      <c r="L186" s="10" t="str">
        <f t="shared" si="14"/>
        <v/>
      </c>
    </row>
    <row r="187" spans="1:12" x14ac:dyDescent="0.2">
      <c r="A187" s="18"/>
      <c r="B187" s="19" t="str">
        <f t="shared" si="15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6"/>
        <v>0</v>
      </c>
      <c r="L187" s="10" t="str">
        <f t="shared" si="14"/>
        <v/>
      </c>
    </row>
    <row r="188" spans="1:12" x14ac:dyDescent="0.2">
      <c r="A188" s="18"/>
      <c r="B188" s="19" t="str">
        <f t="shared" si="15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6"/>
        <v>0</v>
      </c>
      <c r="L188" s="10" t="str">
        <f t="shared" si="14"/>
        <v/>
      </c>
    </row>
    <row r="189" spans="1:12" x14ac:dyDescent="0.2">
      <c r="A189" s="18"/>
      <c r="B189" s="19" t="str">
        <f t="shared" si="15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6"/>
        <v>0</v>
      </c>
      <c r="L189" s="10" t="str">
        <f t="shared" si="14"/>
        <v/>
      </c>
    </row>
    <row r="190" spans="1:12" x14ac:dyDescent="0.2">
      <c r="A190" s="18"/>
      <c r="B190" s="19" t="str">
        <f t="shared" si="15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6"/>
        <v>0</v>
      </c>
      <c r="L190" s="10" t="str">
        <f t="shared" si="14"/>
        <v/>
      </c>
    </row>
    <row r="191" spans="1:12" x14ac:dyDescent="0.2">
      <c r="A191" s="18"/>
      <c r="B191" s="19" t="str">
        <f t="shared" si="15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6"/>
        <v>0</v>
      </c>
      <c r="L191" s="10" t="str">
        <f t="shared" si="14"/>
        <v/>
      </c>
    </row>
    <row r="192" spans="1:12" x14ac:dyDescent="0.2">
      <c r="A192" s="18"/>
      <c r="B192" s="19" t="str">
        <f t="shared" si="15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6"/>
        <v>0</v>
      </c>
      <c r="L192" s="10" t="str">
        <f t="shared" si="14"/>
        <v/>
      </c>
    </row>
    <row r="193" spans="1:12" x14ac:dyDescent="0.2">
      <c r="A193" s="18"/>
      <c r="B193" s="19" t="str">
        <f t="shared" si="15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6"/>
        <v>0</v>
      </c>
      <c r="L193" s="10" t="str">
        <f t="shared" si="14"/>
        <v/>
      </c>
    </row>
    <row r="194" spans="1:12" x14ac:dyDescent="0.2">
      <c r="A194" s="18"/>
      <c r="B194" s="19" t="str">
        <f t="shared" si="15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6"/>
        <v>0</v>
      </c>
      <c r="L194" s="10" t="str">
        <f t="shared" si="14"/>
        <v/>
      </c>
    </row>
    <row r="195" spans="1:12" x14ac:dyDescent="0.2">
      <c r="A195" s="18"/>
      <c r="B195" s="19" t="str">
        <f t="shared" si="15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6"/>
        <v>0</v>
      </c>
      <c r="L195" s="10" t="str">
        <f t="shared" si="14"/>
        <v/>
      </c>
    </row>
    <row r="196" spans="1:12" x14ac:dyDescent="0.2">
      <c r="A196" s="18"/>
      <c r="B196" s="19" t="str">
        <f t="shared" si="15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6"/>
        <v>0</v>
      </c>
      <c r="L196" s="10" t="str">
        <f t="shared" ref="L196:L259" si="17">IF(E196="","",(H196+I196+J196)-K196)</f>
        <v/>
      </c>
    </row>
    <row r="197" spans="1:12" x14ac:dyDescent="0.2">
      <c r="A197" s="18"/>
      <c r="B197" s="19" t="str">
        <f t="shared" ref="B197:B260" si="18">IF(OR(COUNTIF(A197,"*Clos*"),COUNTIF(A197,"*Départ Gessmann*"),COUNTIF(A197,"*Attente pièce*"),COUNTIF(A197,"*En cours*")),"BENAMEUR","")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si="16"/>
        <v>0</v>
      </c>
      <c r="L197" s="10" t="str">
        <f t="shared" si="17"/>
        <v/>
      </c>
    </row>
    <row r="198" spans="1:12" x14ac:dyDescent="0.2">
      <c r="A198" s="18"/>
      <c r="B198" s="19" t="str">
        <f t="shared" si="18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8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8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8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8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8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ref="K203:K266" si="19">SUM(M203:NM203)</f>
        <v>0</v>
      </c>
      <c r="L203" s="10" t="str">
        <f t="shared" si="17"/>
        <v/>
      </c>
    </row>
    <row r="204" spans="1:12" x14ac:dyDescent="0.2">
      <c r="A204" s="18"/>
      <c r="B204" s="19" t="str">
        <f t="shared" si="18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9"/>
        <v>0</v>
      </c>
      <c r="L204" s="10" t="str">
        <f t="shared" si="17"/>
        <v/>
      </c>
    </row>
    <row r="205" spans="1:12" x14ac:dyDescent="0.2">
      <c r="A205" s="18"/>
      <c r="B205" s="19" t="str">
        <f t="shared" si="18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9"/>
        <v>0</v>
      </c>
      <c r="L205" s="10" t="str">
        <f t="shared" si="17"/>
        <v/>
      </c>
    </row>
    <row r="206" spans="1:12" x14ac:dyDescent="0.2">
      <c r="A206" s="18"/>
      <c r="B206" s="19" t="str">
        <f t="shared" si="18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9"/>
        <v>0</v>
      </c>
      <c r="L206" s="10" t="str">
        <f t="shared" si="17"/>
        <v/>
      </c>
    </row>
    <row r="207" spans="1:12" x14ac:dyDescent="0.2">
      <c r="A207" s="18"/>
      <c r="B207" s="19" t="str">
        <f t="shared" si="18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9"/>
        <v>0</v>
      </c>
      <c r="L207" s="10" t="str">
        <f t="shared" si="17"/>
        <v/>
      </c>
    </row>
    <row r="208" spans="1:12" x14ac:dyDescent="0.2">
      <c r="A208" s="18"/>
      <c r="B208" s="19" t="str">
        <f t="shared" si="18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9"/>
        <v>0</v>
      </c>
      <c r="L208" s="10" t="str">
        <f t="shared" si="17"/>
        <v/>
      </c>
    </row>
    <row r="209" spans="1:12" x14ac:dyDescent="0.2">
      <c r="A209" s="18"/>
      <c r="B209" s="19" t="str">
        <f t="shared" si="18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9"/>
        <v>0</v>
      </c>
      <c r="L209" s="10" t="str">
        <f t="shared" si="17"/>
        <v/>
      </c>
    </row>
    <row r="210" spans="1:12" x14ac:dyDescent="0.2">
      <c r="A210" s="18"/>
      <c r="B210" s="19" t="str">
        <f t="shared" si="18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9"/>
        <v>0</v>
      </c>
      <c r="L210" s="10" t="str">
        <f t="shared" si="17"/>
        <v/>
      </c>
    </row>
    <row r="211" spans="1:12" x14ac:dyDescent="0.2">
      <c r="A211" s="18"/>
      <c r="B211" s="19" t="str">
        <f t="shared" si="18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9"/>
        <v>0</v>
      </c>
      <c r="L211" s="10" t="str">
        <f t="shared" si="17"/>
        <v/>
      </c>
    </row>
    <row r="212" spans="1:12" x14ac:dyDescent="0.2">
      <c r="A212" s="18"/>
      <c r="B212" s="19" t="str">
        <f t="shared" si="18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9"/>
        <v>0</v>
      </c>
      <c r="L212" s="10" t="str">
        <f t="shared" si="17"/>
        <v/>
      </c>
    </row>
    <row r="213" spans="1:12" x14ac:dyDescent="0.2">
      <c r="A213" s="18"/>
      <c r="B213" s="19" t="str">
        <f t="shared" si="18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9"/>
        <v>0</v>
      </c>
      <c r="L213" s="10" t="str">
        <f t="shared" si="17"/>
        <v/>
      </c>
    </row>
    <row r="214" spans="1:12" x14ac:dyDescent="0.2">
      <c r="A214" s="18"/>
      <c r="B214" s="19" t="str">
        <f t="shared" si="18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9"/>
        <v>0</v>
      </c>
      <c r="L214" s="10" t="str">
        <f t="shared" si="17"/>
        <v/>
      </c>
    </row>
    <row r="215" spans="1:12" x14ac:dyDescent="0.2">
      <c r="A215" s="18"/>
      <c r="B215" s="19" t="str">
        <f t="shared" si="18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9"/>
        <v>0</v>
      </c>
      <c r="L215" s="10" t="str">
        <f t="shared" si="17"/>
        <v/>
      </c>
    </row>
    <row r="216" spans="1:12" x14ac:dyDescent="0.2">
      <c r="A216" s="18"/>
      <c r="B216" s="19" t="str">
        <f t="shared" si="18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9"/>
        <v>0</v>
      </c>
      <c r="L216" s="10" t="str">
        <f t="shared" si="17"/>
        <v/>
      </c>
    </row>
    <row r="217" spans="1:12" x14ac:dyDescent="0.2">
      <c r="A217" s="18"/>
      <c r="B217" s="19" t="str">
        <f t="shared" si="18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9"/>
        <v>0</v>
      </c>
      <c r="L217" s="10" t="str">
        <f t="shared" si="17"/>
        <v/>
      </c>
    </row>
    <row r="218" spans="1:12" x14ac:dyDescent="0.2">
      <c r="A218" s="18"/>
      <c r="B218" s="19" t="str">
        <f t="shared" si="18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9"/>
        <v>0</v>
      </c>
      <c r="L218" s="10" t="str">
        <f t="shared" si="17"/>
        <v/>
      </c>
    </row>
    <row r="219" spans="1:12" x14ac:dyDescent="0.2">
      <c r="A219" s="18"/>
      <c r="B219" s="19" t="str">
        <f t="shared" si="18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9"/>
        <v>0</v>
      </c>
      <c r="L219" s="10" t="str">
        <f t="shared" si="17"/>
        <v/>
      </c>
    </row>
    <row r="220" spans="1:12" x14ac:dyDescent="0.2">
      <c r="A220" s="18"/>
      <c r="B220" s="19" t="str">
        <f t="shared" si="18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9"/>
        <v>0</v>
      </c>
      <c r="L220" s="10" t="str">
        <f t="shared" si="17"/>
        <v/>
      </c>
    </row>
    <row r="221" spans="1:12" x14ac:dyDescent="0.2">
      <c r="A221" s="18"/>
      <c r="B221" s="19" t="str">
        <f t="shared" si="18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9"/>
        <v>0</v>
      </c>
      <c r="L221" s="10" t="str">
        <f t="shared" si="17"/>
        <v/>
      </c>
    </row>
    <row r="222" spans="1:12" x14ac:dyDescent="0.2">
      <c r="A222" s="18"/>
      <c r="B222" s="19" t="str">
        <f t="shared" si="18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9"/>
        <v>0</v>
      </c>
      <c r="L222" s="10" t="str">
        <f t="shared" si="17"/>
        <v/>
      </c>
    </row>
    <row r="223" spans="1:12" x14ac:dyDescent="0.2">
      <c r="A223" s="18"/>
      <c r="B223" s="19" t="str">
        <f t="shared" si="18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9"/>
        <v>0</v>
      </c>
      <c r="L223" s="10" t="str">
        <f t="shared" si="17"/>
        <v/>
      </c>
    </row>
    <row r="224" spans="1:12" x14ac:dyDescent="0.2">
      <c r="A224" s="18"/>
      <c r="B224" s="19" t="str">
        <f t="shared" si="18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9"/>
        <v>0</v>
      </c>
      <c r="L224" s="10" t="str">
        <f t="shared" si="17"/>
        <v/>
      </c>
    </row>
    <row r="225" spans="1:12" x14ac:dyDescent="0.2">
      <c r="A225" s="18"/>
      <c r="B225" s="19" t="str">
        <f t="shared" si="18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9"/>
        <v>0</v>
      </c>
      <c r="L225" s="10" t="str">
        <f t="shared" si="17"/>
        <v/>
      </c>
    </row>
    <row r="226" spans="1:12" x14ac:dyDescent="0.2">
      <c r="A226" s="18"/>
      <c r="B226" s="19" t="str">
        <f t="shared" si="18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9"/>
        <v>0</v>
      </c>
      <c r="L226" s="10" t="str">
        <f t="shared" si="17"/>
        <v/>
      </c>
    </row>
    <row r="227" spans="1:12" x14ac:dyDescent="0.2">
      <c r="A227" s="18"/>
      <c r="B227" s="19" t="str">
        <f t="shared" si="18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9"/>
        <v>0</v>
      </c>
      <c r="L227" s="10" t="str">
        <f t="shared" si="17"/>
        <v/>
      </c>
    </row>
    <row r="228" spans="1:12" x14ac:dyDescent="0.2">
      <c r="A228" s="18"/>
      <c r="B228" s="19" t="str">
        <f t="shared" si="18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9"/>
        <v>0</v>
      </c>
      <c r="L228" s="10" t="str">
        <f t="shared" si="17"/>
        <v/>
      </c>
    </row>
    <row r="229" spans="1:12" x14ac:dyDescent="0.2">
      <c r="A229" s="18"/>
      <c r="B229" s="19" t="str">
        <f t="shared" si="18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9"/>
        <v>0</v>
      </c>
      <c r="L229" s="10" t="str">
        <f t="shared" si="17"/>
        <v/>
      </c>
    </row>
    <row r="230" spans="1:12" x14ac:dyDescent="0.2">
      <c r="A230" s="18"/>
      <c r="B230" s="19" t="str">
        <f t="shared" si="18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9"/>
        <v>0</v>
      </c>
      <c r="L230" s="10" t="str">
        <f t="shared" si="17"/>
        <v/>
      </c>
    </row>
    <row r="231" spans="1:12" x14ac:dyDescent="0.2">
      <c r="A231" s="18"/>
      <c r="B231" s="19" t="str">
        <f t="shared" si="18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9"/>
        <v>0</v>
      </c>
      <c r="L231" s="10" t="str">
        <f t="shared" si="17"/>
        <v/>
      </c>
    </row>
    <row r="232" spans="1:12" x14ac:dyDescent="0.2">
      <c r="A232" s="18"/>
      <c r="B232" s="19" t="str">
        <f t="shared" si="18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9"/>
        <v>0</v>
      </c>
      <c r="L232" s="10" t="str">
        <f t="shared" si="17"/>
        <v/>
      </c>
    </row>
    <row r="233" spans="1:12" x14ac:dyDescent="0.2">
      <c r="A233" s="18"/>
      <c r="B233" s="19" t="str">
        <f t="shared" si="18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9"/>
        <v>0</v>
      </c>
      <c r="L233" s="10" t="str">
        <f t="shared" si="17"/>
        <v/>
      </c>
    </row>
    <row r="234" spans="1:12" x14ac:dyDescent="0.2">
      <c r="A234" s="18"/>
      <c r="B234" s="19" t="str">
        <f t="shared" si="18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9"/>
        <v>0</v>
      </c>
      <c r="L234" s="10" t="str">
        <f t="shared" si="17"/>
        <v/>
      </c>
    </row>
    <row r="235" spans="1:12" x14ac:dyDescent="0.2">
      <c r="A235" s="18"/>
      <c r="B235" s="19" t="str">
        <f t="shared" si="18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9"/>
        <v>0</v>
      </c>
      <c r="L235" s="10" t="str">
        <f t="shared" si="17"/>
        <v/>
      </c>
    </row>
    <row r="236" spans="1:12" x14ac:dyDescent="0.2">
      <c r="A236" s="18"/>
      <c r="B236" s="19" t="str">
        <f t="shared" si="18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9"/>
        <v>0</v>
      </c>
      <c r="L236" s="10" t="str">
        <f t="shared" si="17"/>
        <v/>
      </c>
    </row>
    <row r="237" spans="1:12" x14ac:dyDescent="0.2">
      <c r="A237" s="18"/>
      <c r="B237" s="19" t="str">
        <f t="shared" si="18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9"/>
        <v>0</v>
      </c>
      <c r="L237" s="10" t="str">
        <f t="shared" si="17"/>
        <v/>
      </c>
    </row>
    <row r="238" spans="1:12" x14ac:dyDescent="0.2">
      <c r="A238" s="18"/>
      <c r="B238" s="19" t="str">
        <f t="shared" si="18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9"/>
        <v>0</v>
      </c>
      <c r="L238" s="10" t="str">
        <f t="shared" si="17"/>
        <v/>
      </c>
    </row>
    <row r="239" spans="1:12" x14ac:dyDescent="0.2">
      <c r="A239" s="18"/>
      <c r="B239" s="19" t="str">
        <f t="shared" si="18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9"/>
        <v>0</v>
      </c>
      <c r="L239" s="10" t="str">
        <f t="shared" si="17"/>
        <v/>
      </c>
    </row>
    <row r="240" spans="1:12" x14ac:dyDescent="0.2">
      <c r="A240" s="18"/>
      <c r="B240" s="19" t="str">
        <f t="shared" si="18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9"/>
        <v>0</v>
      </c>
      <c r="L240" s="10" t="str">
        <f t="shared" si="17"/>
        <v/>
      </c>
    </row>
    <row r="241" spans="1:12" x14ac:dyDescent="0.2">
      <c r="A241" s="18"/>
      <c r="B241" s="19" t="str">
        <f t="shared" si="18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9"/>
        <v>0</v>
      </c>
      <c r="L241" s="10" t="str">
        <f t="shared" si="17"/>
        <v/>
      </c>
    </row>
    <row r="242" spans="1:12" x14ac:dyDescent="0.2">
      <c r="A242" s="18"/>
      <c r="B242" s="19" t="str">
        <f t="shared" si="18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9"/>
        <v>0</v>
      </c>
      <c r="L242" s="10" t="str">
        <f t="shared" si="17"/>
        <v/>
      </c>
    </row>
    <row r="243" spans="1:12" x14ac:dyDescent="0.2">
      <c r="A243" s="18"/>
      <c r="B243" s="19" t="str">
        <f t="shared" si="18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9"/>
        <v>0</v>
      </c>
      <c r="L243" s="10" t="str">
        <f t="shared" si="17"/>
        <v/>
      </c>
    </row>
    <row r="244" spans="1:12" x14ac:dyDescent="0.2">
      <c r="A244" s="18"/>
      <c r="B244" s="19" t="str">
        <f t="shared" si="18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9"/>
        <v>0</v>
      </c>
      <c r="L244" s="10" t="str">
        <f t="shared" si="17"/>
        <v/>
      </c>
    </row>
    <row r="245" spans="1:12" x14ac:dyDescent="0.2">
      <c r="A245" s="18"/>
      <c r="B245" s="19" t="str">
        <f t="shared" si="18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9"/>
        <v>0</v>
      </c>
      <c r="L245" s="10" t="str">
        <f t="shared" si="17"/>
        <v/>
      </c>
    </row>
    <row r="246" spans="1:12" x14ac:dyDescent="0.2">
      <c r="A246" s="18"/>
      <c r="B246" s="19" t="str">
        <f t="shared" si="18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9"/>
        <v>0</v>
      </c>
      <c r="L246" s="10" t="str">
        <f t="shared" si="17"/>
        <v/>
      </c>
    </row>
    <row r="247" spans="1:12" x14ac:dyDescent="0.2">
      <c r="A247" s="18"/>
      <c r="B247" s="19" t="str">
        <f t="shared" si="18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9"/>
        <v>0</v>
      </c>
      <c r="L247" s="10" t="str">
        <f t="shared" si="17"/>
        <v/>
      </c>
    </row>
    <row r="248" spans="1:12" x14ac:dyDescent="0.2">
      <c r="A248" s="18"/>
      <c r="B248" s="19" t="str">
        <f t="shared" si="18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9"/>
        <v>0</v>
      </c>
      <c r="L248" s="10" t="str">
        <f t="shared" si="17"/>
        <v/>
      </c>
    </row>
    <row r="249" spans="1:12" x14ac:dyDescent="0.2">
      <c r="A249" s="18"/>
      <c r="B249" s="19" t="str">
        <f t="shared" si="18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9"/>
        <v>0</v>
      </c>
      <c r="L249" s="10" t="str">
        <f t="shared" si="17"/>
        <v/>
      </c>
    </row>
    <row r="250" spans="1:12" x14ac:dyDescent="0.2">
      <c r="A250" s="18"/>
      <c r="B250" s="19" t="str">
        <f t="shared" si="18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9"/>
        <v>0</v>
      </c>
      <c r="L250" s="10" t="str">
        <f t="shared" si="17"/>
        <v/>
      </c>
    </row>
    <row r="251" spans="1:12" x14ac:dyDescent="0.2">
      <c r="A251" s="18"/>
      <c r="B251" s="19" t="str">
        <f t="shared" si="18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9"/>
        <v>0</v>
      </c>
      <c r="L251" s="10" t="str">
        <f t="shared" si="17"/>
        <v/>
      </c>
    </row>
    <row r="252" spans="1:12" x14ac:dyDescent="0.2">
      <c r="A252" s="18"/>
      <c r="B252" s="19" t="str">
        <f t="shared" si="18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9"/>
        <v>0</v>
      </c>
      <c r="L252" s="10" t="str">
        <f t="shared" si="17"/>
        <v/>
      </c>
    </row>
    <row r="253" spans="1:12" x14ac:dyDescent="0.2">
      <c r="A253" s="18"/>
      <c r="B253" s="19" t="str">
        <f t="shared" si="18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9"/>
        <v>0</v>
      </c>
      <c r="L253" s="10" t="str">
        <f t="shared" si="17"/>
        <v/>
      </c>
    </row>
    <row r="254" spans="1:12" x14ac:dyDescent="0.2">
      <c r="A254" s="18"/>
      <c r="B254" s="19" t="str">
        <f t="shared" si="18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9"/>
        <v>0</v>
      </c>
      <c r="L254" s="10" t="str">
        <f t="shared" si="17"/>
        <v/>
      </c>
    </row>
    <row r="255" spans="1:12" x14ac:dyDescent="0.2">
      <c r="A255" s="18"/>
      <c r="B255" s="19" t="str">
        <f t="shared" si="18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9"/>
        <v>0</v>
      </c>
      <c r="L255" s="10" t="str">
        <f t="shared" si="17"/>
        <v/>
      </c>
    </row>
    <row r="256" spans="1:12" x14ac:dyDescent="0.2">
      <c r="A256" s="18"/>
      <c r="B256" s="19" t="str">
        <f t="shared" si="18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9"/>
        <v>0</v>
      </c>
      <c r="L256" s="10" t="str">
        <f t="shared" si="17"/>
        <v/>
      </c>
    </row>
    <row r="257" spans="1:12" x14ac:dyDescent="0.2">
      <c r="A257" s="18"/>
      <c r="B257" s="19" t="str">
        <f t="shared" si="18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9"/>
        <v>0</v>
      </c>
      <c r="L257" s="10" t="str">
        <f t="shared" si="17"/>
        <v/>
      </c>
    </row>
    <row r="258" spans="1:12" x14ac:dyDescent="0.2">
      <c r="A258" s="18"/>
      <c r="B258" s="19" t="str">
        <f t="shared" si="18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9"/>
        <v>0</v>
      </c>
      <c r="L258" s="10" t="str">
        <f t="shared" si="17"/>
        <v/>
      </c>
    </row>
    <row r="259" spans="1:12" x14ac:dyDescent="0.2">
      <c r="A259" s="18"/>
      <c r="B259" s="19" t="str">
        <f t="shared" si="18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9"/>
        <v>0</v>
      </c>
      <c r="L259" s="10" t="str">
        <f t="shared" si="17"/>
        <v/>
      </c>
    </row>
    <row r="260" spans="1:12" x14ac:dyDescent="0.2">
      <c r="A260" s="18"/>
      <c r="B260" s="19" t="str">
        <f t="shared" si="18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9"/>
        <v>0</v>
      </c>
      <c r="L260" s="10" t="str">
        <f t="shared" ref="L260:L323" si="20">IF(E260="","",(H260+I260+J260)-K260)</f>
        <v/>
      </c>
    </row>
    <row r="261" spans="1:12" x14ac:dyDescent="0.2">
      <c r="A261" s="18"/>
      <c r="B261" s="19" t="str">
        <f t="shared" ref="B261:B324" si="21">IF(OR(COUNTIF(A261,"*Clos*"),COUNTIF(A261,"*Départ Gessmann*"),COUNTIF(A261,"*Attente pièce*"),COUNTIF(A261,"*En cours*")),"BENAMEUR","")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si="19"/>
        <v>0</v>
      </c>
      <c r="L261" s="10" t="str">
        <f t="shared" si="20"/>
        <v/>
      </c>
    </row>
    <row r="262" spans="1:12" x14ac:dyDescent="0.2">
      <c r="A262" s="18"/>
      <c r="B262" s="19" t="str">
        <f t="shared" si="21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21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21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21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21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21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ref="K267:K330" si="22">SUM(M267:NM267)</f>
        <v>0</v>
      </c>
      <c r="L267" s="10" t="str">
        <f t="shared" si="20"/>
        <v/>
      </c>
    </row>
    <row r="268" spans="1:12" x14ac:dyDescent="0.2">
      <c r="A268" s="18"/>
      <c r="B268" s="19" t="str">
        <f t="shared" si="21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22"/>
        <v>0</v>
      </c>
      <c r="L268" s="10" t="str">
        <f t="shared" si="20"/>
        <v/>
      </c>
    </row>
    <row r="269" spans="1:12" x14ac:dyDescent="0.2">
      <c r="A269" s="18"/>
      <c r="B269" s="19" t="str">
        <f t="shared" si="21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22"/>
        <v>0</v>
      </c>
      <c r="L269" s="10" t="str">
        <f t="shared" si="20"/>
        <v/>
      </c>
    </row>
    <row r="270" spans="1:12" x14ac:dyDescent="0.2">
      <c r="A270" s="18"/>
      <c r="B270" s="19" t="str">
        <f t="shared" si="21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22"/>
        <v>0</v>
      </c>
      <c r="L270" s="10" t="str">
        <f t="shared" si="20"/>
        <v/>
      </c>
    </row>
    <row r="271" spans="1:12" x14ac:dyDescent="0.2">
      <c r="A271" s="18"/>
      <c r="B271" s="19" t="str">
        <f t="shared" si="21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22"/>
        <v>0</v>
      </c>
      <c r="L271" s="10" t="str">
        <f t="shared" si="20"/>
        <v/>
      </c>
    </row>
    <row r="272" spans="1:12" x14ac:dyDescent="0.2">
      <c r="A272" s="18"/>
      <c r="B272" s="19" t="str">
        <f t="shared" si="21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22"/>
        <v>0</v>
      </c>
      <c r="L272" s="10" t="str">
        <f t="shared" si="20"/>
        <v/>
      </c>
    </row>
    <row r="273" spans="1:12" x14ac:dyDescent="0.2">
      <c r="A273" s="18"/>
      <c r="B273" s="19" t="str">
        <f t="shared" si="21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22"/>
        <v>0</v>
      </c>
      <c r="L273" s="10" t="str">
        <f t="shared" si="20"/>
        <v/>
      </c>
    </row>
    <row r="274" spans="1:12" x14ac:dyDescent="0.2">
      <c r="A274" s="18"/>
      <c r="B274" s="19" t="str">
        <f t="shared" si="21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22"/>
        <v>0</v>
      </c>
      <c r="L274" s="10" t="str">
        <f t="shared" si="20"/>
        <v/>
      </c>
    </row>
    <row r="275" spans="1:12" x14ac:dyDescent="0.2">
      <c r="A275" s="18"/>
      <c r="B275" s="19" t="str">
        <f t="shared" si="21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22"/>
        <v>0</v>
      </c>
      <c r="L275" s="10" t="str">
        <f t="shared" si="20"/>
        <v/>
      </c>
    </row>
    <row r="276" spans="1:12" x14ac:dyDescent="0.2">
      <c r="A276" s="18"/>
      <c r="B276" s="19" t="str">
        <f t="shared" si="21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22"/>
        <v>0</v>
      </c>
      <c r="L276" s="10" t="str">
        <f t="shared" si="20"/>
        <v/>
      </c>
    </row>
    <row r="277" spans="1:12" x14ac:dyDescent="0.2">
      <c r="A277" s="18"/>
      <c r="B277" s="19" t="str">
        <f t="shared" si="21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22"/>
        <v>0</v>
      </c>
      <c r="L277" s="10" t="str">
        <f t="shared" si="20"/>
        <v/>
      </c>
    </row>
    <row r="278" spans="1:12" x14ac:dyDescent="0.2">
      <c r="A278" s="18"/>
      <c r="B278" s="19" t="str">
        <f t="shared" si="21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22"/>
        <v>0</v>
      </c>
      <c r="L278" s="10" t="str">
        <f t="shared" si="20"/>
        <v/>
      </c>
    </row>
    <row r="279" spans="1:12" x14ac:dyDescent="0.2">
      <c r="A279" s="18"/>
      <c r="B279" s="19" t="str">
        <f t="shared" si="21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22"/>
        <v>0</v>
      </c>
      <c r="L279" s="10" t="str">
        <f t="shared" si="20"/>
        <v/>
      </c>
    </row>
    <row r="280" spans="1:12" x14ac:dyDescent="0.2">
      <c r="A280" s="18"/>
      <c r="B280" s="19" t="str">
        <f t="shared" si="21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22"/>
        <v>0</v>
      </c>
      <c r="L280" s="10" t="str">
        <f t="shared" si="20"/>
        <v/>
      </c>
    </row>
    <row r="281" spans="1:12" x14ac:dyDescent="0.2">
      <c r="A281" s="18"/>
      <c r="B281" s="19" t="str">
        <f t="shared" si="21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22"/>
        <v>0</v>
      </c>
      <c r="L281" s="10" t="str">
        <f t="shared" si="20"/>
        <v/>
      </c>
    </row>
    <row r="282" spans="1:12" x14ac:dyDescent="0.2">
      <c r="A282" s="18"/>
      <c r="B282" s="19" t="str">
        <f t="shared" si="21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22"/>
        <v>0</v>
      </c>
      <c r="L282" s="10" t="str">
        <f t="shared" si="20"/>
        <v/>
      </c>
    </row>
    <row r="283" spans="1:12" x14ac:dyDescent="0.2">
      <c r="A283" s="18"/>
      <c r="B283" s="19" t="str">
        <f t="shared" si="21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22"/>
        <v>0</v>
      </c>
      <c r="L283" s="10" t="str">
        <f t="shared" si="20"/>
        <v/>
      </c>
    </row>
    <row r="284" spans="1:12" x14ac:dyDescent="0.2">
      <c r="A284" s="18"/>
      <c r="B284" s="19" t="str">
        <f t="shared" si="21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22"/>
        <v>0</v>
      </c>
      <c r="L284" s="10" t="str">
        <f t="shared" si="20"/>
        <v/>
      </c>
    </row>
    <row r="285" spans="1:12" x14ac:dyDescent="0.2">
      <c r="A285" s="18"/>
      <c r="B285" s="19" t="str">
        <f t="shared" si="21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22"/>
        <v>0</v>
      </c>
      <c r="L285" s="10" t="str">
        <f t="shared" si="20"/>
        <v/>
      </c>
    </row>
    <row r="286" spans="1:12" x14ac:dyDescent="0.2">
      <c r="A286" s="18"/>
      <c r="B286" s="19" t="str">
        <f t="shared" si="21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22"/>
        <v>0</v>
      </c>
      <c r="L286" s="10" t="str">
        <f t="shared" si="20"/>
        <v/>
      </c>
    </row>
    <row r="287" spans="1:12" x14ac:dyDescent="0.2">
      <c r="A287" s="18"/>
      <c r="B287" s="19" t="str">
        <f t="shared" si="21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22"/>
        <v>0</v>
      </c>
      <c r="L287" s="10" t="str">
        <f t="shared" si="20"/>
        <v/>
      </c>
    </row>
    <row r="288" spans="1:12" x14ac:dyDescent="0.2">
      <c r="A288" s="18"/>
      <c r="B288" s="19" t="str">
        <f t="shared" si="21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22"/>
        <v>0</v>
      </c>
      <c r="L288" s="10" t="str">
        <f t="shared" si="20"/>
        <v/>
      </c>
    </row>
    <row r="289" spans="1:12" x14ac:dyDescent="0.2">
      <c r="A289" s="18"/>
      <c r="B289" s="19" t="str">
        <f t="shared" si="21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22"/>
        <v>0</v>
      </c>
      <c r="L289" s="10" t="str">
        <f t="shared" si="20"/>
        <v/>
      </c>
    </row>
    <row r="290" spans="1:12" x14ac:dyDescent="0.2">
      <c r="A290" s="18"/>
      <c r="B290" s="19" t="str">
        <f t="shared" si="21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22"/>
        <v>0</v>
      </c>
      <c r="L290" s="10" t="str">
        <f t="shared" si="20"/>
        <v/>
      </c>
    </row>
    <row r="291" spans="1:12" x14ac:dyDescent="0.2">
      <c r="A291" s="18"/>
      <c r="B291" s="19" t="str">
        <f t="shared" si="21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22"/>
        <v>0</v>
      </c>
      <c r="L291" s="10" t="str">
        <f t="shared" si="20"/>
        <v/>
      </c>
    </row>
    <row r="292" spans="1:12" x14ac:dyDescent="0.2">
      <c r="A292" s="18"/>
      <c r="B292" s="19" t="str">
        <f t="shared" si="21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22"/>
        <v>0</v>
      </c>
      <c r="L292" s="10" t="str">
        <f t="shared" si="20"/>
        <v/>
      </c>
    </row>
    <row r="293" spans="1:12" x14ac:dyDescent="0.2">
      <c r="A293" s="18"/>
      <c r="B293" s="19" t="str">
        <f t="shared" si="21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22"/>
        <v>0</v>
      </c>
      <c r="L293" s="10" t="str">
        <f t="shared" si="20"/>
        <v/>
      </c>
    </row>
    <row r="294" spans="1:12" x14ac:dyDescent="0.2">
      <c r="A294" s="18"/>
      <c r="B294" s="19" t="str">
        <f t="shared" si="21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22"/>
        <v>0</v>
      </c>
      <c r="L294" s="10" t="str">
        <f t="shared" si="20"/>
        <v/>
      </c>
    </row>
    <row r="295" spans="1:12" x14ac:dyDescent="0.2">
      <c r="A295" s="18"/>
      <c r="B295" s="19" t="str">
        <f t="shared" si="21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22"/>
        <v>0</v>
      </c>
      <c r="L295" s="10" t="str">
        <f t="shared" si="20"/>
        <v/>
      </c>
    </row>
    <row r="296" spans="1:12" x14ac:dyDescent="0.2">
      <c r="A296" s="18"/>
      <c r="B296" s="19" t="str">
        <f t="shared" si="21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22"/>
        <v>0</v>
      </c>
      <c r="L296" s="10" t="str">
        <f t="shared" si="20"/>
        <v/>
      </c>
    </row>
    <row r="297" spans="1:12" x14ac:dyDescent="0.2">
      <c r="A297" s="18"/>
      <c r="B297" s="19" t="str">
        <f t="shared" si="21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22"/>
        <v>0</v>
      </c>
      <c r="L297" s="10" t="str">
        <f t="shared" si="20"/>
        <v/>
      </c>
    </row>
    <row r="298" spans="1:12" x14ac:dyDescent="0.2">
      <c r="A298" s="18"/>
      <c r="B298" s="19" t="str">
        <f t="shared" si="21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22"/>
        <v>0</v>
      </c>
      <c r="L298" s="10" t="str">
        <f t="shared" si="20"/>
        <v/>
      </c>
    </row>
    <row r="299" spans="1:12" x14ac:dyDescent="0.2">
      <c r="A299" s="18"/>
      <c r="B299" s="19" t="str">
        <f t="shared" si="21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22"/>
        <v>0</v>
      </c>
      <c r="L299" s="10" t="str">
        <f t="shared" si="20"/>
        <v/>
      </c>
    </row>
    <row r="300" spans="1:12" x14ac:dyDescent="0.2">
      <c r="A300" s="18"/>
      <c r="B300" s="19" t="str">
        <f t="shared" si="21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22"/>
        <v>0</v>
      </c>
      <c r="L300" s="10" t="str">
        <f t="shared" si="20"/>
        <v/>
      </c>
    </row>
    <row r="301" spans="1:12" x14ac:dyDescent="0.2">
      <c r="A301" s="18"/>
      <c r="B301" s="19" t="str">
        <f t="shared" si="21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22"/>
        <v>0</v>
      </c>
      <c r="L301" s="10" t="str">
        <f t="shared" si="20"/>
        <v/>
      </c>
    </row>
    <row r="302" spans="1:12" x14ac:dyDescent="0.2">
      <c r="A302" s="18"/>
      <c r="B302" s="19" t="str">
        <f t="shared" si="21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22"/>
        <v>0</v>
      </c>
      <c r="L302" s="10" t="str">
        <f t="shared" si="20"/>
        <v/>
      </c>
    </row>
    <row r="303" spans="1:12" x14ac:dyDescent="0.2">
      <c r="A303" s="18"/>
      <c r="B303" s="19" t="str">
        <f t="shared" si="21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22"/>
        <v>0</v>
      </c>
      <c r="L303" s="10" t="str">
        <f t="shared" si="20"/>
        <v/>
      </c>
    </row>
    <row r="304" spans="1:12" x14ac:dyDescent="0.2">
      <c r="A304" s="18"/>
      <c r="B304" s="19" t="str">
        <f t="shared" si="21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22"/>
        <v>0</v>
      </c>
      <c r="L304" s="10" t="str">
        <f t="shared" si="20"/>
        <v/>
      </c>
    </row>
    <row r="305" spans="1:12" x14ac:dyDescent="0.2">
      <c r="A305" s="18"/>
      <c r="B305" s="19" t="str">
        <f t="shared" si="21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22"/>
        <v>0</v>
      </c>
      <c r="L305" s="10" t="str">
        <f t="shared" si="20"/>
        <v/>
      </c>
    </row>
    <row r="306" spans="1:12" x14ac:dyDescent="0.2">
      <c r="A306" s="18"/>
      <c r="B306" s="19" t="str">
        <f t="shared" si="21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22"/>
        <v>0</v>
      </c>
      <c r="L306" s="10" t="str">
        <f t="shared" si="20"/>
        <v/>
      </c>
    </row>
    <row r="307" spans="1:12" x14ac:dyDescent="0.2">
      <c r="A307" s="18"/>
      <c r="B307" s="19" t="str">
        <f t="shared" si="21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22"/>
        <v>0</v>
      </c>
      <c r="L307" s="10" t="str">
        <f t="shared" si="20"/>
        <v/>
      </c>
    </row>
    <row r="308" spans="1:12" x14ac:dyDescent="0.2">
      <c r="A308" s="18"/>
      <c r="B308" s="19" t="str">
        <f t="shared" si="21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22"/>
        <v>0</v>
      </c>
      <c r="L308" s="10" t="str">
        <f t="shared" si="20"/>
        <v/>
      </c>
    </row>
    <row r="309" spans="1:12" x14ac:dyDescent="0.2">
      <c r="A309" s="18"/>
      <c r="B309" s="19" t="str">
        <f t="shared" si="21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22"/>
        <v>0</v>
      </c>
      <c r="L309" s="10" t="str">
        <f t="shared" si="20"/>
        <v/>
      </c>
    </row>
    <row r="310" spans="1:12" x14ac:dyDescent="0.2">
      <c r="A310" s="18"/>
      <c r="B310" s="19" t="str">
        <f t="shared" si="21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22"/>
        <v>0</v>
      </c>
      <c r="L310" s="10" t="str">
        <f t="shared" si="20"/>
        <v/>
      </c>
    </row>
    <row r="311" spans="1:12" x14ac:dyDescent="0.2">
      <c r="A311" s="18"/>
      <c r="B311" s="19" t="str">
        <f t="shared" si="21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22"/>
        <v>0</v>
      </c>
      <c r="L311" s="10" t="str">
        <f t="shared" si="20"/>
        <v/>
      </c>
    </row>
    <row r="312" spans="1:12" x14ac:dyDescent="0.2">
      <c r="A312" s="18"/>
      <c r="B312" s="19" t="str">
        <f t="shared" si="21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22"/>
        <v>0</v>
      </c>
      <c r="L312" s="10" t="str">
        <f t="shared" si="20"/>
        <v/>
      </c>
    </row>
    <row r="313" spans="1:12" x14ac:dyDescent="0.2">
      <c r="A313" s="18"/>
      <c r="B313" s="19" t="str">
        <f t="shared" si="21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22"/>
        <v>0</v>
      </c>
      <c r="L313" s="10" t="str">
        <f t="shared" si="20"/>
        <v/>
      </c>
    </row>
    <row r="314" spans="1:12" x14ac:dyDescent="0.2">
      <c r="A314" s="18"/>
      <c r="B314" s="19" t="str">
        <f t="shared" si="21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22"/>
        <v>0</v>
      </c>
      <c r="L314" s="10" t="str">
        <f t="shared" si="20"/>
        <v/>
      </c>
    </row>
    <row r="315" spans="1:12" x14ac:dyDescent="0.2">
      <c r="A315" s="18"/>
      <c r="B315" s="19" t="str">
        <f t="shared" si="21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22"/>
        <v>0</v>
      </c>
      <c r="L315" s="10" t="str">
        <f t="shared" si="20"/>
        <v/>
      </c>
    </row>
    <row r="316" spans="1:12" x14ac:dyDescent="0.2">
      <c r="A316" s="18"/>
      <c r="B316" s="19" t="str">
        <f t="shared" si="21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22"/>
        <v>0</v>
      </c>
      <c r="L316" s="10" t="str">
        <f t="shared" si="20"/>
        <v/>
      </c>
    </row>
    <row r="317" spans="1:12" x14ac:dyDescent="0.2">
      <c r="A317" s="18"/>
      <c r="B317" s="19" t="str">
        <f t="shared" si="21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22"/>
        <v>0</v>
      </c>
      <c r="L317" s="10" t="str">
        <f t="shared" si="20"/>
        <v/>
      </c>
    </row>
    <row r="318" spans="1:12" x14ac:dyDescent="0.2">
      <c r="A318" s="18"/>
      <c r="B318" s="19" t="str">
        <f t="shared" si="21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22"/>
        <v>0</v>
      </c>
      <c r="L318" s="10" t="str">
        <f t="shared" si="20"/>
        <v/>
      </c>
    </row>
    <row r="319" spans="1:12" x14ac:dyDescent="0.2">
      <c r="A319" s="18"/>
      <c r="B319" s="19" t="str">
        <f t="shared" si="21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22"/>
        <v>0</v>
      </c>
      <c r="L319" s="10" t="str">
        <f t="shared" si="20"/>
        <v/>
      </c>
    </row>
    <row r="320" spans="1:12" x14ac:dyDescent="0.2">
      <c r="A320" s="18"/>
      <c r="B320" s="19" t="str">
        <f t="shared" si="21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22"/>
        <v>0</v>
      </c>
      <c r="L320" s="10" t="str">
        <f t="shared" si="20"/>
        <v/>
      </c>
    </row>
    <row r="321" spans="1:12" x14ac:dyDescent="0.2">
      <c r="A321" s="18"/>
      <c r="B321" s="19" t="str">
        <f t="shared" si="21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22"/>
        <v>0</v>
      </c>
      <c r="L321" s="10" t="str">
        <f t="shared" si="20"/>
        <v/>
      </c>
    </row>
    <row r="322" spans="1:12" x14ac:dyDescent="0.2">
      <c r="A322" s="18"/>
      <c r="B322" s="19" t="str">
        <f t="shared" si="21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22"/>
        <v>0</v>
      </c>
      <c r="L322" s="10" t="str">
        <f t="shared" si="20"/>
        <v/>
      </c>
    </row>
    <row r="323" spans="1:12" x14ac:dyDescent="0.2">
      <c r="A323" s="18"/>
      <c r="B323" s="19" t="str">
        <f t="shared" si="21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22"/>
        <v>0</v>
      </c>
      <c r="L323" s="10" t="str">
        <f t="shared" si="20"/>
        <v/>
      </c>
    </row>
    <row r="324" spans="1:12" x14ac:dyDescent="0.2">
      <c r="A324" s="18"/>
      <c r="B324" s="19" t="str">
        <f t="shared" si="21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22"/>
        <v>0</v>
      </c>
      <c r="L324" s="10" t="str">
        <f t="shared" ref="L324:L387" si="23">IF(E324="","",(H324+I324+J324)-K324)</f>
        <v/>
      </c>
    </row>
    <row r="325" spans="1:12" x14ac:dyDescent="0.2">
      <c r="A325" s="18"/>
      <c r="B325" s="19" t="str">
        <f t="shared" ref="B325:B388" si="24">IF(OR(COUNTIF(A325,"*Clos*"),COUNTIF(A325,"*Départ Gessmann*"),COUNTIF(A325,"*Attente pièce*"),COUNTIF(A325,"*En cours*")),"BENAMEUR","")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si="22"/>
        <v>0</v>
      </c>
      <c r="L325" s="10" t="str">
        <f t="shared" si="23"/>
        <v/>
      </c>
    </row>
    <row r="326" spans="1:12" x14ac:dyDescent="0.2">
      <c r="A326" s="18"/>
      <c r="B326" s="19" t="str">
        <f t="shared" si="24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4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4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4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4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4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ref="K331:K394" si="25">SUM(M331:NM331)</f>
        <v>0</v>
      </c>
      <c r="L331" s="10" t="str">
        <f t="shared" si="23"/>
        <v/>
      </c>
    </row>
    <row r="332" spans="1:12" x14ac:dyDescent="0.2">
      <c r="A332" s="18"/>
      <c r="B332" s="19" t="str">
        <f t="shared" si="24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5"/>
        <v>0</v>
      </c>
      <c r="L332" s="10" t="str">
        <f t="shared" si="23"/>
        <v/>
      </c>
    </row>
    <row r="333" spans="1:12" x14ac:dyDescent="0.2">
      <c r="A333" s="18"/>
      <c r="B333" s="19" t="str">
        <f t="shared" si="24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5"/>
        <v>0</v>
      </c>
      <c r="L333" s="10" t="str">
        <f t="shared" si="23"/>
        <v/>
      </c>
    </row>
    <row r="334" spans="1:12" x14ac:dyDescent="0.2">
      <c r="A334" s="18"/>
      <c r="B334" s="19" t="str">
        <f t="shared" si="24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5"/>
        <v>0</v>
      </c>
      <c r="L334" s="10" t="str">
        <f t="shared" si="23"/>
        <v/>
      </c>
    </row>
    <row r="335" spans="1:12" x14ac:dyDescent="0.2">
      <c r="A335" s="18"/>
      <c r="B335" s="19" t="str">
        <f t="shared" si="24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5"/>
        <v>0</v>
      </c>
      <c r="L335" s="10" t="str">
        <f t="shared" si="23"/>
        <v/>
      </c>
    </row>
    <row r="336" spans="1:12" x14ac:dyDescent="0.2">
      <c r="A336" s="18"/>
      <c r="B336" s="19" t="str">
        <f t="shared" si="24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5"/>
        <v>0</v>
      </c>
      <c r="L336" s="10" t="str">
        <f t="shared" si="23"/>
        <v/>
      </c>
    </row>
    <row r="337" spans="1:12" x14ac:dyDescent="0.2">
      <c r="A337" s="18"/>
      <c r="B337" s="19" t="str">
        <f t="shared" si="24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5"/>
        <v>0</v>
      </c>
      <c r="L337" s="10" t="str">
        <f t="shared" si="23"/>
        <v/>
      </c>
    </row>
    <row r="338" spans="1:12" x14ac:dyDescent="0.2">
      <c r="A338" s="18"/>
      <c r="B338" s="19" t="str">
        <f t="shared" si="24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5"/>
        <v>0</v>
      </c>
      <c r="L338" s="10" t="str">
        <f t="shared" si="23"/>
        <v/>
      </c>
    </row>
    <row r="339" spans="1:12" x14ac:dyDescent="0.2">
      <c r="A339" s="18"/>
      <c r="B339" s="19" t="str">
        <f t="shared" si="24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5"/>
        <v>0</v>
      </c>
      <c r="L339" s="10" t="str">
        <f t="shared" si="23"/>
        <v/>
      </c>
    </row>
    <row r="340" spans="1:12" x14ac:dyDescent="0.2">
      <c r="A340" s="18"/>
      <c r="B340" s="19" t="str">
        <f t="shared" si="24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5"/>
        <v>0</v>
      </c>
      <c r="L340" s="10" t="str">
        <f t="shared" si="23"/>
        <v/>
      </c>
    </row>
    <row r="341" spans="1:12" x14ac:dyDescent="0.2">
      <c r="A341" s="18"/>
      <c r="B341" s="19" t="str">
        <f t="shared" si="24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5"/>
        <v>0</v>
      </c>
      <c r="L341" s="10" t="str">
        <f t="shared" si="23"/>
        <v/>
      </c>
    </row>
    <row r="342" spans="1:12" x14ac:dyDescent="0.2">
      <c r="A342" s="18"/>
      <c r="B342" s="19" t="str">
        <f t="shared" si="24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5"/>
        <v>0</v>
      </c>
      <c r="L342" s="10" t="str">
        <f t="shared" si="23"/>
        <v/>
      </c>
    </row>
    <row r="343" spans="1:12" x14ac:dyDescent="0.2">
      <c r="A343" s="18"/>
      <c r="B343" s="19" t="str">
        <f t="shared" si="24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5"/>
        <v>0</v>
      </c>
      <c r="L343" s="10" t="str">
        <f t="shared" si="23"/>
        <v/>
      </c>
    </row>
    <row r="344" spans="1:12" x14ac:dyDescent="0.2">
      <c r="A344" s="18"/>
      <c r="B344" s="19" t="str">
        <f t="shared" si="24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5"/>
        <v>0</v>
      </c>
      <c r="L344" s="10" t="str">
        <f t="shared" si="23"/>
        <v/>
      </c>
    </row>
    <row r="345" spans="1:12" x14ac:dyDescent="0.2">
      <c r="A345" s="18"/>
      <c r="B345" s="19" t="str">
        <f t="shared" si="24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5"/>
        <v>0</v>
      </c>
      <c r="L345" s="10" t="str">
        <f t="shared" si="23"/>
        <v/>
      </c>
    </row>
    <row r="346" spans="1:12" x14ac:dyDescent="0.2">
      <c r="A346" s="18"/>
      <c r="B346" s="19" t="str">
        <f t="shared" si="24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5"/>
        <v>0</v>
      </c>
      <c r="L346" s="10" t="str">
        <f t="shared" si="23"/>
        <v/>
      </c>
    </row>
    <row r="347" spans="1:12" x14ac:dyDescent="0.2">
      <c r="A347" s="18"/>
      <c r="B347" s="19" t="str">
        <f t="shared" si="24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5"/>
        <v>0</v>
      </c>
      <c r="L347" s="10" t="str">
        <f t="shared" si="23"/>
        <v/>
      </c>
    </row>
    <row r="348" spans="1:12" x14ac:dyDescent="0.2">
      <c r="A348" s="18"/>
      <c r="B348" s="19" t="str">
        <f t="shared" si="24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5"/>
        <v>0</v>
      </c>
      <c r="L348" s="10" t="str">
        <f t="shared" si="23"/>
        <v/>
      </c>
    </row>
    <row r="349" spans="1:12" x14ac:dyDescent="0.2">
      <c r="A349" s="18"/>
      <c r="B349" s="19" t="str">
        <f t="shared" si="24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5"/>
        <v>0</v>
      </c>
      <c r="L349" s="10" t="str">
        <f t="shared" si="23"/>
        <v/>
      </c>
    </row>
    <row r="350" spans="1:12" x14ac:dyDescent="0.2">
      <c r="A350" s="18"/>
      <c r="B350" s="19" t="str">
        <f t="shared" si="24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5"/>
        <v>0</v>
      </c>
      <c r="L350" s="10" t="str">
        <f t="shared" si="23"/>
        <v/>
      </c>
    </row>
    <row r="351" spans="1:12" x14ac:dyDescent="0.2">
      <c r="A351" s="18"/>
      <c r="B351" s="19" t="str">
        <f t="shared" si="24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5"/>
        <v>0</v>
      </c>
      <c r="L351" s="10" t="str">
        <f t="shared" si="23"/>
        <v/>
      </c>
    </row>
    <row r="352" spans="1:12" x14ac:dyDescent="0.2">
      <c r="A352" s="18"/>
      <c r="B352" s="19" t="str">
        <f t="shared" si="24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5"/>
        <v>0</v>
      </c>
      <c r="L352" s="10" t="str">
        <f t="shared" si="23"/>
        <v/>
      </c>
    </row>
    <row r="353" spans="1:12" x14ac:dyDescent="0.2">
      <c r="A353" s="18"/>
      <c r="B353" s="19" t="str">
        <f t="shared" si="24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5"/>
        <v>0</v>
      </c>
      <c r="L353" s="10" t="str">
        <f t="shared" si="23"/>
        <v/>
      </c>
    </row>
    <row r="354" spans="1:12" x14ac:dyDescent="0.2">
      <c r="A354" s="18"/>
      <c r="B354" s="19" t="str">
        <f t="shared" si="24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5"/>
        <v>0</v>
      </c>
      <c r="L354" s="10" t="str">
        <f t="shared" si="23"/>
        <v/>
      </c>
    </row>
    <row r="355" spans="1:12" x14ac:dyDescent="0.2">
      <c r="A355" s="18"/>
      <c r="B355" s="19" t="str">
        <f t="shared" si="24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5"/>
        <v>0</v>
      </c>
      <c r="L355" s="10" t="str">
        <f t="shared" si="23"/>
        <v/>
      </c>
    </row>
    <row r="356" spans="1:12" x14ac:dyDescent="0.2">
      <c r="A356" s="18"/>
      <c r="B356" s="19" t="str">
        <f t="shared" si="24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5"/>
        <v>0</v>
      </c>
      <c r="L356" s="10" t="str">
        <f t="shared" si="23"/>
        <v/>
      </c>
    </row>
    <row r="357" spans="1:12" x14ac:dyDescent="0.2">
      <c r="A357" s="18"/>
      <c r="B357" s="19" t="str">
        <f t="shared" si="24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5"/>
        <v>0</v>
      </c>
      <c r="L357" s="10" t="str">
        <f t="shared" si="23"/>
        <v/>
      </c>
    </row>
    <row r="358" spans="1:12" x14ac:dyDescent="0.2">
      <c r="A358" s="18"/>
      <c r="B358" s="19" t="str">
        <f t="shared" si="24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5"/>
        <v>0</v>
      </c>
      <c r="L358" s="10" t="str">
        <f t="shared" si="23"/>
        <v/>
      </c>
    </row>
    <row r="359" spans="1:12" x14ac:dyDescent="0.2">
      <c r="A359" s="18"/>
      <c r="B359" s="19" t="str">
        <f t="shared" si="24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5"/>
        <v>0</v>
      </c>
      <c r="L359" s="10" t="str">
        <f t="shared" si="23"/>
        <v/>
      </c>
    </row>
    <row r="360" spans="1:12" x14ac:dyDescent="0.2">
      <c r="A360" s="18"/>
      <c r="B360" s="19" t="str">
        <f t="shared" si="24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5"/>
        <v>0</v>
      </c>
      <c r="L360" s="10" t="str">
        <f t="shared" si="23"/>
        <v/>
      </c>
    </row>
    <row r="361" spans="1:12" x14ac:dyDescent="0.2">
      <c r="A361" s="18"/>
      <c r="B361" s="19" t="str">
        <f t="shared" si="24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5"/>
        <v>0</v>
      </c>
      <c r="L361" s="10" t="str">
        <f t="shared" si="23"/>
        <v/>
      </c>
    </row>
    <row r="362" spans="1:12" x14ac:dyDescent="0.2">
      <c r="A362" s="18"/>
      <c r="B362" s="19" t="str">
        <f t="shared" si="24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5"/>
        <v>0</v>
      </c>
      <c r="L362" s="10" t="str">
        <f t="shared" si="23"/>
        <v/>
      </c>
    </row>
    <row r="363" spans="1:12" x14ac:dyDescent="0.2">
      <c r="A363" s="18"/>
      <c r="B363" s="19" t="str">
        <f t="shared" si="24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5"/>
        <v>0</v>
      </c>
      <c r="L363" s="10" t="str">
        <f t="shared" si="23"/>
        <v/>
      </c>
    </row>
    <row r="364" spans="1:12" x14ac:dyDescent="0.2">
      <c r="A364" s="18"/>
      <c r="B364" s="19" t="str">
        <f t="shared" si="24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5"/>
        <v>0</v>
      </c>
      <c r="L364" s="10" t="str">
        <f t="shared" si="23"/>
        <v/>
      </c>
    </row>
    <row r="365" spans="1:12" x14ac:dyDescent="0.2">
      <c r="A365" s="18"/>
      <c r="B365" s="19" t="str">
        <f t="shared" si="24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5"/>
        <v>0</v>
      </c>
      <c r="L365" s="10" t="str">
        <f t="shared" si="23"/>
        <v/>
      </c>
    </row>
    <row r="366" spans="1:12" x14ac:dyDescent="0.2">
      <c r="A366" s="18"/>
      <c r="B366" s="19" t="str">
        <f t="shared" si="24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5"/>
        <v>0</v>
      </c>
      <c r="L366" s="10" t="str">
        <f t="shared" si="23"/>
        <v/>
      </c>
    </row>
    <row r="367" spans="1:12" x14ac:dyDescent="0.2">
      <c r="A367" s="18"/>
      <c r="B367" s="19" t="str">
        <f t="shared" si="24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5"/>
        <v>0</v>
      </c>
      <c r="L367" s="10" t="str">
        <f t="shared" si="23"/>
        <v/>
      </c>
    </row>
    <row r="368" spans="1:12" x14ac:dyDescent="0.2">
      <c r="A368" s="18"/>
      <c r="B368" s="19" t="str">
        <f t="shared" si="24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5"/>
        <v>0</v>
      </c>
      <c r="L368" s="10" t="str">
        <f t="shared" si="23"/>
        <v/>
      </c>
    </row>
    <row r="369" spans="1:12" x14ac:dyDescent="0.2">
      <c r="A369" s="18"/>
      <c r="B369" s="19" t="str">
        <f t="shared" si="24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5"/>
        <v>0</v>
      </c>
      <c r="L369" s="10" t="str">
        <f t="shared" si="23"/>
        <v/>
      </c>
    </row>
    <row r="370" spans="1:12" x14ac:dyDescent="0.2">
      <c r="A370" s="18"/>
      <c r="B370" s="19" t="str">
        <f t="shared" si="24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5"/>
        <v>0</v>
      </c>
      <c r="L370" s="10" t="str">
        <f t="shared" si="23"/>
        <v/>
      </c>
    </row>
    <row r="371" spans="1:12" x14ac:dyDescent="0.2">
      <c r="A371" s="18"/>
      <c r="B371" s="19" t="str">
        <f t="shared" si="24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5"/>
        <v>0</v>
      </c>
      <c r="L371" s="10" t="str">
        <f t="shared" si="23"/>
        <v/>
      </c>
    </row>
    <row r="372" spans="1:12" x14ac:dyDescent="0.2">
      <c r="A372" s="18"/>
      <c r="B372" s="19" t="str">
        <f t="shared" si="24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5"/>
        <v>0</v>
      </c>
      <c r="L372" s="10" t="str">
        <f t="shared" si="23"/>
        <v/>
      </c>
    </row>
    <row r="373" spans="1:12" x14ac:dyDescent="0.2">
      <c r="A373" s="18"/>
      <c r="B373" s="19" t="str">
        <f t="shared" si="24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5"/>
        <v>0</v>
      </c>
      <c r="L373" s="10" t="str">
        <f t="shared" si="23"/>
        <v/>
      </c>
    </row>
    <row r="374" spans="1:12" x14ac:dyDescent="0.2">
      <c r="A374" s="18"/>
      <c r="B374" s="19" t="str">
        <f t="shared" si="24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5"/>
        <v>0</v>
      </c>
      <c r="L374" s="10" t="str">
        <f t="shared" si="23"/>
        <v/>
      </c>
    </row>
    <row r="375" spans="1:12" x14ac:dyDescent="0.2">
      <c r="A375" s="18"/>
      <c r="B375" s="19" t="str">
        <f t="shared" si="24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5"/>
        <v>0</v>
      </c>
      <c r="L375" s="10" t="str">
        <f t="shared" si="23"/>
        <v/>
      </c>
    </row>
    <row r="376" spans="1:12" x14ac:dyDescent="0.2">
      <c r="A376" s="18"/>
      <c r="B376" s="19" t="str">
        <f t="shared" si="24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5"/>
        <v>0</v>
      </c>
      <c r="L376" s="10" t="str">
        <f t="shared" si="23"/>
        <v/>
      </c>
    </row>
    <row r="377" spans="1:12" x14ac:dyDescent="0.2">
      <c r="A377" s="18"/>
      <c r="B377" s="19" t="str">
        <f t="shared" si="24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5"/>
        <v>0</v>
      </c>
      <c r="L377" s="10" t="str">
        <f t="shared" si="23"/>
        <v/>
      </c>
    </row>
    <row r="378" spans="1:12" x14ac:dyDescent="0.2">
      <c r="A378" s="18"/>
      <c r="B378" s="19" t="str">
        <f t="shared" si="24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5"/>
        <v>0</v>
      </c>
      <c r="L378" s="10" t="str">
        <f t="shared" si="23"/>
        <v/>
      </c>
    </row>
    <row r="379" spans="1:12" x14ac:dyDescent="0.2">
      <c r="A379" s="18"/>
      <c r="B379" s="19" t="str">
        <f t="shared" si="24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5"/>
        <v>0</v>
      </c>
      <c r="L379" s="10" t="str">
        <f t="shared" si="23"/>
        <v/>
      </c>
    </row>
    <row r="380" spans="1:12" x14ac:dyDescent="0.2">
      <c r="A380" s="18"/>
      <c r="B380" s="19" t="str">
        <f t="shared" si="24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5"/>
        <v>0</v>
      </c>
      <c r="L380" s="10" t="str">
        <f t="shared" si="23"/>
        <v/>
      </c>
    </row>
    <row r="381" spans="1:12" x14ac:dyDescent="0.2">
      <c r="A381" s="18"/>
      <c r="B381" s="19" t="str">
        <f t="shared" si="24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5"/>
        <v>0</v>
      </c>
      <c r="L381" s="10" t="str">
        <f t="shared" si="23"/>
        <v/>
      </c>
    </row>
    <row r="382" spans="1:12" x14ac:dyDescent="0.2">
      <c r="A382" s="18"/>
      <c r="B382" s="19" t="str">
        <f t="shared" si="24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5"/>
        <v>0</v>
      </c>
      <c r="L382" s="10" t="str">
        <f t="shared" si="23"/>
        <v/>
      </c>
    </row>
    <row r="383" spans="1:12" x14ac:dyDescent="0.2">
      <c r="A383" s="18"/>
      <c r="B383" s="19" t="str">
        <f t="shared" si="24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5"/>
        <v>0</v>
      </c>
      <c r="L383" s="10" t="str">
        <f t="shared" si="23"/>
        <v/>
      </c>
    </row>
    <row r="384" spans="1:12" x14ac:dyDescent="0.2">
      <c r="A384" s="18"/>
      <c r="B384" s="19" t="str">
        <f t="shared" si="24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5"/>
        <v>0</v>
      </c>
      <c r="L384" s="10" t="str">
        <f t="shared" si="23"/>
        <v/>
      </c>
    </row>
    <row r="385" spans="1:12" x14ac:dyDescent="0.2">
      <c r="A385" s="18"/>
      <c r="B385" s="19" t="str">
        <f t="shared" si="24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5"/>
        <v>0</v>
      </c>
      <c r="L385" s="10" t="str">
        <f t="shared" si="23"/>
        <v/>
      </c>
    </row>
    <row r="386" spans="1:12" x14ac:dyDescent="0.2">
      <c r="A386" s="18"/>
      <c r="B386" s="19" t="str">
        <f t="shared" si="24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5"/>
        <v>0</v>
      </c>
      <c r="L386" s="10" t="str">
        <f t="shared" si="23"/>
        <v/>
      </c>
    </row>
    <row r="387" spans="1:12" x14ac:dyDescent="0.2">
      <c r="A387" s="18"/>
      <c r="B387" s="19" t="str">
        <f t="shared" si="24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5"/>
        <v>0</v>
      </c>
      <c r="L387" s="10" t="str">
        <f t="shared" si="23"/>
        <v/>
      </c>
    </row>
    <row r="388" spans="1:12" x14ac:dyDescent="0.2">
      <c r="A388" s="18"/>
      <c r="B388" s="19" t="str">
        <f t="shared" si="24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5"/>
        <v>0</v>
      </c>
      <c r="L388" s="10" t="str">
        <f t="shared" ref="L388:L451" si="26">IF(E388="","",(H388+I388+J388)-K388)</f>
        <v/>
      </c>
    </row>
    <row r="389" spans="1:12" x14ac:dyDescent="0.2">
      <c r="A389" s="18"/>
      <c r="B389" s="19" t="str">
        <f t="shared" ref="B389:B452" si="27">IF(OR(COUNTIF(A389,"*Clos*"),COUNTIF(A389,"*Départ Gessmann*"),COUNTIF(A389,"*Attente pièce*"),COUNTIF(A389,"*En cours*")),"BENAMEUR","")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si="25"/>
        <v>0</v>
      </c>
      <c r="L389" s="10" t="str">
        <f t="shared" si="26"/>
        <v/>
      </c>
    </row>
    <row r="390" spans="1:12" x14ac:dyDescent="0.2">
      <c r="A390" s="18"/>
      <c r="B390" s="19" t="str">
        <f t="shared" si="27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7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7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7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7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7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ref="K395:K458" si="28">SUM(M395:NM395)</f>
        <v>0</v>
      </c>
      <c r="L395" s="10" t="str">
        <f t="shared" si="26"/>
        <v/>
      </c>
    </row>
    <row r="396" spans="1:12" x14ac:dyDescent="0.2">
      <c r="A396" s="18"/>
      <c r="B396" s="19" t="str">
        <f t="shared" si="27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8"/>
        <v>0</v>
      </c>
      <c r="L396" s="10" t="str">
        <f t="shared" si="26"/>
        <v/>
      </c>
    </row>
    <row r="397" spans="1:12" x14ac:dyDescent="0.2">
      <c r="A397" s="18"/>
      <c r="B397" s="19" t="str">
        <f t="shared" si="27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8"/>
        <v>0</v>
      </c>
      <c r="L397" s="10" t="str">
        <f t="shared" si="26"/>
        <v/>
      </c>
    </row>
    <row r="398" spans="1:12" x14ac:dyDescent="0.2">
      <c r="A398" s="18"/>
      <c r="B398" s="19" t="str">
        <f t="shared" si="27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8"/>
        <v>0</v>
      </c>
      <c r="L398" s="10" t="str">
        <f t="shared" si="26"/>
        <v/>
      </c>
    </row>
    <row r="399" spans="1:12" x14ac:dyDescent="0.2">
      <c r="A399" s="18"/>
      <c r="B399" s="19" t="str">
        <f t="shared" si="27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8"/>
        <v>0</v>
      </c>
      <c r="L399" s="10" t="str">
        <f t="shared" si="26"/>
        <v/>
      </c>
    </row>
    <row r="400" spans="1:12" x14ac:dyDescent="0.2">
      <c r="A400" s="18"/>
      <c r="B400" s="19" t="str">
        <f t="shared" si="27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8"/>
        <v>0</v>
      </c>
      <c r="L400" s="10" t="str">
        <f t="shared" si="26"/>
        <v/>
      </c>
    </row>
    <row r="401" spans="1:12" x14ac:dyDescent="0.2">
      <c r="A401" s="18"/>
      <c r="B401" s="19" t="str">
        <f t="shared" si="27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8"/>
        <v>0</v>
      </c>
      <c r="L401" s="10" t="str">
        <f t="shared" si="26"/>
        <v/>
      </c>
    </row>
    <row r="402" spans="1:12" x14ac:dyDescent="0.2">
      <c r="A402" s="18"/>
      <c r="B402" s="19" t="str">
        <f t="shared" si="27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8"/>
        <v>0</v>
      </c>
      <c r="L402" s="10" t="str">
        <f t="shared" si="26"/>
        <v/>
      </c>
    </row>
    <row r="403" spans="1:12" x14ac:dyDescent="0.2">
      <c r="A403" s="18"/>
      <c r="B403" s="19" t="str">
        <f t="shared" si="27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8"/>
        <v>0</v>
      </c>
      <c r="L403" s="10" t="str">
        <f t="shared" si="26"/>
        <v/>
      </c>
    </row>
    <row r="404" spans="1:12" x14ac:dyDescent="0.2">
      <c r="A404" s="18"/>
      <c r="B404" s="19" t="str">
        <f t="shared" si="27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8"/>
        <v>0</v>
      </c>
      <c r="L404" s="10" t="str">
        <f t="shared" si="26"/>
        <v/>
      </c>
    </row>
    <row r="405" spans="1:12" x14ac:dyDescent="0.2">
      <c r="A405" s="18"/>
      <c r="B405" s="19" t="str">
        <f t="shared" si="27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8"/>
        <v>0</v>
      </c>
      <c r="L405" s="10" t="str">
        <f t="shared" si="26"/>
        <v/>
      </c>
    </row>
    <row r="406" spans="1:12" x14ac:dyDescent="0.2">
      <c r="A406" s="18"/>
      <c r="B406" s="19" t="str">
        <f t="shared" si="27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8"/>
        <v>0</v>
      </c>
      <c r="L406" s="10" t="str">
        <f t="shared" si="26"/>
        <v/>
      </c>
    </row>
    <row r="407" spans="1:12" x14ac:dyDescent="0.2">
      <c r="A407" s="18"/>
      <c r="B407" s="19" t="str">
        <f t="shared" si="27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8"/>
        <v>0</v>
      </c>
      <c r="L407" s="10" t="str">
        <f t="shared" si="26"/>
        <v/>
      </c>
    </row>
    <row r="408" spans="1:12" x14ac:dyDescent="0.2">
      <c r="A408" s="18"/>
      <c r="B408" s="19" t="str">
        <f t="shared" si="27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8"/>
        <v>0</v>
      </c>
      <c r="L408" s="10" t="str">
        <f t="shared" si="26"/>
        <v/>
      </c>
    </row>
    <row r="409" spans="1:12" x14ac:dyDescent="0.2">
      <c r="A409" s="18"/>
      <c r="B409" s="19" t="str">
        <f t="shared" si="27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8"/>
        <v>0</v>
      </c>
      <c r="L409" s="10" t="str">
        <f t="shared" si="26"/>
        <v/>
      </c>
    </row>
    <row r="410" spans="1:12" x14ac:dyDescent="0.2">
      <c r="A410" s="18"/>
      <c r="B410" s="19" t="str">
        <f t="shared" si="27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8"/>
        <v>0</v>
      </c>
      <c r="L410" s="10" t="str">
        <f t="shared" si="26"/>
        <v/>
      </c>
    </row>
    <row r="411" spans="1:12" x14ac:dyDescent="0.2">
      <c r="A411" s="18"/>
      <c r="B411" s="19" t="str">
        <f t="shared" si="27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8"/>
        <v>0</v>
      </c>
      <c r="L411" s="10" t="str">
        <f t="shared" si="26"/>
        <v/>
      </c>
    </row>
    <row r="412" spans="1:12" x14ac:dyDescent="0.2">
      <c r="A412" s="18"/>
      <c r="B412" s="19" t="str">
        <f t="shared" si="27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8"/>
        <v>0</v>
      </c>
      <c r="L412" s="10" t="str">
        <f t="shared" si="26"/>
        <v/>
      </c>
    </row>
    <row r="413" spans="1:12" x14ac:dyDescent="0.2">
      <c r="A413" s="18"/>
      <c r="B413" s="19" t="str">
        <f t="shared" si="27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8"/>
        <v>0</v>
      </c>
      <c r="L413" s="10" t="str">
        <f t="shared" si="26"/>
        <v/>
      </c>
    </row>
    <row r="414" spans="1:12" x14ac:dyDescent="0.2">
      <c r="A414" s="18"/>
      <c r="B414" s="19" t="str">
        <f t="shared" si="27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8"/>
        <v>0</v>
      </c>
      <c r="L414" s="10" t="str">
        <f t="shared" si="26"/>
        <v/>
      </c>
    </row>
    <row r="415" spans="1:12" x14ac:dyDescent="0.2">
      <c r="A415" s="18"/>
      <c r="B415" s="19" t="str">
        <f t="shared" si="27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8"/>
        <v>0</v>
      </c>
      <c r="L415" s="10" t="str">
        <f t="shared" si="26"/>
        <v/>
      </c>
    </row>
    <row r="416" spans="1:12" x14ac:dyDescent="0.2">
      <c r="A416" s="18"/>
      <c r="B416" s="19" t="str">
        <f t="shared" si="27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8"/>
        <v>0</v>
      </c>
      <c r="L416" s="10" t="str">
        <f t="shared" si="26"/>
        <v/>
      </c>
    </row>
    <row r="417" spans="1:12" x14ac:dyDescent="0.2">
      <c r="A417" s="18"/>
      <c r="B417" s="19" t="str">
        <f t="shared" si="27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8"/>
        <v>0</v>
      </c>
      <c r="L417" s="10" t="str">
        <f t="shared" si="26"/>
        <v/>
      </c>
    </row>
    <row r="418" spans="1:12" x14ac:dyDescent="0.2">
      <c r="A418" s="18"/>
      <c r="B418" s="19" t="str">
        <f t="shared" si="27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8"/>
        <v>0</v>
      </c>
      <c r="L418" s="10" t="str">
        <f t="shared" si="26"/>
        <v/>
      </c>
    </row>
    <row r="419" spans="1:12" x14ac:dyDescent="0.2">
      <c r="A419" s="18"/>
      <c r="B419" s="19" t="str">
        <f t="shared" si="27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8"/>
        <v>0</v>
      </c>
      <c r="L419" s="10" t="str">
        <f t="shared" si="26"/>
        <v/>
      </c>
    </row>
    <row r="420" spans="1:12" x14ac:dyDescent="0.2">
      <c r="A420" s="18"/>
      <c r="B420" s="19" t="str">
        <f t="shared" si="27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8"/>
        <v>0</v>
      </c>
      <c r="L420" s="10" t="str">
        <f t="shared" si="26"/>
        <v/>
      </c>
    </row>
    <row r="421" spans="1:12" x14ac:dyDescent="0.2">
      <c r="A421" s="18"/>
      <c r="B421" s="19" t="str">
        <f t="shared" si="27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8"/>
        <v>0</v>
      </c>
      <c r="L421" s="10" t="str">
        <f t="shared" si="26"/>
        <v/>
      </c>
    </row>
    <row r="422" spans="1:12" x14ac:dyDescent="0.2">
      <c r="A422" s="18"/>
      <c r="B422" s="19" t="str">
        <f t="shared" si="27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8"/>
        <v>0</v>
      </c>
      <c r="L422" s="10" t="str">
        <f t="shared" si="26"/>
        <v/>
      </c>
    </row>
    <row r="423" spans="1:12" x14ac:dyDescent="0.2">
      <c r="A423" s="18"/>
      <c r="B423" s="19" t="str">
        <f t="shared" si="27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8"/>
        <v>0</v>
      </c>
      <c r="L423" s="10" t="str">
        <f t="shared" si="26"/>
        <v/>
      </c>
    </row>
    <row r="424" spans="1:12" x14ac:dyDescent="0.2">
      <c r="A424" s="18"/>
      <c r="B424" s="19" t="str">
        <f t="shared" si="27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8"/>
        <v>0</v>
      </c>
      <c r="L424" s="10" t="str">
        <f t="shared" si="26"/>
        <v/>
      </c>
    </row>
    <row r="425" spans="1:12" x14ac:dyDescent="0.2">
      <c r="A425" s="18"/>
      <c r="B425" s="19" t="str">
        <f t="shared" si="27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8"/>
        <v>0</v>
      </c>
      <c r="L425" s="10" t="str">
        <f t="shared" si="26"/>
        <v/>
      </c>
    </row>
    <row r="426" spans="1:12" x14ac:dyDescent="0.2">
      <c r="A426" s="18"/>
      <c r="B426" s="19" t="str">
        <f t="shared" si="27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8"/>
        <v>0</v>
      </c>
      <c r="L426" s="10" t="str">
        <f t="shared" si="26"/>
        <v/>
      </c>
    </row>
    <row r="427" spans="1:12" x14ac:dyDescent="0.2">
      <c r="A427" s="18"/>
      <c r="B427" s="19" t="str">
        <f t="shared" si="27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8"/>
        <v>0</v>
      </c>
      <c r="L427" s="10" t="str">
        <f t="shared" si="26"/>
        <v/>
      </c>
    </row>
    <row r="428" spans="1:12" x14ac:dyDescent="0.2">
      <c r="A428" s="18"/>
      <c r="B428" s="19" t="str">
        <f t="shared" si="27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8"/>
        <v>0</v>
      </c>
      <c r="L428" s="10" t="str">
        <f t="shared" si="26"/>
        <v/>
      </c>
    </row>
    <row r="429" spans="1:12" x14ac:dyDescent="0.2">
      <c r="A429" s="18"/>
      <c r="B429" s="19" t="str">
        <f t="shared" si="27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8"/>
        <v>0</v>
      </c>
      <c r="L429" s="10" t="str">
        <f t="shared" si="26"/>
        <v/>
      </c>
    </row>
    <row r="430" spans="1:12" x14ac:dyDescent="0.2">
      <c r="A430" s="18"/>
      <c r="B430" s="19" t="str">
        <f t="shared" si="27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8"/>
        <v>0</v>
      </c>
      <c r="L430" s="10" t="str">
        <f t="shared" si="26"/>
        <v/>
      </c>
    </row>
    <row r="431" spans="1:12" x14ac:dyDescent="0.2">
      <c r="A431" s="18"/>
      <c r="B431" s="19" t="str">
        <f t="shared" si="27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8"/>
        <v>0</v>
      </c>
      <c r="L431" s="10" t="str">
        <f t="shared" si="26"/>
        <v/>
      </c>
    </row>
    <row r="432" spans="1:12" x14ac:dyDescent="0.2">
      <c r="A432" s="18"/>
      <c r="B432" s="19" t="str">
        <f t="shared" si="27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8"/>
        <v>0</v>
      </c>
      <c r="L432" s="10" t="str">
        <f t="shared" si="26"/>
        <v/>
      </c>
    </row>
    <row r="433" spans="1:12" x14ac:dyDescent="0.2">
      <c r="A433" s="18"/>
      <c r="B433" s="19" t="str">
        <f t="shared" si="27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8"/>
        <v>0</v>
      </c>
      <c r="L433" s="10" t="str">
        <f t="shared" si="26"/>
        <v/>
      </c>
    </row>
    <row r="434" spans="1:12" x14ac:dyDescent="0.2">
      <c r="A434" s="18"/>
      <c r="B434" s="19" t="str">
        <f t="shared" si="27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8"/>
        <v>0</v>
      </c>
      <c r="L434" s="10" t="str">
        <f t="shared" si="26"/>
        <v/>
      </c>
    </row>
    <row r="435" spans="1:12" x14ac:dyDescent="0.2">
      <c r="A435" s="18"/>
      <c r="B435" s="19" t="str">
        <f t="shared" si="27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8"/>
        <v>0</v>
      </c>
      <c r="L435" s="10" t="str">
        <f t="shared" si="26"/>
        <v/>
      </c>
    </row>
    <row r="436" spans="1:12" x14ac:dyDescent="0.2">
      <c r="A436" s="18"/>
      <c r="B436" s="19" t="str">
        <f t="shared" si="27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8"/>
        <v>0</v>
      </c>
      <c r="L436" s="10" t="str">
        <f t="shared" si="26"/>
        <v/>
      </c>
    </row>
    <row r="437" spans="1:12" x14ac:dyDescent="0.2">
      <c r="A437" s="18"/>
      <c r="B437" s="19" t="str">
        <f t="shared" si="27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8"/>
        <v>0</v>
      </c>
      <c r="L437" s="10" t="str">
        <f t="shared" si="26"/>
        <v/>
      </c>
    </row>
    <row r="438" spans="1:12" x14ac:dyDescent="0.2">
      <c r="A438" s="18"/>
      <c r="B438" s="19" t="str">
        <f t="shared" si="27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8"/>
        <v>0</v>
      </c>
      <c r="L438" s="10" t="str">
        <f t="shared" si="26"/>
        <v/>
      </c>
    </row>
    <row r="439" spans="1:12" x14ac:dyDescent="0.2">
      <c r="A439" s="18"/>
      <c r="B439" s="19" t="str">
        <f t="shared" si="27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8"/>
        <v>0</v>
      </c>
      <c r="L439" s="10" t="str">
        <f t="shared" si="26"/>
        <v/>
      </c>
    </row>
    <row r="440" spans="1:12" x14ac:dyDescent="0.2">
      <c r="A440" s="18"/>
      <c r="B440" s="19" t="str">
        <f t="shared" si="27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8"/>
        <v>0</v>
      </c>
      <c r="L440" s="10" t="str">
        <f t="shared" si="26"/>
        <v/>
      </c>
    </row>
    <row r="441" spans="1:12" x14ac:dyDescent="0.2">
      <c r="A441" s="18"/>
      <c r="B441" s="19" t="str">
        <f t="shared" si="27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8"/>
        <v>0</v>
      </c>
      <c r="L441" s="10" t="str">
        <f t="shared" si="26"/>
        <v/>
      </c>
    </row>
    <row r="442" spans="1:12" x14ac:dyDescent="0.2">
      <c r="A442" s="18"/>
      <c r="B442" s="19" t="str">
        <f t="shared" si="27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8"/>
        <v>0</v>
      </c>
      <c r="L442" s="10" t="str">
        <f t="shared" si="26"/>
        <v/>
      </c>
    </row>
    <row r="443" spans="1:12" x14ac:dyDescent="0.2">
      <c r="A443" s="18"/>
      <c r="B443" s="19" t="str">
        <f t="shared" si="27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8"/>
        <v>0</v>
      </c>
      <c r="L443" s="10" t="str">
        <f t="shared" si="26"/>
        <v/>
      </c>
    </row>
    <row r="444" spans="1:12" x14ac:dyDescent="0.2">
      <c r="A444" s="18"/>
      <c r="B444" s="19" t="str">
        <f t="shared" si="27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8"/>
        <v>0</v>
      </c>
      <c r="L444" s="10" t="str">
        <f t="shared" si="26"/>
        <v/>
      </c>
    </row>
    <row r="445" spans="1:12" x14ac:dyDescent="0.2">
      <c r="A445" s="18"/>
      <c r="B445" s="19" t="str">
        <f t="shared" si="27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8"/>
        <v>0</v>
      </c>
      <c r="L445" s="10" t="str">
        <f t="shared" si="26"/>
        <v/>
      </c>
    </row>
    <row r="446" spans="1:12" x14ac:dyDescent="0.2">
      <c r="A446" s="18"/>
      <c r="B446" s="19" t="str">
        <f t="shared" si="27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8"/>
        <v>0</v>
      </c>
      <c r="L446" s="10" t="str">
        <f t="shared" si="26"/>
        <v/>
      </c>
    </row>
    <row r="447" spans="1:12" x14ac:dyDescent="0.2">
      <c r="A447" s="18"/>
      <c r="B447" s="19" t="str">
        <f t="shared" si="27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8"/>
        <v>0</v>
      </c>
      <c r="L447" s="10" t="str">
        <f t="shared" si="26"/>
        <v/>
      </c>
    </row>
    <row r="448" spans="1:12" x14ac:dyDescent="0.2">
      <c r="A448" s="18"/>
      <c r="B448" s="19" t="str">
        <f t="shared" si="27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8"/>
        <v>0</v>
      </c>
      <c r="L448" s="10" t="str">
        <f t="shared" si="26"/>
        <v/>
      </c>
    </row>
    <row r="449" spans="1:12" x14ac:dyDescent="0.2">
      <c r="A449" s="18"/>
      <c r="B449" s="19" t="str">
        <f t="shared" si="27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8"/>
        <v>0</v>
      </c>
      <c r="L449" s="10" t="str">
        <f t="shared" si="26"/>
        <v/>
      </c>
    </row>
    <row r="450" spans="1:12" x14ac:dyDescent="0.2">
      <c r="A450" s="18"/>
      <c r="B450" s="19" t="str">
        <f t="shared" si="27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8"/>
        <v>0</v>
      </c>
      <c r="L450" s="10" t="str">
        <f t="shared" si="26"/>
        <v/>
      </c>
    </row>
    <row r="451" spans="1:12" x14ac:dyDescent="0.2">
      <c r="A451" s="18"/>
      <c r="B451" s="19" t="str">
        <f t="shared" si="27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8"/>
        <v>0</v>
      </c>
      <c r="L451" s="10" t="str">
        <f t="shared" si="26"/>
        <v/>
      </c>
    </row>
    <row r="452" spans="1:12" x14ac:dyDescent="0.2">
      <c r="A452" s="18"/>
      <c r="B452" s="19" t="str">
        <f t="shared" si="27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8"/>
        <v>0</v>
      </c>
      <c r="L452" s="10" t="str">
        <f t="shared" ref="L452:L515" si="29">IF(E452="","",(H452+I452+J452)-K452)</f>
        <v/>
      </c>
    </row>
    <row r="453" spans="1:12" x14ac:dyDescent="0.2">
      <c r="A453" s="18"/>
      <c r="B453" s="19" t="str">
        <f t="shared" ref="B453:B516" si="30">IF(OR(COUNTIF(A453,"*Clos*"),COUNTIF(A453,"*Départ Gessmann*"),COUNTIF(A453,"*Attente pièce*"),COUNTIF(A453,"*En cours*")),"BENAMEUR","")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si="28"/>
        <v>0</v>
      </c>
      <c r="L453" s="10" t="str">
        <f t="shared" si="29"/>
        <v/>
      </c>
    </row>
    <row r="454" spans="1:12" x14ac:dyDescent="0.2">
      <c r="A454" s="18"/>
      <c r="B454" s="19" t="str">
        <f t="shared" si="30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30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30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30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30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30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ref="K459:K522" si="31">SUM(M459:NM459)</f>
        <v>0</v>
      </c>
      <c r="L459" s="10" t="str">
        <f t="shared" si="29"/>
        <v/>
      </c>
    </row>
    <row r="460" spans="1:12" x14ac:dyDescent="0.2">
      <c r="A460" s="18"/>
      <c r="B460" s="19" t="str">
        <f t="shared" si="30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31"/>
        <v>0</v>
      </c>
      <c r="L460" s="10" t="str">
        <f t="shared" si="29"/>
        <v/>
      </c>
    </row>
    <row r="461" spans="1:12" x14ac:dyDescent="0.2">
      <c r="A461" s="18"/>
      <c r="B461" s="19" t="str">
        <f t="shared" si="30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31"/>
        <v>0</v>
      </c>
      <c r="L461" s="10" t="str">
        <f t="shared" si="29"/>
        <v/>
      </c>
    </row>
    <row r="462" spans="1:12" x14ac:dyDescent="0.2">
      <c r="A462" s="18"/>
      <c r="B462" s="19" t="str">
        <f t="shared" si="30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31"/>
        <v>0</v>
      </c>
      <c r="L462" s="10" t="str">
        <f t="shared" si="29"/>
        <v/>
      </c>
    </row>
    <row r="463" spans="1:12" x14ac:dyDescent="0.2">
      <c r="A463" s="18"/>
      <c r="B463" s="19" t="str">
        <f t="shared" si="30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31"/>
        <v>0</v>
      </c>
      <c r="L463" s="10" t="str">
        <f t="shared" si="29"/>
        <v/>
      </c>
    </row>
    <row r="464" spans="1:12" x14ac:dyDescent="0.2">
      <c r="A464" s="18"/>
      <c r="B464" s="19" t="str">
        <f t="shared" si="30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31"/>
        <v>0</v>
      </c>
      <c r="L464" s="10" t="str">
        <f t="shared" si="29"/>
        <v/>
      </c>
    </row>
    <row r="465" spans="1:12" x14ac:dyDescent="0.2">
      <c r="A465" s="18"/>
      <c r="B465" s="19" t="str">
        <f t="shared" si="30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31"/>
        <v>0</v>
      </c>
      <c r="L465" s="10" t="str">
        <f t="shared" si="29"/>
        <v/>
      </c>
    </row>
    <row r="466" spans="1:12" x14ac:dyDescent="0.2">
      <c r="A466" s="18"/>
      <c r="B466" s="19" t="str">
        <f t="shared" si="30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31"/>
        <v>0</v>
      </c>
      <c r="L466" s="10" t="str">
        <f t="shared" si="29"/>
        <v/>
      </c>
    </row>
    <row r="467" spans="1:12" x14ac:dyDescent="0.2">
      <c r="A467" s="18"/>
      <c r="B467" s="19" t="str">
        <f t="shared" si="30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31"/>
        <v>0</v>
      </c>
      <c r="L467" s="10" t="str">
        <f t="shared" si="29"/>
        <v/>
      </c>
    </row>
    <row r="468" spans="1:12" x14ac:dyDescent="0.2">
      <c r="A468" s="18"/>
      <c r="B468" s="19" t="str">
        <f t="shared" si="30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31"/>
        <v>0</v>
      </c>
      <c r="L468" s="10" t="str">
        <f t="shared" si="29"/>
        <v/>
      </c>
    </row>
    <row r="469" spans="1:12" x14ac:dyDescent="0.2">
      <c r="A469" s="18"/>
      <c r="B469" s="19" t="str">
        <f t="shared" si="30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31"/>
        <v>0</v>
      </c>
      <c r="L469" s="10" t="str">
        <f t="shared" si="29"/>
        <v/>
      </c>
    </row>
    <row r="470" spans="1:12" x14ac:dyDescent="0.2">
      <c r="A470" s="18"/>
      <c r="B470" s="19" t="str">
        <f t="shared" si="30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31"/>
        <v>0</v>
      </c>
      <c r="L470" s="10" t="str">
        <f t="shared" si="29"/>
        <v/>
      </c>
    </row>
    <row r="471" spans="1:12" x14ac:dyDescent="0.2">
      <c r="A471" s="18"/>
      <c r="B471" s="19" t="str">
        <f t="shared" si="30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31"/>
        <v>0</v>
      </c>
      <c r="L471" s="10" t="str">
        <f t="shared" si="29"/>
        <v/>
      </c>
    </row>
    <row r="472" spans="1:12" x14ac:dyDescent="0.2">
      <c r="A472" s="18"/>
      <c r="B472" s="19" t="str">
        <f t="shared" si="30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31"/>
        <v>0</v>
      </c>
      <c r="L472" s="10" t="str">
        <f t="shared" si="29"/>
        <v/>
      </c>
    </row>
    <row r="473" spans="1:12" x14ac:dyDescent="0.2">
      <c r="A473" s="18"/>
      <c r="B473" s="19" t="str">
        <f t="shared" si="30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31"/>
        <v>0</v>
      </c>
      <c r="L473" s="10" t="str">
        <f t="shared" si="29"/>
        <v/>
      </c>
    </row>
    <row r="474" spans="1:12" x14ac:dyDescent="0.2">
      <c r="A474" s="18"/>
      <c r="B474" s="19" t="str">
        <f t="shared" si="30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31"/>
        <v>0</v>
      </c>
      <c r="L474" s="10" t="str">
        <f t="shared" si="29"/>
        <v/>
      </c>
    </row>
    <row r="475" spans="1:12" x14ac:dyDescent="0.2">
      <c r="A475" s="18"/>
      <c r="B475" s="19" t="str">
        <f t="shared" si="30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31"/>
        <v>0</v>
      </c>
      <c r="L475" s="10" t="str">
        <f t="shared" si="29"/>
        <v/>
      </c>
    </row>
    <row r="476" spans="1:12" x14ac:dyDescent="0.2">
      <c r="A476" s="18"/>
      <c r="B476" s="19" t="str">
        <f t="shared" si="30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31"/>
        <v>0</v>
      </c>
      <c r="L476" s="10" t="str">
        <f t="shared" si="29"/>
        <v/>
      </c>
    </row>
    <row r="477" spans="1:12" x14ac:dyDescent="0.2">
      <c r="A477" s="18"/>
      <c r="B477" s="19" t="str">
        <f t="shared" si="30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31"/>
        <v>0</v>
      </c>
      <c r="L477" s="10" t="str">
        <f t="shared" si="29"/>
        <v/>
      </c>
    </row>
    <row r="478" spans="1:12" x14ac:dyDescent="0.2">
      <c r="A478" s="18"/>
      <c r="B478" s="19" t="str">
        <f t="shared" si="30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31"/>
        <v>0</v>
      </c>
      <c r="L478" s="10" t="str">
        <f t="shared" si="29"/>
        <v/>
      </c>
    </row>
    <row r="479" spans="1:12" x14ac:dyDescent="0.2">
      <c r="A479" s="18"/>
      <c r="B479" s="19" t="str">
        <f t="shared" si="30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31"/>
        <v>0</v>
      </c>
      <c r="L479" s="10" t="str">
        <f t="shared" si="29"/>
        <v/>
      </c>
    </row>
    <row r="480" spans="1:12" x14ac:dyDescent="0.2">
      <c r="A480" s="18"/>
      <c r="B480" s="19" t="str">
        <f t="shared" si="30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31"/>
        <v>0</v>
      </c>
      <c r="L480" s="10" t="str">
        <f t="shared" si="29"/>
        <v/>
      </c>
    </row>
    <row r="481" spans="1:12" x14ac:dyDescent="0.2">
      <c r="A481" s="18"/>
      <c r="B481" s="19" t="str">
        <f t="shared" si="30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31"/>
        <v>0</v>
      </c>
      <c r="L481" s="10" t="str">
        <f t="shared" si="29"/>
        <v/>
      </c>
    </row>
    <row r="482" spans="1:12" x14ac:dyDescent="0.2">
      <c r="A482" s="18"/>
      <c r="B482" s="19" t="str">
        <f t="shared" si="30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31"/>
        <v>0</v>
      </c>
      <c r="L482" s="10" t="str">
        <f t="shared" si="29"/>
        <v/>
      </c>
    </row>
    <row r="483" spans="1:12" x14ac:dyDescent="0.2">
      <c r="A483" s="18"/>
      <c r="B483" s="19" t="str">
        <f t="shared" si="30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31"/>
        <v>0</v>
      </c>
      <c r="L483" s="10" t="str">
        <f t="shared" si="29"/>
        <v/>
      </c>
    </row>
    <row r="484" spans="1:12" x14ac:dyDescent="0.2">
      <c r="A484" s="18"/>
      <c r="B484" s="19" t="str">
        <f t="shared" si="30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31"/>
        <v>0</v>
      </c>
      <c r="L484" s="10" t="str">
        <f t="shared" si="29"/>
        <v/>
      </c>
    </row>
    <row r="485" spans="1:12" x14ac:dyDescent="0.2">
      <c r="A485" s="18"/>
      <c r="B485" s="19" t="str">
        <f t="shared" si="30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31"/>
        <v>0</v>
      </c>
      <c r="L485" s="10" t="str">
        <f t="shared" si="29"/>
        <v/>
      </c>
    </row>
    <row r="486" spans="1:12" x14ac:dyDescent="0.2">
      <c r="A486" s="18"/>
      <c r="B486" s="19" t="str">
        <f t="shared" si="30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31"/>
        <v>0</v>
      </c>
      <c r="L486" s="10" t="str">
        <f t="shared" si="29"/>
        <v/>
      </c>
    </row>
    <row r="487" spans="1:12" x14ac:dyDescent="0.2">
      <c r="A487" s="18"/>
      <c r="B487" s="19" t="str">
        <f t="shared" si="30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31"/>
        <v>0</v>
      </c>
      <c r="L487" s="10" t="str">
        <f t="shared" si="29"/>
        <v/>
      </c>
    </row>
    <row r="488" spans="1:12" x14ac:dyDescent="0.2">
      <c r="A488" s="18"/>
      <c r="B488" s="19" t="str">
        <f t="shared" si="30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31"/>
        <v>0</v>
      </c>
      <c r="L488" s="10" t="str">
        <f t="shared" si="29"/>
        <v/>
      </c>
    </row>
    <row r="489" spans="1:12" x14ac:dyDescent="0.2">
      <c r="A489" s="18"/>
      <c r="B489" s="19" t="str">
        <f t="shared" si="30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31"/>
        <v>0</v>
      </c>
      <c r="L489" s="10" t="str">
        <f t="shared" si="29"/>
        <v/>
      </c>
    </row>
    <row r="490" spans="1:12" x14ac:dyDescent="0.2">
      <c r="A490" s="18"/>
      <c r="B490" s="19" t="str">
        <f t="shared" si="30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31"/>
        <v>0</v>
      </c>
      <c r="L490" s="10" t="str">
        <f t="shared" si="29"/>
        <v/>
      </c>
    </row>
    <row r="491" spans="1:12" x14ac:dyDescent="0.2">
      <c r="A491" s="18"/>
      <c r="B491" s="19" t="str">
        <f t="shared" si="30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31"/>
        <v>0</v>
      </c>
      <c r="L491" s="10" t="str">
        <f t="shared" si="29"/>
        <v/>
      </c>
    </row>
    <row r="492" spans="1:12" x14ac:dyDescent="0.2">
      <c r="A492" s="18"/>
      <c r="B492" s="19" t="str">
        <f t="shared" si="30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31"/>
        <v>0</v>
      </c>
      <c r="L492" s="10" t="str">
        <f t="shared" si="29"/>
        <v/>
      </c>
    </row>
    <row r="493" spans="1:12" x14ac:dyDescent="0.2">
      <c r="A493" s="18"/>
      <c r="B493" s="19" t="str">
        <f t="shared" si="30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31"/>
        <v>0</v>
      </c>
      <c r="L493" s="10" t="str">
        <f t="shared" si="29"/>
        <v/>
      </c>
    </row>
    <row r="494" spans="1:12" x14ac:dyDescent="0.2">
      <c r="A494" s="18"/>
      <c r="B494" s="19" t="str">
        <f t="shared" si="30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31"/>
        <v>0</v>
      </c>
      <c r="L494" s="10" t="str">
        <f t="shared" si="29"/>
        <v/>
      </c>
    </row>
    <row r="495" spans="1:12" x14ac:dyDescent="0.2">
      <c r="A495" s="18"/>
      <c r="B495" s="19" t="str">
        <f t="shared" si="30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31"/>
        <v>0</v>
      </c>
      <c r="L495" s="10" t="str">
        <f t="shared" si="29"/>
        <v/>
      </c>
    </row>
    <row r="496" spans="1:12" x14ac:dyDescent="0.2">
      <c r="A496" s="18"/>
      <c r="B496" s="19" t="str">
        <f t="shared" si="30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31"/>
        <v>0</v>
      </c>
      <c r="L496" s="10" t="str">
        <f t="shared" si="29"/>
        <v/>
      </c>
    </row>
    <row r="497" spans="1:12" x14ac:dyDescent="0.2">
      <c r="A497" s="18"/>
      <c r="B497" s="19" t="str">
        <f t="shared" si="30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31"/>
        <v>0</v>
      </c>
      <c r="L497" s="10" t="str">
        <f t="shared" si="29"/>
        <v/>
      </c>
    </row>
    <row r="498" spans="1:12" x14ac:dyDescent="0.2">
      <c r="A498" s="18"/>
      <c r="B498" s="19" t="str">
        <f t="shared" si="30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31"/>
        <v>0</v>
      </c>
      <c r="L498" s="10" t="str">
        <f t="shared" si="29"/>
        <v/>
      </c>
    </row>
    <row r="499" spans="1:12" x14ac:dyDescent="0.2">
      <c r="A499" s="18"/>
      <c r="B499" s="19" t="str">
        <f t="shared" si="30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31"/>
        <v>0</v>
      </c>
      <c r="L499" s="10" t="str">
        <f t="shared" si="29"/>
        <v/>
      </c>
    </row>
    <row r="500" spans="1:12" x14ac:dyDescent="0.2">
      <c r="A500" s="18"/>
      <c r="B500" s="19" t="str">
        <f t="shared" si="30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31"/>
        <v>0</v>
      </c>
      <c r="L500" s="10" t="str">
        <f t="shared" si="29"/>
        <v/>
      </c>
    </row>
    <row r="501" spans="1:12" x14ac:dyDescent="0.2">
      <c r="A501" s="18"/>
      <c r="B501" s="19" t="str">
        <f t="shared" si="30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31"/>
        <v>0</v>
      </c>
      <c r="L501" s="10" t="str">
        <f t="shared" si="29"/>
        <v/>
      </c>
    </row>
    <row r="502" spans="1:12" x14ac:dyDescent="0.2">
      <c r="A502" s="18"/>
      <c r="B502" s="19" t="str">
        <f t="shared" si="30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31"/>
        <v>0</v>
      </c>
      <c r="L502" s="10" t="str">
        <f t="shared" si="29"/>
        <v/>
      </c>
    </row>
    <row r="503" spans="1:12" x14ac:dyDescent="0.2">
      <c r="A503" s="18"/>
      <c r="B503" s="19" t="str">
        <f t="shared" si="30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31"/>
        <v>0</v>
      </c>
      <c r="L503" s="10" t="str">
        <f t="shared" si="29"/>
        <v/>
      </c>
    </row>
    <row r="504" spans="1:12" x14ac:dyDescent="0.2">
      <c r="A504" s="18"/>
      <c r="B504" s="19" t="str">
        <f t="shared" si="30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31"/>
        <v>0</v>
      </c>
      <c r="L504" s="10" t="str">
        <f t="shared" si="29"/>
        <v/>
      </c>
    </row>
    <row r="505" spans="1:12" x14ac:dyDescent="0.2">
      <c r="A505" s="18"/>
      <c r="B505" s="19" t="str">
        <f t="shared" si="30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31"/>
        <v>0</v>
      </c>
      <c r="L505" s="10" t="str">
        <f t="shared" si="29"/>
        <v/>
      </c>
    </row>
    <row r="506" spans="1:12" x14ac:dyDescent="0.2">
      <c r="A506" s="18"/>
      <c r="B506" s="19" t="str">
        <f t="shared" si="30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31"/>
        <v>0</v>
      </c>
      <c r="L506" s="10" t="str">
        <f t="shared" si="29"/>
        <v/>
      </c>
    </row>
    <row r="507" spans="1:12" x14ac:dyDescent="0.2">
      <c r="A507" s="18"/>
      <c r="B507" s="19" t="str">
        <f t="shared" si="30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31"/>
        <v>0</v>
      </c>
      <c r="L507" s="10" t="str">
        <f t="shared" si="29"/>
        <v/>
      </c>
    </row>
    <row r="508" spans="1:12" x14ac:dyDescent="0.2">
      <c r="A508" s="18"/>
      <c r="B508" s="19" t="str">
        <f t="shared" si="30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31"/>
        <v>0</v>
      </c>
      <c r="L508" s="10" t="str">
        <f t="shared" si="29"/>
        <v/>
      </c>
    </row>
    <row r="509" spans="1:12" x14ac:dyDescent="0.2">
      <c r="A509" s="18"/>
      <c r="B509" s="19" t="str">
        <f t="shared" si="30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31"/>
        <v>0</v>
      </c>
      <c r="L509" s="10" t="str">
        <f t="shared" si="29"/>
        <v/>
      </c>
    </row>
    <row r="510" spans="1:12" x14ac:dyDescent="0.2">
      <c r="A510" s="18"/>
      <c r="B510" s="19" t="str">
        <f t="shared" si="30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31"/>
        <v>0</v>
      </c>
      <c r="L510" s="10" t="str">
        <f t="shared" si="29"/>
        <v/>
      </c>
    </row>
    <row r="511" spans="1:12" x14ac:dyDescent="0.2">
      <c r="A511" s="18"/>
      <c r="B511" s="19" t="str">
        <f t="shared" si="30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31"/>
        <v>0</v>
      </c>
      <c r="L511" s="10" t="str">
        <f t="shared" si="29"/>
        <v/>
      </c>
    </row>
    <row r="512" spans="1:12" x14ac:dyDescent="0.2">
      <c r="A512" s="18"/>
      <c r="B512" s="19" t="str">
        <f t="shared" si="30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31"/>
        <v>0</v>
      </c>
      <c r="L512" s="10" t="str">
        <f t="shared" si="29"/>
        <v/>
      </c>
    </row>
    <row r="513" spans="1:12" x14ac:dyDescent="0.2">
      <c r="A513" s="18"/>
      <c r="B513" s="19" t="str">
        <f t="shared" si="30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31"/>
        <v>0</v>
      </c>
      <c r="L513" s="10" t="str">
        <f t="shared" si="29"/>
        <v/>
      </c>
    </row>
    <row r="514" spans="1:12" x14ac:dyDescent="0.2">
      <c r="A514" s="18"/>
      <c r="B514" s="19" t="str">
        <f t="shared" si="30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31"/>
        <v>0</v>
      </c>
      <c r="L514" s="10" t="str">
        <f t="shared" si="29"/>
        <v/>
      </c>
    </row>
    <row r="515" spans="1:12" x14ac:dyDescent="0.2">
      <c r="A515" s="18"/>
      <c r="B515" s="19" t="str">
        <f t="shared" si="30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31"/>
        <v>0</v>
      </c>
      <c r="L515" s="10" t="str">
        <f t="shared" si="29"/>
        <v/>
      </c>
    </row>
    <row r="516" spans="1:12" x14ac:dyDescent="0.2">
      <c r="A516" s="18"/>
      <c r="B516" s="19" t="str">
        <f t="shared" si="30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31"/>
        <v>0</v>
      </c>
      <c r="L516" s="10" t="str">
        <f t="shared" ref="L516:L579" si="32">IF(E516="","",(H516+I516+J516)-K516)</f>
        <v/>
      </c>
    </row>
    <row r="517" spans="1:12" x14ac:dyDescent="0.2">
      <c r="A517" s="18"/>
      <c r="B517" s="19" t="str">
        <f t="shared" ref="B517:B580" si="33">IF(OR(COUNTIF(A517,"*Clos*"),COUNTIF(A517,"*Départ Gessmann*"),COUNTIF(A517,"*Attente pièce*"),COUNTIF(A517,"*En cours*")),"BENAMEUR","")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si="31"/>
        <v>0</v>
      </c>
      <c r="L517" s="10" t="str">
        <f t="shared" si="32"/>
        <v/>
      </c>
    </row>
    <row r="518" spans="1:12" x14ac:dyDescent="0.2">
      <c r="A518" s="18"/>
      <c r="B518" s="19" t="str">
        <f t="shared" si="33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3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3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3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3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3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ref="K523:K586" si="34">SUM(M523:NM523)</f>
        <v>0</v>
      </c>
      <c r="L523" s="10" t="str">
        <f t="shared" si="32"/>
        <v/>
      </c>
    </row>
    <row r="524" spans="1:12" x14ac:dyDescent="0.2">
      <c r="A524" s="18"/>
      <c r="B524" s="19" t="str">
        <f t="shared" si="33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4"/>
        <v>0</v>
      </c>
      <c r="L524" s="10" t="str">
        <f t="shared" si="32"/>
        <v/>
      </c>
    </row>
    <row r="525" spans="1:12" x14ac:dyDescent="0.2">
      <c r="A525" s="18"/>
      <c r="B525" s="19" t="str">
        <f t="shared" si="33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4"/>
        <v>0</v>
      </c>
      <c r="L525" s="10" t="str">
        <f t="shared" si="32"/>
        <v/>
      </c>
    </row>
    <row r="526" spans="1:12" x14ac:dyDescent="0.2">
      <c r="A526" s="18"/>
      <c r="B526" s="19" t="str">
        <f t="shared" si="33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4"/>
        <v>0</v>
      </c>
      <c r="L526" s="10" t="str">
        <f t="shared" si="32"/>
        <v/>
      </c>
    </row>
    <row r="527" spans="1:12" x14ac:dyDescent="0.2">
      <c r="A527" s="18"/>
      <c r="B527" s="19" t="str">
        <f t="shared" si="33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4"/>
        <v>0</v>
      </c>
      <c r="L527" s="10" t="str">
        <f t="shared" si="32"/>
        <v/>
      </c>
    </row>
    <row r="528" spans="1:12" x14ac:dyDescent="0.2">
      <c r="A528" s="18"/>
      <c r="B528" s="19" t="str">
        <f t="shared" si="33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4"/>
        <v>0</v>
      </c>
      <c r="L528" s="10" t="str">
        <f t="shared" si="32"/>
        <v/>
      </c>
    </row>
    <row r="529" spans="1:12" x14ac:dyDescent="0.2">
      <c r="A529" s="18"/>
      <c r="B529" s="19" t="str">
        <f t="shared" si="33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4"/>
        <v>0</v>
      </c>
      <c r="L529" s="10" t="str">
        <f t="shared" si="32"/>
        <v/>
      </c>
    </row>
    <row r="530" spans="1:12" x14ac:dyDescent="0.2">
      <c r="A530" s="18"/>
      <c r="B530" s="19" t="str">
        <f t="shared" si="33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4"/>
        <v>0</v>
      </c>
      <c r="L530" s="10" t="str">
        <f t="shared" si="32"/>
        <v/>
      </c>
    </row>
    <row r="531" spans="1:12" x14ac:dyDescent="0.2">
      <c r="A531" s="18"/>
      <c r="B531" s="19" t="str">
        <f t="shared" si="33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4"/>
        <v>0</v>
      </c>
      <c r="L531" s="10" t="str">
        <f t="shared" si="32"/>
        <v/>
      </c>
    </row>
    <row r="532" spans="1:12" x14ac:dyDescent="0.2">
      <c r="A532" s="18"/>
      <c r="B532" s="19" t="str">
        <f t="shared" si="33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4"/>
        <v>0</v>
      </c>
      <c r="L532" s="10" t="str">
        <f t="shared" si="32"/>
        <v/>
      </c>
    </row>
    <row r="533" spans="1:12" x14ac:dyDescent="0.2">
      <c r="A533" s="18"/>
      <c r="B533" s="19" t="str">
        <f t="shared" si="33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4"/>
        <v>0</v>
      </c>
      <c r="L533" s="10" t="str">
        <f t="shared" si="32"/>
        <v/>
      </c>
    </row>
    <row r="534" spans="1:12" x14ac:dyDescent="0.2">
      <c r="A534" s="18"/>
      <c r="B534" s="19" t="str">
        <f t="shared" si="33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4"/>
        <v>0</v>
      </c>
      <c r="L534" s="10" t="str">
        <f t="shared" si="32"/>
        <v/>
      </c>
    </row>
    <row r="535" spans="1:12" x14ac:dyDescent="0.2">
      <c r="A535" s="18"/>
      <c r="B535" s="19" t="str">
        <f t="shared" si="33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4"/>
        <v>0</v>
      </c>
      <c r="L535" s="10" t="str">
        <f t="shared" si="32"/>
        <v/>
      </c>
    </row>
    <row r="536" spans="1:12" x14ac:dyDescent="0.2">
      <c r="A536" s="18"/>
      <c r="B536" s="19" t="str">
        <f t="shared" si="33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4"/>
        <v>0</v>
      </c>
      <c r="L536" s="10" t="str">
        <f t="shared" si="32"/>
        <v/>
      </c>
    </row>
    <row r="537" spans="1:12" x14ac:dyDescent="0.2">
      <c r="A537" s="18"/>
      <c r="B537" s="19" t="str">
        <f t="shared" si="33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4"/>
        <v>0</v>
      </c>
      <c r="L537" s="10" t="str">
        <f t="shared" si="32"/>
        <v/>
      </c>
    </row>
    <row r="538" spans="1:12" x14ac:dyDescent="0.2">
      <c r="A538" s="18"/>
      <c r="B538" s="19" t="str">
        <f t="shared" si="33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4"/>
        <v>0</v>
      </c>
      <c r="L538" s="10" t="str">
        <f t="shared" si="32"/>
        <v/>
      </c>
    </row>
    <row r="539" spans="1:12" x14ac:dyDescent="0.2">
      <c r="A539" s="18"/>
      <c r="B539" s="19" t="str">
        <f t="shared" si="33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4"/>
        <v>0</v>
      </c>
      <c r="L539" s="10" t="str">
        <f t="shared" si="32"/>
        <v/>
      </c>
    </row>
    <row r="540" spans="1:12" x14ac:dyDescent="0.2">
      <c r="A540" s="18"/>
      <c r="B540" s="19" t="str">
        <f t="shared" si="33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4"/>
        <v>0</v>
      </c>
      <c r="L540" s="10" t="str">
        <f t="shared" si="32"/>
        <v/>
      </c>
    </row>
    <row r="541" spans="1:12" x14ac:dyDescent="0.2">
      <c r="A541" s="18"/>
      <c r="B541" s="19" t="str">
        <f t="shared" si="33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4"/>
        <v>0</v>
      </c>
      <c r="L541" s="10" t="str">
        <f t="shared" si="32"/>
        <v/>
      </c>
    </row>
    <row r="542" spans="1:12" x14ac:dyDescent="0.2">
      <c r="A542" s="18"/>
      <c r="B542" s="19" t="str">
        <f t="shared" si="33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4"/>
        <v>0</v>
      </c>
      <c r="L542" s="10" t="str">
        <f t="shared" si="32"/>
        <v/>
      </c>
    </row>
    <row r="543" spans="1:12" x14ac:dyDescent="0.2">
      <c r="A543" s="18"/>
      <c r="B543" s="19" t="str">
        <f t="shared" si="33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4"/>
        <v>0</v>
      </c>
      <c r="L543" s="10" t="str">
        <f t="shared" si="32"/>
        <v/>
      </c>
    </row>
    <row r="544" spans="1:12" x14ac:dyDescent="0.2">
      <c r="A544" s="18"/>
      <c r="B544" s="19" t="str">
        <f t="shared" si="33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4"/>
        <v>0</v>
      </c>
      <c r="L544" s="10" t="str">
        <f t="shared" si="32"/>
        <v/>
      </c>
    </row>
    <row r="545" spans="1:12" x14ac:dyDescent="0.2">
      <c r="A545" s="18"/>
      <c r="B545" s="19" t="str">
        <f t="shared" si="33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4"/>
        <v>0</v>
      </c>
      <c r="L545" s="10" t="str">
        <f t="shared" si="32"/>
        <v/>
      </c>
    </row>
    <row r="546" spans="1:12" x14ac:dyDescent="0.2">
      <c r="A546" s="18"/>
      <c r="B546" s="19" t="str">
        <f t="shared" si="33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4"/>
        <v>0</v>
      </c>
      <c r="L546" s="10" t="str">
        <f t="shared" si="32"/>
        <v/>
      </c>
    </row>
    <row r="547" spans="1:12" x14ac:dyDescent="0.2">
      <c r="A547" s="18"/>
      <c r="B547" s="19" t="str">
        <f t="shared" si="33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4"/>
        <v>0</v>
      </c>
      <c r="L547" s="10" t="str">
        <f t="shared" si="32"/>
        <v/>
      </c>
    </row>
    <row r="548" spans="1:12" x14ac:dyDescent="0.2">
      <c r="A548" s="18"/>
      <c r="B548" s="19" t="str">
        <f t="shared" si="33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4"/>
        <v>0</v>
      </c>
      <c r="L548" s="10" t="str">
        <f t="shared" si="32"/>
        <v/>
      </c>
    </row>
    <row r="549" spans="1:12" x14ac:dyDescent="0.2">
      <c r="A549" s="18"/>
      <c r="B549" s="19" t="str">
        <f t="shared" si="33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4"/>
        <v>0</v>
      </c>
      <c r="L549" s="10" t="str">
        <f t="shared" si="32"/>
        <v/>
      </c>
    </row>
    <row r="550" spans="1:12" x14ac:dyDescent="0.2">
      <c r="A550" s="18"/>
      <c r="B550" s="19" t="str">
        <f t="shared" si="33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4"/>
        <v>0</v>
      </c>
      <c r="L550" s="10" t="str">
        <f t="shared" si="32"/>
        <v/>
      </c>
    </row>
    <row r="551" spans="1:12" x14ac:dyDescent="0.2">
      <c r="A551" s="18"/>
      <c r="B551" s="19" t="str">
        <f t="shared" si="33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4"/>
        <v>0</v>
      </c>
      <c r="L551" s="10" t="str">
        <f t="shared" si="32"/>
        <v/>
      </c>
    </row>
    <row r="552" spans="1:12" x14ac:dyDescent="0.2">
      <c r="A552" s="18"/>
      <c r="B552" s="19" t="str">
        <f t="shared" si="33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4"/>
        <v>0</v>
      </c>
      <c r="L552" s="10" t="str">
        <f t="shared" si="32"/>
        <v/>
      </c>
    </row>
    <row r="553" spans="1:12" x14ac:dyDescent="0.2">
      <c r="A553" s="18"/>
      <c r="B553" s="19" t="str">
        <f t="shared" si="33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4"/>
        <v>0</v>
      </c>
      <c r="L553" s="10" t="str">
        <f t="shared" si="32"/>
        <v/>
      </c>
    </row>
    <row r="554" spans="1:12" x14ac:dyDescent="0.2">
      <c r="A554" s="18"/>
      <c r="B554" s="19" t="str">
        <f t="shared" si="33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4"/>
        <v>0</v>
      </c>
      <c r="L554" s="10" t="str">
        <f t="shared" si="32"/>
        <v/>
      </c>
    </row>
    <row r="555" spans="1:12" x14ac:dyDescent="0.2">
      <c r="A555" s="18"/>
      <c r="B555" s="19" t="str">
        <f t="shared" si="33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4"/>
        <v>0</v>
      </c>
      <c r="L555" s="10" t="str">
        <f t="shared" si="32"/>
        <v/>
      </c>
    </row>
    <row r="556" spans="1:12" x14ac:dyDescent="0.2">
      <c r="A556" s="18"/>
      <c r="B556" s="19" t="str">
        <f t="shared" si="33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4"/>
        <v>0</v>
      </c>
      <c r="L556" s="10" t="str">
        <f t="shared" si="32"/>
        <v/>
      </c>
    </row>
    <row r="557" spans="1:12" x14ac:dyDescent="0.2">
      <c r="A557" s="18"/>
      <c r="B557" s="19" t="str">
        <f t="shared" si="33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4"/>
        <v>0</v>
      </c>
      <c r="L557" s="10" t="str">
        <f t="shared" si="32"/>
        <v/>
      </c>
    </row>
    <row r="558" spans="1:12" x14ac:dyDescent="0.2">
      <c r="A558" s="18"/>
      <c r="B558" s="19" t="str">
        <f t="shared" si="33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4"/>
        <v>0</v>
      </c>
      <c r="L558" s="10" t="str">
        <f t="shared" si="32"/>
        <v/>
      </c>
    </row>
    <row r="559" spans="1:12" x14ac:dyDescent="0.2">
      <c r="A559" s="18"/>
      <c r="B559" s="19" t="str">
        <f t="shared" si="33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4"/>
        <v>0</v>
      </c>
      <c r="L559" s="10" t="str">
        <f t="shared" si="32"/>
        <v/>
      </c>
    </row>
    <row r="560" spans="1:12" x14ac:dyDescent="0.2">
      <c r="A560" s="18"/>
      <c r="B560" s="19" t="str">
        <f t="shared" si="33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4"/>
        <v>0</v>
      </c>
      <c r="L560" s="10" t="str">
        <f t="shared" si="32"/>
        <v/>
      </c>
    </row>
    <row r="561" spans="1:12" x14ac:dyDescent="0.2">
      <c r="A561" s="18"/>
      <c r="B561" s="19" t="str">
        <f t="shared" si="33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4"/>
        <v>0</v>
      </c>
      <c r="L561" s="10" t="str">
        <f t="shared" si="32"/>
        <v/>
      </c>
    </row>
    <row r="562" spans="1:12" x14ac:dyDescent="0.2">
      <c r="A562" s="18"/>
      <c r="B562" s="19" t="str">
        <f t="shared" si="33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4"/>
        <v>0</v>
      </c>
      <c r="L562" s="10" t="str">
        <f t="shared" si="32"/>
        <v/>
      </c>
    </row>
    <row r="563" spans="1:12" x14ac:dyDescent="0.2">
      <c r="A563" s="18"/>
      <c r="B563" s="19" t="str">
        <f t="shared" si="33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4"/>
        <v>0</v>
      </c>
      <c r="L563" s="10" t="str">
        <f t="shared" si="32"/>
        <v/>
      </c>
    </row>
    <row r="564" spans="1:12" x14ac:dyDescent="0.2">
      <c r="A564" s="18"/>
      <c r="B564" s="19" t="str">
        <f t="shared" si="33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4"/>
        <v>0</v>
      </c>
      <c r="L564" s="10" t="str">
        <f t="shared" si="32"/>
        <v/>
      </c>
    </row>
    <row r="565" spans="1:12" x14ac:dyDescent="0.2">
      <c r="A565" s="18"/>
      <c r="B565" s="19" t="str">
        <f t="shared" si="33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4"/>
        <v>0</v>
      </c>
      <c r="L565" s="10" t="str">
        <f t="shared" si="32"/>
        <v/>
      </c>
    </row>
    <row r="566" spans="1:12" x14ac:dyDescent="0.2">
      <c r="A566" s="18"/>
      <c r="B566" s="19" t="str">
        <f t="shared" si="33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4"/>
        <v>0</v>
      </c>
      <c r="L566" s="10" t="str">
        <f t="shared" si="32"/>
        <v/>
      </c>
    </row>
    <row r="567" spans="1:12" x14ac:dyDescent="0.2">
      <c r="A567" s="18"/>
      <c r="B567" s="19" t="str">
        <f t="shared" si="33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4"/>
        <v>0</v>
      </c>
      <c r="L567" s="10" t="str">
        <f t="shared" si="32"/>
        <v/>
      </c>
    </row>
    <row r="568" spans="1:12" x14ac:dyDescent="0.2">
      <c r="A568" s="18"/>
      <c r="B568" s="19" t="str">
        <f t="shared" si="33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4"/>
        <v>0</v>
      </c>
      <c r="L568" s="10" t="str">
        <f t="shared" si="32"/>
        <v/>
      </c>
    </row>
    <row r="569" spans="1:12" x14ac:dyDescent="0.2">
      <c r="A569" s="18"/>
      <c r="B569" s="19" t="str">
        <f t="shared" si="33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4"/>
        <v>0</v>
      </c>
      <c r="L569" s="10" t="str">
        <f t="shared" si="32"/>
        <v/>
      </c>
    </row>
    <row r="570" spans="1:12" x14ac:dyDescent="0.2">
      <c r="A570" s="18"/>
      <c r="B570" s="19" t="str">
        <f t="shared" si="33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4"/>
        <v>0</v>
      </c>
      <c r="L570" s="10" t="str">
        <f t="shared" si="32"/>
        <v/>
      </c>
    </row>
    <row r="571" spans="1:12" x14ac:dyDescent="0.2">
      <c r="A571" s="18"/>
      <c r="B571" s="19" t="str">
        <f t="shared" si="33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4"/>
        <v>0</v>
      </c>
      <c r="L571" s="10" t="str">
        <f t="shared" si="32"/>
        <v/>
      </c>
    </row>
    <row r="572" spans="1:12" x14ac:dyDescent="0.2">
      <c r="A572" s="18"/>
      <c r="B572" s="19" t="str">
        <f t="shared" si="33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4"/>
        <v>0</v>
      </c>
      <c r="L572" s="10" t="str">
        <f t="shared" si="32"/>
        <v/>
      </c>
    </row>
    <row r="573" spans="1:12" x14ac:dyDescent="0.2">
      <c r="A573" s="18"/>
      <c r="B573" s="19" t="str">
        <f t="shared" si="33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4"/>
        <v>0</v>
      </c>
      <c r="L573" s="10" t="str">
        <f t="shared" si="32"/>
        <v/>
      </c>
    </row>
    <row r="574" spans="1:12" x14ac:dyDescent="0.2">
      <c r="A574" s="18"/>
      <c r="B574" s="19" t="str">
        <f t="shared" si="33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4"/>
        <v>0</v>
      </c>
      <c r="L574" s="10" t="str">
        <f t="shared" si="32"/>
        <v/>
      </c>
    </row>
    <row r="575" spans="1:12" x14ac:dyDescent="0.2">
      <c r="A575" s="18"/>
      <c r="B575" s="19" t="str">
        <f t="shared" si="33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4"/>
        <v>0</v>
      </c>
      <c r="L575" s="10" t="str">
        <f t="shared" si="32"/>
        <v/>
      </c>
    </row>
    <row r="576" spans="1:12" x14ac:dyDescent="0.2">
      <c r="A576" s="18"/>
      <c r="B576" s="19" t="str">
        <f t="shared" si="33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4"/>
        <v>0</v>
      </c>
      <c r="L576" s="10" t="str">
        <f t="shared" si="32"/>
        <v/>
      </c>
    </row>
    <row r="577" spans="1:12" x14ac:dyDescent="0.2">
      <c r="A577" s="18"/>
      <c r="B577" s="19" t="str">
        <f t="shared" si="33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4"/>
        <v>0</v>
      </c>
      <c r="L577" s="10" t="str">
        <f t="shared" si="32"/>
        <v/>
      </c>
    </row>
    <row r="578" spans="1:12" x14ac:dyDescent="0.2">
      <c r="A578" s="18"/>
      <c r="B578" s="19" t="str">
        <f t="shared" si="33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4"/>
        <v>0</v>
      </c>
      <c r="L578" s="10" t="str">
        <f t="shared" si="32"/>
        <v/>
      </c>
    </row>
    <row r="579" spans="1:12" x14ac:dyDescent="0.2">
      <c r="A579" s="18"/>
      <c r="B579" s="19" t="str">
        <f t="shared" si="33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4"/>
        <v>0</v>
      </c>
      <c r="L579" s="10" t="str">
        <f t="shared" si="32"/>
        <v/>
      </c>
    </row>
    <row r="580" spans="1:12" x14ac:dyDescent="0.2">
      <c r="A580" s="18"/>
      <c r="B580" s="19" t="str">
        <f t="shared" si="33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4"/>
        <v>0</v>
      </c>
      <c r="L580" s="10" t="str">
        <f t="shared" ref="L580:L643" si="35">IF(E580="","",(H580+I580+J580)-K580)</f>
        <v/>
      </c>
    </row>
    <row r="581" spans="1:12" x14ac:dyDescent="0.2">
      <c r="A581" s="18"/>
      <c r="B581" s="19" t="str">
        <f t="shared" ref="B581:B644" si="36">IF(OR(COUNTIF(A581,"*Clos*"),COUNTIF(A581,"*Départ Gessmann*"),COUNTIF(A581,"*Attente pièce*"),COUNTIF(A581,"*En cours*")),"BENAMEUR","")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si="34"/>
        <v>0</v>
      </c>
      <c r="L581" s="10" t="str">
        <f t="shared" si="35"/>
        <v/>
      </c>
    </row>
    <row r="582" spans="1:12" x14ac:dyDescent="0.2">
      <c r="A582" s="18"/>
      <c r="B582" s="19" t="str">
        <f t="shared" si="36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6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6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6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6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6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ref="K587:K650" si="37">SUM(M587:NM587)</f>
        <v>0</v>
      </c>
      <c r="L587" s="10" t="str">
        <f t="shared" si="35"/>
        <v/>
      </c>
    </row>
    <row r="588" spans="1:12" x14ac:dyDescent="0.2">
      <c r="A588" s="18"/>
      <c r="B588" s="19" t="str">
        <f t="shared" si="36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7"/>
        <v>0</v>
      </c>
      <c r="L588" s="10" t="str">
        <f t="shared" si="35"/>
        <v/>
      </c>
    </row>
    <row r="589" spans="1:12" x14ac:dyDescent="0.2">
      <c r="A589" s="18"/>
      <c r="B589" s="19" t="str">
        <f t="shared" si="36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7"/>
        <v>0</v>
      </c>
      <c r="L589" s="10" t="str">
        <f t="shared" si="35"/>
        <v/>
      </c>
    </row>
    <row r="590" spans="1:12" x14ac:dyDescent="0.2">
      <c r="A590" s="18"/>
      <c r="B590" s="19" t="str">
        <f t="shared" si="36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7"/>
        <v>0</v>
      </c>
      <c r="L590" s="10" t="str">
        <f t="shared" si="35"/>
        <v/>
      </c>
    </row>
    <row r="591" spans="1:12" x14ac:dyDescent="0.2">
      <c r="A591" s="18"/>
      <c r="B591" s="19" t="str">
        <f t="shared" si="36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7"/>
        <v>0</v>
      </c>
      <c r="L591" s="10" t="str">
        <f t="shared" si="35"/>
        <v/>
      </c>
    </row>
    <row r="592" spans="1:12" x14ac:dyDescent="0.2">
      <c r="A592" s="18"/>
      <c r="B592" s="19" t="str">
        <f t="shared" si="36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7"/>
        <v>0</v>
      </c>
      <c r="L592" s="10" t="str">
        <f t="shared" si="35"/>
        <v/>
      </c>
    </row>
    <row r="593" spans="1:12" x14ac:dyDescent="0.2">
      <c r="A593" s="18"/>
      <c r="B593" s="19" t="str">
        <f t="shared" si="36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7"/>
        <v>0</v>
      </c>
      <c r="L593" s="10" t="str">
        <f t="shared" si="35"/>
        <v/>
      </c>
    </row>
    <row r="594" spans="1:12" x14ac:dyDescent="0.2">
      <c r="A594" s="18"/>
      <c r="B594" s="19" t="str">
        <f t="shared" si="36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7"/>
        <v>0</v>
      </c>
      <c r="L594" s="10" t="str">
        <f t="shared" si="35"/>
        <v/>
      </c>
    </row>
    <row r="595" spans="1:12" x14ac:dyDescent="0.2">
      <c r="A595" s="18"/>
      <c r="B595" s="19" t="str">
        <f t="shared" si="36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7"/>
        <v>0</v>
      </c>
      <c r="L595" s="10" t="str">
        <f t="shared" si="35"/>
        <v/>
      </c>
    </row>
    <row r="596" spans="1:12" x14ac:dyDescent="0.2">
      <c r="A596" s="18"/>
      <c r="B596" s="19" t="str">
        <f t="shared" si="36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7"/>
        <v>0</v>
      </c>
      <c r="L596" s="10" t="str">
        <f t="shared" si="35"/>
        <v/>
      </c>
    </row>
    <row r="597" spans="1:12" x14ac:dyDescent="0.2">
      <c r="A597" s="18"/>
      <c r="B597" s="19" t="str">
        <f t="shared" si="36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7"/>
        <v>0</v>
      </c>
      <c r="L597" s="10" t="str">
        <f t="shared" si="35"/>
        <v/>
      </c>
    </row>
    <row r="598" spans="1:12" x14ac:dyDescent="0.2">
      <c r="A598" s="18"/>
      <c r="B598" s="19" t="str">
        <f t="shared" si="36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7"/>
        <v>0</v>
      </c>
      <c r="L598" s="10" t="str">
        <f t="shared" si="35"/>
        <v/>
      </c>
    </row>
    <row r="599" spans="1:12" x14ac:dyDescent="0.2">
      <c r="A599" s="18"/>
      <c r="B599" s="19" t="str">
        <f t="shared" si="36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7"/>
        <v>0</v>
      </c>
      <c r="L599" s="10" t="str">
        <f t="shared" si="35"/>
        <v/>
      </c>
    </row>
    <row r="600" spans="1:12" x14ac:dyDescent="0.2">
      <c r="A600" s="18"/>
      <c r="B600" s="19" t="str">
        <f t="shared" si="36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7"/>
        <v>0</v>
      </c>
      <c r="L600" s="10" t="str">
        <f t="shared" si="35"/>
        <v/>
      </c>
    </row>
    <row r="601" spans="1:12" x14ac:dyDescent="0.2">
      <c r="A601" s="18"/>
      <c r="B601" s="19" t="str">
        <f t="shared" si="36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7"/>
        <v>0</v>
      </c>
      <c r="L601" s="10" t="str">
        <f t="shared" si="35"/>
        <v/>
      </c>
    </row>
    <row r="602" spans="1:12" x14ac:dyDescent="0.2">
      <c r="A602" s="18"/>
      <c r="B602" s="19" t="str">
        <f t="shared" si="36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7"/>
        <v>0</v>
      </c>
      <c r="L602" s="10" t="str">
        <f t="shared" si="35"/>
        <v/>
      </c>
    </row>
    <row r="603" spans="1:12" x14ac:dyDescent="0.2">
      <c r="A603" s="18"/>
      <c r="B603" s="19" t="str">
        <f t="shared" si="36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7"/>
        <v>0</v>
      </c>
      <c r="L603" s="10" t="str">
        <f t="shared" si="35"/>
        <v/>
      </c>
    </row>
    <row r="604" spans="1:12" x14ac:dyDescent="0.2">
      <c r="A604" s="18"/>
      <c r="B604" s="19" t="str">
        <f t="shared" si="36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7"/>
        <v>0</v>
      </c>
      <c r="L604" s="10" t="str">
        <f t="shared" si="35"/>
        <v/>
      </c>
    </row>
    <row r="605" spans="1:12" x14ac:dyDescent="0.2">
      <c r="A605" s="18"/>
      <c r="B605" s="19" t="str">
        <f t="shared" si="36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7"/>
        <v>0</v>
      </c>
      <c r="L605" s="10" t="str">
        <f t="shared" si="35"/>
        <v/>
      </c>
    </row>
    <row r="606" spans="1:12" x14ac:dyDescent="0.2">
      <c r="A606" s="18"/>
      <c r="B606" s="19" t="str">
        <f t="shared" si="36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7"/>
        <v>0</v>
      </c>
      <c r="L606" s="10" t="str">
        <f t="shared" si="35"/>
        <v/>
      </c>
    </row>
    <row r="607" spans="1:12" x14ac:dyDescent="0.2">
      <c r="A607" s="18"/>
      <c r="B607" s="19" t="str">
        <f t="shared" si="36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7"/>
        <v>0</v>
      </c>
      <c r="L607" s="10" t="str">
        <f t="shared" si="35"/>
        <v/>
      </c>
    </row>
    <row r="608" spans="1:12" x14ac:dyDescent="0.2">
      <c r="A608" s="18"/>
      <c r="B608" s="19" t="str">
        <f t="shared" si="36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7"/>
        <v>0</v>
      </c>
      <c r="L608" s="10" t="str">
        <f t="shared" si="35"/>
        <v/>
      </c>
    </row>
    <row r="609" spans="1:12" x14ac:dyDescent="0.2">
      <c r="A609" s="18"/>
      <c r="B609" s="19" t="str">
        <f t="shared" si="36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7"/>
        <v>0</v>
      </c>
      <c r="L609" s="10" t="str">
        <f t="shared" si="35"/>
        <v/>
      </c>
    </row>
    <row r="610" spans="1:12" x14ac:dyDescent="0.2">
      <c r="A610" s="18"/>
      <c r="B610" s="19" t="str">
        <f t="shared" si="36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7"/>
        <v>0</v>
      </c>
      <c r="L610" s="10" t="str">
        <f t="shared" si="35"/>
        <v/>
      </c>
    </row>
    <row r="611" spans="1:12" x14ac:dyDescent="0.2">
      <c r="A611" s="18"/>
      <c r="B611" s="19" t="str">
        <f t="shared" si="36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7"/>
        <v>0</v>
      </c>
      <c r="L611" s="10" t="str">
        <f t="shared" si="35"/>
        <v/>
      </c>
    </row>
    <row r="612" spans="1:12" x14ac:dyDescent="0.2">
      <c r="A612" s="18"/>
      <c r="B612" s="19" t="str">
        <f t="shared" si="36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7"/>
        <v>0</v>
      </c>
      <c r="L612" s="10" t="str">
        <f t="shared" si="35"/>
        <v/>
      </c>
    </row>
    <row r="613" spans="1:12" x14ac:dyDescent="0.2">
      <c r="A613" s="18"/>
      <c r="B613" s="19" t="str">
        <f t="shared" si="36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7"/>
        <v>0</v>
      </c>
      <c r="L613" s="10" t="str">
        <f t="shared" si="35"/>
        <v/>
      </c>
    </row>
    <row r="614" spans="1:12" x14ac:dyDescent="0.2">
      <c r="A614" s="18"/>
      <c r="B614" s="19" t="str">
        <f t="shared" si="36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7"/>
        <v>0</v>
      </c>
      <c r="L614" s="10" t="str">
        <f t="shared" si="35"/>
        <v/>
      </c>
    </row>
    <row r="615" spans="1:12" x14ac:dyDescent="0.2">
      <c r="A615" s="18"/>
      <c r="B615" s="19" t="str">
        <f t="shared" si="36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7"/>
        <v>0</v>
      </c>
      <c r="L615" s="10" t="str">
        <f t="shared" si="35"/>
        <v/>
      </c>
    </row>
    <row r="616" spans="1:12" x14ac:dyDescent="0.2">
      <c r="A616" s="18"/>
      <c r="B616" s="19" t="str">
        <f t="shared" si="36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7"/>
        <v>0</v>
      </c>
      <c r="L616" s="10" t="str">
        <f t="shared" si="35"/>
        <v/>
      </c>
    </row>
    <row r="617" spans="1:12" x14ac:dyDescent="0.2">
      <c r="A617" s="18"/>
      <c r="B617" s="19" t="str">
        <f t="shared" si="36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7"/>
        <v>0</v>
      </c>
      <c r="L617" s="10" t="str">
        <f t="shared" si="35"/>
        <v/>
      </c>
    </row>
    <row r="618" spans="1:12" x14ac:dyDescent="0.2">
      <c r="A618" s="18"/>
      <c r="B618" s="19" t="str">
        <f t="shared" si="36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7"/>
        <v>0</v>
      </c>
      <c r="L618" s="10" t="str">
        <f t="shared" si="35"/>
        <v/>
      </c>
    </row>
    <row r="619" spans="1:12" x14ac:dyDescent="0.2">
      <c r="A619" s="18"/>
      <c r="B619" s="19" t="str">
        <f t="shared" si="36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7"/>
        <v>0</v>
      </c>
      <c r="L619" s="10" t="str">
        <f t="shared" si="35"/>
        <v/>
      </c>
    </row>
    <row r="620" spans="1:12" x14ac:dyDescent="0.2">
      <c r="A620" s="18"/>
      <c r="B620" s="19" t="str">
        <f t="shared" si="36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7"/>
        <v>0</v>
      </c>
      <c r="L620" s="10" t="str">
        <f t="shared" si="35"/>
        <v/>
      </c>
    </row>
    <row r="621" spans="1:12" x14ac:dyDescent="0.2">
      <c r="A621" s="18"/>
      <c r="B621" s="19" t="str">
        <f t="shared" si="36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7"/>
        <v>0</v>
      </c>
      <c r="L621" s="10" t="str">
        <f t="shared" si="35"/>
        <v/>
      </c>
    </row>
    <row r="622" spans="1:12" x14ac:dyDescent="0.2">
      <c r="A622" s="18"/>
      <c r="B622" s="19" t="str">
        <f t="shared" si="36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7"/>
        <v>0</v>
      </c>
      <c r="L622" s="10" t="str">
        <f t="shared" si="35"/>
        <v/>
      </c>
    </row>
    <row r="623" spans="1:12" x14ac:dyDescent="0.2">
      <c r="A623" s="18"/>
      <c r="B623" s="19" t="str">
        <f t="shared" si="36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7"/>
        <v>0</v>
      </c>
      <c r="L623" s="10" t="str">
        <f t="shared" si="35"/>
        <v/>
      </c>
    </row>
    <row r="624" spans="1:12" x14ac:dyDescent="0.2">
      <c r="A624" s="18"/>
      <c r="B624" s="19" t="str">
        <f t="shared" si="36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7"/>
        <v>0</v>
      </c>
      <c r="L624" s="10" t="str">
        <f t="shared" si="35"/>
        <v/>
      </c>
    </row>
    <row r="625" spans="1:12" x14ac:dyDescent="0.2">
      <c r="A625" s="18"/>
      <c r="B625" s="19" t="str">
        <f t="shared" si="36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7"/>
        <v>0</v>
      </c>
      <c r="L625" s="10" t="str">
        <f t="shared" si="35"/>
        <v/>
      </c>
    </row>
    <row r="626" spans="1:12" x14ac:dyDescent="0.2">
      <c r="A626" s="18"/>
      <c r="B626" s="19" t="str">
        <f t="shared" si="36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7"/>
        <v>0</v>
      </c>
      <c r="L626" s="10" t="str">
        <f t="shared" si="35"/>
        <v/>
      </c>
    </row>
    <row r="627" spans="1:12" x14ac:dyDescent="0.2">
      <c r="A627" s="18"/>
      <c r="B627" s="19" t="str">
        <f t="shared" si="36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7"/>
        <v>0</v>
      </c>
      <c r="L627" s="10" t="str">
        <f t="shared" si="35"/>
        <v/>
      </c>
    </row>
    <row r="628" spans="1:12" x14ac:dyDescent="0.2">
      <c r="A628" s="18"/>
      <c r="B628" s="19" t="str">
        <f t="shared" si="36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7"/>
        <v>0</v>
      </c>
      <c r="L628" s="10" t="str">
        <f t="shared" si="35"/>
        <v/>
      </c>
    </row>
    <row r="629" spans="1:12" x14ac:dyDescent="0.2">
      <c r="A629" s="18"/>
      <c r="B629" s="19" t="str">
        <f t="shared" si="36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7"/>
        <v>0</v>
      </c>
      <c r="L629" s="10" t="str">
        <f t="shared" si="35"/>
        <v/>
      </c>
    </row>
    <row r="630" spans="1:12" x14ac:dyDescent="0.2">
      <c r="A630" s="18"/>
      <c r="B630" s="19" t="str">
        <f t="shared" si="36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7"/>
        <v>0</v>
      </c>
      <c r="L630" s="10" t="str">
        <f t="shared" si="35"/>
        <v/>
      </c>
    </row>
    <row r="631" spans="1:12" x14ac:dyDescent="0.2">
      <c r="A631" s="18"/>
      <c r="B631" s="19" t="str">
        <f t="shared" si="36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7"/>
        <v>0</v>
      </c>
      <c r="L631" s="10" t="str">
        <f t="shared" si="35"/>
        <v/>
      </c>
    </row>
    <row r="632" spans="1:12" x14ac:dyDescent="0.2">
      <c r="A632" s="18"/>
      <c r="B632" s="19" t="str">
        <f t="shared" si="36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7"/>
        <v>0</v>
      </c>
      <c r="L632" s="10" t="str">
        <f t="shared" si="35"/>
        <v/>
      </c>
    </row>
    <row r="633" spans="1:12" x14ac:dyDescent="0.2">
      <c r="A633" s="18"/>
      <c r="B633" s="19" t="str">
        <f t="shared" si="36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7"/>
        <v>0</v>
      </c>
      <c r="L633" s="10" t="str">
        <f t="shared" si="35"/>
        <v/>
      </c>
    </row>
    <row r="634" spans="1:12" x14ac:dyDescent="0.2">
      <c r="A634" s="18"/>
      <c r="B634" s="19" t="str">
        <f t="shared" si="36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7"/>
        <v>0</v>
      </c>
      <c r="L634" s="10" t="str">
        <f t="shared" si="35"/>
        <v/>
      </c>
    </row>
    <row r="635" spans="1:12" x14ac:dyDescent="0.2">
      <c r="A635" s="18"/>
      <c r="B635" s="19" t="str">
        <f t="shared" si="36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7"/>
        <v>0</v>
      </c>
      <c r="L635" s="10" t="str">
        <f t="shared" si="35"/>
        <v/>
      </c>
    </row>
    <row r="636" spans="1:12" x14ac:dyDescent="0.2">
      <c r="A636" s="18"/>
      <c r="B636" s="19" t="str">
        <f t="shared" si="36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7"/>
        <v>0</v>
      </c>
      <c r="L636" s="10" t="str">
        <f t="shared" si="35"/>
        <v/>
      </c>
    </row>
    <row r="637" spans="1:12" x14ac:dyDescent="0.2">
      <c r="A637" s="18"/>
      <c r="B637" s="19" t="str">
        <f t="shared" si="36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7"/>
        <v>0</v>
      </c>
      <c r="L637" s="10" t="str">
        <f t="shared" si="35"/>
        <v/>
      </c>
    </row>
    <row r="638" spans="1:12" x14ac:dyDescent="0.2">
      <c r="A638" s="18"/>
      <c r="B638" s="19" t="str">
        <f t="shared" si="36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7"/>
        <v>0</v>
      </c>
      <c r="L638" s="10" t="str">
        <f t="shared" si="35"/>
        <v/>
      </c>
    </row>
    <row r="639" spans="1:12" x14ac:dyDescent="0.2">
      <c r="A639" s="18"/>
      <c r="B639" s="19" t="str">
        <f t="shared" si="36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7"/>
        <v>0</v>
      </c>
      <c r="L639" s="10" t="str">
        <f t="shared" si="35"/>
        <v/>
      </c>
    </row>
    <row r="640" spans="1:12" x14ac:dyDescent="0.2">
      <c r="A640" s="18"/>
      <c r="B640" s="19" t="str">
        <f t="shared" si="36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7"/>
        <v>0</v>
      </c>
      <c r="L640" s="10" t="str">
        <f t="shared" si="35"/>
        <v/>
      </c>
    </row>
    <row r="641" spans="1:12" x14ac:dyDescent="0.2">
      <c r="A641" s="18"/>
      <c r="B641" s="19" t="str">
        <f t="shared" si="36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7"/>
        <v>0</v>
      </c>
      <c r="L641" s="10" t="str">
        <f t="shared" si="35"/>
        <v/>
      </c>
    </row>
    <row r="642" spans="1:12" x14ac:dyDescent="0.2">
      <c r="A642" s="18"/>
      <c r="B642" s="19" t="str">
        <f t="shared" si="36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7"/>
        <v>0</v>
      </c>
      <c r="L642" s="10" t="str">
        <f t="shared" si="35"/>
        <v/>
      </c>
    </row>
    <row r="643" spans="1:12" x14ac:dyDescent="0.2">
      <c r="A643" s="18"/>
      <c r="B643" s="19" t="str">
        <f t="shared" si="36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7"/>
        <v>0</v>
      </c>
      <c r="L643" s="10" t="str">
        <f t="shared" si="35"/>
        <v/>
      </c>
    </row>
    <row r="644" spans="1:12" x14ac:dyDescent="0.2">
      <c r="A644" s="18"/>
      <c r="B644" s="19" t="str">
        <f t="shared" si="36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7"/>
        <v>0</v>
      </c>
      <c r="L644" s="10" t="str">
        <f t="shared" ref="L644:L649" si="38">IF(E644="","",(H644+I644+J644)-K644)</f>
        <v/>
      </c>
    </row>
    <row r="645" spans="1:12" x14ac:dyDescent="0.2">
      <c r="A645" s="18"/>
      <c r="B645" s="19" t="str">
        <f t="shared" ref="B645:B650" si="39">IF(OR(COUNTIF(A645,"*Clos*"),COUNTIF(A645,"*Départ Gessmann*"),COUNTIF(A645,"*Attente pièce*"),COUNTIF(A645,"*En cours*")),"BENAMEUR","")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si="37"/>
        <v>0</v>
      </c>
      <c r="L645" s="10" t="str">
        <f t="shared" si="38"/>
        <v/>
      </c>
    </row>
    <row r="646" spans="1:12" x14ac:dyDescent="0.2">
      <c r="A646" s="18"/>
      <c r="B646" s="19" t="str">
        <f t="shared" si="39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9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9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9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9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ref="L650" si="40">IF(E650="","",(H650+I650+J650)-K650)</f>
        <v/>
      </c>
    </row>
  </sheetData>
  <sheetProtection formatCells="0" deleteColumns="0" deleteRows="0" selectLockedCells="1"/>
  <customSheetViews>
    <customSheetView guid="{33E31775-5FD3-4D3C-A0B0-1D45045371A6}" showPageBreaks="1" printArea="1">
      <pane xSplit="21" ySplit="3" topLeftCell="CX4" activePane="bottomRight" state="frozen"/>
      <selection pane="bottomRight" activeCell="E17" sqref="E17"/>
      <rowBreaks count="2" manualBreakCount="2">
        <brk id="36" max="20" man="1"/>
        <brk id="71" max="18" man="1"/>
      </rowBreaks>
      <pageMargins left="0.62992125984251968" right="0.23622047244094491" top="0.31496062992125984" bottom="0.15748031496062992" header="0.15748031496062992" footer="0.19685039370078741"/>
      <pageSetup paperSize="9" orientation="landscape" r:id="rId1"/>
      <headerFooter alignWithMargins="0"/>
    </customSheetView>
    <customSheetView guid="{5D4945E4-FD2B-4F0B-81E6-9A9F21ED8DEC}">
      <pane xSplit="21" ySplit="3" topLeftCell="CK16" activePane="bottomRight" state="frozen"/>
      <selection pane="bottomRight" activeCell="CM32" sqref="CM32"/>
      <rowBreaks count="2" manualBreakCount="2">
        <brk id="36" max="20" man="1"/>
        <brk id="71" max="18" man="1"/>
      </rowBreaks>
      <pageMargins left="0.62992125984251968" right="0.23622047244094491" top="0.31496062992125984" bottom="0.15748031496062992" header="0.15748031496062992" footer="0.19685039370078741"/>
      <pageSetup paperSize="9" orientation="landscape" r:id="rId2"/>
      <headerFooter alignWithMargins="0"/>
    </customSheetView>
    <customSheetView guid="{7792A40B-7A8D-4D19-8109-9B15D85CA61A}">
      <pane xSplit="21" ySplit="3" topLeftCell="CL37" activePane="bottomRight" state="frozen"/>
      <selection pane="bottomRight" activeCell="CN64" sqref="CN64"/>
      <rowBreaks count="2" manualBreakCount="2">
        <brk id="36" max="20" man="1"/>
        <brk id="71" max="18" man="1"/>
      </rowBreaks>
      <pageMargins left="0.62992125984251968" right="0.23622047244094491" top="0.31496062992125984" bottom="0.15748031496062992" header="0.15748031496062992" footer="0.19685039370078741"/>
      <pageSetup paperSize="9" orientation="landscape" r:id="rId3"/>
      <headerFooter alignWithMargins="0"/>
    </customSheetView>
  </customSheetViews>
  <mergeCells count="14">
    <mergeCell ref="A1:G1"/>
    <mergeCell ref="L2:L3"/>
    <mergeCell ref="K2:K3"/>
    <mergeCell ref="H2:H3"/>
    <mergeCell ref="H1:L1"/>
    <mergeCell ref="I2:I3"/>
    <mergeCell ref="J2:J3"/>
    <mergeCell ref="E2:E3"/>
    <mergeCell ref="A2:A3"/>
    <mergeCell ref="D2:D3"/>
    <mergeCell ref="F2:F3"/>
    <mergeCell ref="G2:G3"/>
    <mergeCell ref="B2:B3"/>
    <mergeCell ref="C2:C3"/>
  </mergeCells>
  <phoneticPr fontId="0" type="noConversion"/>
  <conditionalFormatting sqref="W4 AI4 AU4 BG4 BS4 CE4 CQ4 DC4 DO4 EA4 EM4 EY4 FK4 FW4 GI4 GU4 HG4 HS4 IE4 IQ4 JC4 JO4 KA4 KM4 KY4 LK4 LW4 MI4 MU4 K4:K650">
    <cfRule type="cellIs" dxfId="747" priority="3911" operator="equal">
      <formula>0</formula>
    </cfRule>
  </conditionalFormatting>
  <conditionalFormatting sqref="L4:L650">
    <cfRule type="cellIs" dxfId="746" priority="3572" operator="equal">
      <formula>0</formula>
    </cfRule>
    <cfRule type="cellIs" dxfId="745" priority="3573" stopIfTrue="1" operator="lessThan">
      <formula>0</formula>
    </cfRule>
    <cfRule type="cellIs" dxfId="744" priority="3574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743" priority="3357" operator="equal">
      <formula>0</formula>
    </cfRule>
    <cfRule type="cellIs" dxfId="742" priority="3358" stopIfTrue="1" operator="lessThan">
      <formula>0</formula>
    </cfRule>
    <cfRule type="cellIs" dxfId="741" priority="3359" stopIfTrue="1" operator="greaterThan">
      <formula>0</formula>
    </cfRule>
  </conditionalFormatting>
  <conditionalFormatting sqref="M1:NM1">
    <cfRule type="cellIs" dxfId="740" priority="58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739" priority="57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738" priority="56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737" priority="53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736" priority="52" operator="equal">
      <formula>0</formula>
    </cfRule>
  </conditionalFormatting>
  <conditionalFormatting sqref="A4:A650">
    <cfRule type="expression" dxfId="735" priority="47">
      <formula>A4="Attente pièce"</formula>
    </cfRule>
    <cfRule type="expression" dxfId="734" priority="48">
      <formula>A4="Départ Gessmann"</formula>
    </cfRule>
    <cfRule type="expression" dxfId="733" priority="49">
      <formula>A4="Clos"</formula>
    </cfRule>
  </conditionalFormatting>
  <conditionalFormatting sqref="L4:L650">
    <cfRule type="expression" dxfId="732" priority="43">
      <formula>A4="Départ Gessmann"</formula>
    </cfRule>
    <cfRule type="expression" dxfId="731" priority="44">
      <formula>A4="Attente Pièce"</formula>
    </cfRule>
    <cfRule type="expression" dxfId="730" priority="45">
      <formula>A4="Clos"</formula>
    </cfRule>
  </conditionalFormatting>
  <conditionalFormatting sqref="B4:B650">
    <cfRule type="expression" dxfId="729" priority="42">
      <formula>A4="Clos"</formula>
    </cfRule>
  </conditionalFormatting>
  <conditionalFormatting sqref="C4:C650">
    <cfRule type="expression" dxfId="728" priority="41">
      <formula>A4="Clos"</formula>
    </cfRule>
  </conditionalFormatting>
  <conditionalFormatting sqref="D4:D650">
    <cfRule type="expression" dxfId="727" priority="40">
      <formula>A4="Clos"</formula>
    </cfRule>
  </conditionalFormatting>
  <conditionalFormatting sqref="E4:E650">
    <cfRule type="expression" dxfId="726" priority="39">
      <formula>A4="Clos"</formula>
    </cfRule>
  </conditionalFormatting>
  <conditionalFormatting sqref="F4:F650">
    <cfRule type="expression" dxfId="725" priority="38">
      <formula>A4="Clos"</formula>
    </cfRule>
  </conditionalFormatting>
  <conditionalFormatting sqref="G4:G650">
    <cfRule type="expression" dxfId="724" priority="37">
      <formula>A4="Clos"</formula>
    </cfRule>
  </conditionalFormatting>
  <conditionalFormatting sqref="H4:H650">
    <cfRule type="expression" dxfId="723" priority="36">
      <formula>A4="Clos"</formula>
    </cfRule>
  </conditionalFormatting>
  <conditionalFormatting sqref="I4:I650">
    <cfRule type="expression" dxfId="722" priority="35">
      <formula>A4="Clos"</formula>
    </cfRule>
  </conditionalFormatting>
  <conditionalFormatting sqref="J4:J650">
    <cfRule type="expression" dxfId="721" priority="34">
      <formula>A4="Clos"</formula>
    </cfRule>
  </conditionalFormatting>
  <conditionalFormatting sqref="K4:K650">
    <cfRule type="expression" dxfId="720" priority="33">
      <formula>A4="Clos"</formula>
    </cfRule>
  </conditionalFormatting>
  <conditionalFormatting sqref="B4:B650">
    <cfRule type="expression" dxfId="719" priority="32">
      <formula>A4="Attente pièce"</formula>
    </cfRule>
    <cfRule type="expression" dxfId="718" priority="22">
      <formula>A4="Départ Gessmann"</formula>
    </cfRule>
  </conditionalFormatting>
  <conditionalFormatting sqref="C4:C650">
    <cfRule type="expression" dxfId="717" priority="31">
      <formula>A4="Attente pièce"</formula>
    </cfRule>
    <cfRule type="expression" dxfId="716" priority="21">
      <formula>A4="Départ Gessmann"</formula>
    </cfRule>
  </conditionalFormatting>
  <conditionalFormatting sqref="D4:D650">
    <cfRule type="expression" dxfId="715" priority="30">
      <formula>A4="Attente pièce"</formula>
    </cfRule>
    <cfRule type="expression" dxfId="714" priority="20">
      <formula>A4="Départ Gessmann"</formula>
    </cfRule>
  </conditionalFormatting>
  <conditionalFormatting sqref="E4:E650">
    <cfRule type="expression" dxfId="713" priority="29">
      <formula>A4="Attente pièce"</formula>
    </cfRule>
    <cfRule type="expression" dxfId="712" priority="19">
      <formula>A4="Départ Gessmann"</formula>
    </cfRule>
  </conditionalFormatting>
  <conditionalFormatting sqref="F4:F650">
    <cfRule type="expression" dxfId="711" priority="28">
      <formula>A4="Attente pièce"</formula>
    </cfRule>
    <cfRule type="expression" dxfId="710" priority="18">
      <formula>A4="Départ Gessman"</formula>
    </cfRule>
    <cfRule type="expression" dxfId="709" priority="17">
      <formula>A4="Départ Gessmann"</formula>
    </cfRule>
  </conditionalFormatting>
  <conditionalFormatting sqref="G4:G650">
    <cfRule type="expression" dxfId="708" priority="27">
      <formula>A4="Attente pièce"</formula>
    </cfRule>
    <cfRule type="expression" dxfId="707" priority="16">
      <formula>A4="Départ Gessmann"</formula>
    </cfRule>
  </conditionalFormatting>
  <conditionalFormatting sqref="H4:H650">
    <cfRule type="expression" dxfId="706" priority="26">
      <formula>A4="Attente pièce"</formula>
    </cfRule>
    <cfRule type="expression" dxfId="705" priority="15">
      <formula>A4="Départ Gessmann"</formula>
    </cfRule>
  </conditionalFormatting>
  <conditionalFormatting sqref="I4:I650">
    <cfRule type="expression" dxfId="704" priority="25">
      <formula>A4="Attente pièce"</formula>
    </cfRule>
    <cfRule type="expression" dxfId="703" priority="14">
      <formula>A4="Départ Gessmann"</formula>
    </cfRule>
  </conditionalFormatting>
  <conditionalFormatting sqref="J4:J650">
    <cfRule type="expression" dxfId="702" priority="24">
      <formula>A4="attente pièce"</formula>
    </cfRule>
    <cfRule type="expression" dxfId="701" priority="13">
      <formula>A4="Départ Gessmann"</formula>
    </cfRule>
  </conditionalFormatting>
  <conditionalFormatting sqref="K4:K650">
    <cfRule type="expression" dxfId="700" priority="23">
      <formula>A4="Attente pièce"</formula>
    </cfRule>
    <cfRule type="expression" dxfId="699" priority="12">
      <formula>A4="Départ Gessmann"</formula>
    </cfRule>
  </conditionalFormatting>
  <conditionalFormatting sqref="E4:E650">
    <cfRule type="expression" dxfId="698" priority="11">
      <formula>E4="SUPPROD"</formula>
    </cfRule>
  </conditionalFormatting>
  <conditionalFormatting sqref="D4:D650">
    <cfRule type="expression" dxfId="697" priority="10">
      <formula>E4="SUPPROD"</formula>
    </cfRule>
  </conditionalFormatting>
  <conditionalFormatting sqref="F4:F650">
    <cfRule type="expression" dxfId="696" priority="9">
      <formula>E4="SUPPROD"</formula>
    </cfRule>
  </conditionalFormatting>
  <conditionalFormatting sqref="G4:G650">
    <cfRule type="expression" dxfId="695" priority="8">
      <formula>E4="SUPPROD"</formula>
    </cfRule>
  </conditionalFormatting>
  <conditionalFormatting sqref="H4:H650">
    <cfRule type="expression" dxfId="694" priority="6">
      <formula>E4="SUPPROD"</formula>
    </cfRule>
  </conditionalFormatting>
  <conditionalFormatting sqref="I4:I650">
    <cfRule type="expression" dxfId="693" priority="5">
      <formula>E4="SUPPROD"</formula>
    </cfRule>
  </conditionalFormatting>
  <conditionalFormatting sqref="J4:J650">
    <cfRule type="expression" dxfId="692" priority="4">
      <formula>E4="SUPPROD"</formula>
    </cfRule>
  </conditionalFormatting>
  <conditionalFormatting sqref="K4:K650">
    <cfRule type="expression" dxfId="691" priority="3">
      <formula>E4="SUPPROD"</formula>
    </cfRule>
  </conditionalFormatting>
  <conditionalFormatting sqref="L4:L650">
    <cfRule type="expression" dxfId="690" priority="2">
      <formula>E4="SUPPROD"</formula>
    </cfRule>
  </conditionalFormatting>
  <conditionalFormatting sqref="L4:L650">
    <cfRule type="expression" dxfId="689" priority="1">
      <formula>E4="SUPPROD"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4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D13" sqref="D13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43785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14</v>
      </c>
      <c r="B4" s="19" t="str">
        <f>IF(OR(COUNTIF(A4,"*Clos*"),COUNTIF(A4,"*Départ Gessmann*"),COUNTIF(A4,"*Attente pièce*"),COUNTIF(A4,"*En cours*")),"DEPOND","")</f>
        <v>DEPOND</v>
      </c>
      <c r="C4" s="22">
        <v>43785</v>
      </c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11</v>
      </c>
      <c r="B5" s="19" t="str">
        <f t="shared" ref="B5:B68" si="6">IF(OR(COUNTIF(A5,"*Clos*"),COUNTIF(A5,"*Départ Gessmann*"),COUNTIF(A5,"*Attente pièce*"),COUNTIF(A5,"*En cours*")),"DEPOND","")</f>
        <v>DEPOND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6.3</v>
      </c>
      <c r="L5" s="10">
        <f t="shared" ref="L5:L68" si="8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DEPOND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DEPOND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DEPOND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DEPOND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cours*")),"DEPOND","")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cours*")),"DEPOND","")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cours*")),"DEPOND","")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cours*")),"DEPOND","")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cours*")),"DEPOND","")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cours*")),"DEPOND","")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cours*")),"DEPOND","")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cours*")),"DEPOND","")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cours*")),"DEPOND","")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cours*")),"DEPOND","")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688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687" priority="52" operator="equal">
      <formula>0</formula>
    </cfRule>
  </conditionalFormatting>
  <conditionalFormatting sqref="L4:L650">
    <cfRule type="cellIs" dxfId="686" priority="49" operator="equal">
      <formula>0</formula>
    </cfRule>
    <cfRule type="cellIs" dxfId="685" priority="50" stopIfTrue="1" operator="lessThan">
      <formula>0</formula>
    </cfRule>
    <cfRule type="cellIs" dxfId="684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683" priority="46" operator="equal">
      <formula>0</formula>
    </cfRule>
    <cfRule type="cellIs" dxfId="682" priority="47" stopIfTrue="1" operator="lessThan">
      <formula>0</formula>
    </cfRule>
    <cfRule type="cellIs" dxfId="681" priority="48" stopIfTrue="1" operator="greaterThan">
      <formula>0</formula>
    </cfRule>
  </conditionalFormatting>
  <conditionalFormatting sqref="D4:E650">
    <cfRule type="cellIs" dxfId="680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679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678" priority="43" operator="equal">
      <formula>0</formula>
    </cfRule>
  </conditionalFormatting>
  <conditionalFormatting sqref="M1:NM1">
    <cfRule type="cellIs" dxfId="677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676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675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674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673" priority="38" operator="equal">
      <formula>0</formula>
    </cfRule>
  </conditionalFormatting>
  <conditionalFormatting sqref="A4:A650">
    <cfRule type="expression" dxfId="672" priority="35">
      <formula>A4="Attente pièce"</formula>
    </cfRule>
    <cfRule type="expression" dxfId="671" priority="36">
      <formula>A4="Départ Gessmann"</formula>
    </cfRule>
    <cfRule type="expression" dxfId="670" priority="37">
      <formula>A4="Clos"</formula>
    </cfRule>
  </conditionalFormatting>
  <conditionalFormatting sqref="L4:L650">
    <cfRule type="expression" dxfId="669" priority="32">
      <formula>A4="Départ Gessmann"</formula>
    </cfRule>
    <cfRule type="expression" dxfId="668" priority="33">
      <formula>A4="Attente Pièce"</formula>
    </cfRule>
    <cfRule type="expression" dxfId="667" priority="34">
      <formula>A4="Clos"</formula>
    </cfRule>
  </conditionalFormatting>
  <conditionalFormatting sqref="B4:B650">
    <cfRule type="expression" dxfId="666" priority="31">
      <formula>A4="Clos"</formula>
    </cfRule>
  </conditionalFormatting>
  <conditionalFormatting sqref="C4:C650">
    <cfRule type="expression" dxfId="665" priority="30">
      <formula>A4="Clos"</formula>
    </cfRule>
  </conditionalFormatting>
  <conditionalFormatting sqref="D4:D650">
    <cfRule type="expression" dxfId="664" priority="29">
      <formula>A4="Clos"</formula>
    </cfRule>
  </conditionalFormatting>
  <conditionalFormatting sqref="E4:E650">
    <cfRule type="expression" dxfId="663" priority="28">
      <formula>A4="Clos"</formula>
    </cfRule>
  </conditionalFormatting>
  <conditionalFormatting sqref="F4:F650">
    <cfRule type="expression" dxfId="662" priority="27">
      <formula>A4="Clos"</formula>
    </cfRule>
  </conditionalFormatting>
  <conditionalFormatting sqref="G4:G650">
    <cfRule type="expression" dxfId="661" priority="26">
      <formula>A4="Clos"</formula>
    </cfRule>
  </conditionalFormatting>
  <conditionalFormatting sqref="H4:H650">
    <cfRule type="expression" dxfId="660" priority="25">
      <formula>A4="Clos"</formula>
    </cfRule>
  </conditionalFormatting>
  <conditionalFormatting sqref="I4:I650">
    <cfRule type="expression" dxfId="659" priority="24">
      <formula>A4="Clos"</formula>
    </cfRule>
  </conditionalFormatting>
  <conditionalFormatting sqref="J4:J650">
    <cfRule type="expression" dxfId="658" priority="23">
      <formula>A4="Clos"</formula>
    </cfRule>
  </conditionalFormatting>
  <conditionalFormatting sqref="K4:K650">
    <cfRule type="expression" dxfId="657" priority="22">
      <formula>A4="Clos"</formula>
    </cfRule>
  </conditionalFormatting>
  <conditionalFormatting sqref="B4:B650">
    <cfRule type="expression" dxfId="656" priority="11">
      <formula>A4="Départ Gessmann"</formula>
    </cfRule>
    <cfRule type="expression" dxfId="655" priority="21">
      <formula>A4="Attente pièce"</formula>
    </cfRule>
  </conditionalFormatting>
  <conditionalFormatting sqref="C4:C650">
    <cfRule type="expression" dxfId="654" priority="10">
      <formula>A4="Départ Gessmann"</formula>
    </cfRule>
    <cfRule type="expression" dxfId="653" priority="20">
      <formula>A4="Attente pièce"</formula>
    </cfRule>
  </conditionalFormatting>
  <conditionalFormatting sqref="D4:D650">
    <cfRule type="expression" dxfId="652" priority="9">
      <formula>A4="Départ Gessmann"</formula>
    </cfRule>
    <cfRule type="expression" dxfId="651" priority="19">
      <formula>A4="Attente pièce"</formula>
    </cfRule>
  </conditionalFormatting>
  <conditionalFormatting sqref="E4:E650">
    <cfRule type="expression" dxfId="650" priority="8">
      <formula>A4="Départ Gessmann"</formula>
    </cfRule>
    <cfRule type="expression" dxfId="649" priority="18">
      <formula>A4="Attente pièce"</formula>
    </cfRule>
  </conditionalFormatting>
  <conditionalFormatting sqref="F4:F650">
    <cfRule type="expression" dxfId="648" priority="6">
      <formula>A4="Départ Gessmann"</formula>
    </cfRule>
    <cfRule type="expression" dxfId="647" priority="7">
      <formula>A4="Départ Gessman"</formula>
    </cfRule>
    <cfRule type="expression" dxfId="646" priority="17">
      <formula>A4="Attente pièce"</formula>
    </cfRule>
  </conditionalFormatting>
  <conditionalFormatting sqref="G4:G650">
    <cfRule type="expression" dxfId="645" priority="5">
      <formula>A4="Départ Gessmann"</formula>
    </cfRule>
    <cfRule type="expression" dxfId="644" priority="16">
      <formula>A4="Attente pièce"</formula>
    </cfRule>
  </conditionalFormatting>
  <conditionalFormatting sqref="H4:H650">
    <cfRule type="expression" dxfId="643" priority="4">
      <formula>A4="Départ Gessmann"</formula>
    </cfRule>
    <cfRule type="expression" dxfId="642" priority="15">
      <formula>A4="Attente pièce"</formula>
    </cfRule>
  </conditionalFormatting>
  <conditionalFormatting sqref="I4:I650">
    <cfRule type="expression" dxfId="641" priority="3">
      <formula>A4="Départ Gessmann"</formula>
    </cfRule>
    <cfRule type="expression" dxfId="640" priority="14">
      <formula>A4="Attente pièce"</formula>
    </cfRule>
  </conditionalFormatting>
  <conditionalFormatting sqref="J4:J650">
    <cfRule type="expression" dxfId="639" priority="2">
      <formula>A4="Départ Gessmann"</formula>
    </cfRule>
    <cfRule type="expression" dxfId="638" priority="13">
      <formula>A4="attente pièce"</formula>
    </cfRule>
  </conditionalFormatting>
  <conditionalFormatting sqref="K4:K650">
    <cfRule type="expression" dxfId="637" priority="1">
      <formula>A4="Départ Gessmann"</formula>
    </cfRule>
    <cfRule type="expression" dxfId="636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C12" sqref="C12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43785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cours*")),"DUBOIS","")</f>
        <v>DUBOIS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11</v>
      </c>
      <c r="B5" s="19" t="str">
        <f t="shared" ref="B5:B68" si="6">IF(OR(COUNTIF(A5,"*Clos*"),COUNTIF(A5,"*Départ Gessmann*"),COUNTIF(A5,"*Attente pièce*"),COUNTIF(A5,"*En cours*")),"DUBOIS","")</f>
        <v>DUBOIS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6.3</v>
      </c>
      <c r="L5" s="10">
        <f t="shared" ref="L5:L68" si="8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DUBOIS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DUBOIS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DUBOIS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DUBOIS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cours*")),"DUBOIS","")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cours*")),"DUBOIS","")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cours*")),"DUBOIS","")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cours*")),"DUBOIS","")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cours*")),"DUBOIS","")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cours*")),"DUBOIS","")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cours*")),"DUBOIS","")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cours*")),"DUBOIS","")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cours*")),"DUBOIS","")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cours*")),"DUBOIS","")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635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634" priority="52" operator="equal">
      <formula>0</formula>
    </cfRule>
  </conditionalFormatting>
  <conditionalFormatting sqref="L4:L650">
    <cfRule type="cellIs" dxfId="633" priority="49" operator="equal">
      <formula>0</formula>
    </cfRule>
    <cfRule type="cellIs" dxfId="632" priority="50" stopIfTrue="1" operator="lessThan">
      <formula>0</formula>
    </cfRule>
    <cfRule type="cellIs" dxfId="631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630" priority="46" operator="equal">
      <formula>0</formula>
    </cfRule>
    <cfRule type="cellIs" dxfId="629" priority="47" stopIfTrue="1" operator="lessThan">
      <formula>0</formula>
    </cfRule>
    <cfRule type="cellIs" dxfId="628" priority="48" stopIfTrue="1" operator="greaterThan">
      <formula>0</formula>
    </cfRule>
  </conditionalFormatting>
  <conditionalFormatting sqref="D4:E650">
    <cfRule type="cellIs" dxfId="627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626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625" priority="43" operator="equal">
      <formula>0</formula>
    </cfRule>
  </conditionalFormatting>
  <conditionalFormatting sqref="M1:NM1">
    <cfRule type="cellIs" dxfId="624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623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622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621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620" priority="38" operator="equal">
      <formula>0</formula>
    </cfRule>
  </conditionalFormatting>
  <conditionalFormatting sqref="A4:A650">
    <cfRule type="expression" dxfId="619" priority="35">
      <formula>A4="Attente pièce"</formula>
    </cfRule>
    <cfRule type="expression" dxfId="618" priority="36">
      <formula>A4="Départ Gessmann"</formula>
    </cfRule>
    <cfRule type="expression" dxfId="617" priority="37">
      <formula>A4="Clos"</formula>
    </cfRule>
  </conditionalFormatting>
  <conditionalFormatting sqref="L4:L650">
    <cfRule type="expression" dxfId="616" priority="32">
      <formula>A4="Départ Gessmann"</formula>
    </cfRule>
    <cfRule type="expression" dxfId="615" priority="33">
      <formula>A4="Attente Pièce"</formula>
    </cfRule>
    <cfRule type="expression" dxfId="614" priority="34">
      <formula>A4="Clos"</formula>
    </cfRule>
  </conditionalFormatting>
  <conditionalFormatting sqref="B4:B650">
    <cfRule type="expression" dxfId="613" priority="31">
      <formula>A4="Clos"</formula>
    </cfRule>
  </conditionalFormatting>
  <conditionalFormatting sqref="C4:C650">
    <cfRule type="expression" dxfId="612" priority="30">
      <formula>A4="Clos"</formula>
    </cfRule>
  </conditionalFormatting>
  <conditionalFormatting sqref="D4:D650">
    <cfRule type="expression" dxfId="611" priority="29">
      <formula>A4="Clos"</formula>
    </cfRule>
  </conditionalFormatting>
  <conditionalFormatting sqref="E4:E650">
    <cfRule type="expression" dxfId="610" priority="28">
      <formula>A4="Clos"</formula>
    </cfRule>
  </conditionalFormatting>
  <conditionalFormatting sqref="F4:F650">
    <cfRule type="expression" dxfId="609" priority="27">
      <formula>A4="Clos"</formula>
    </cfRule>
  </conditionalFormatting>
  <conditionalFormatting sqref="G4:G650">
    <cfRule type="expression" dxfId="608" priority="26">
      <formula>A4="Clos"</formula>
    </cfRule>
  </conditionalFormatting>
  <conditionalFormatting sqref="H4:H650">
    <cfRule type="expression" dxfId="607" priority="25">
      <formula>A4="Clos"</formula>
    </cfRule>
  </conditionalFormatting>
  <conditionalFormatting sqref="I4:I650">
    <cfRule type="expression" dxfId="606" priority="24">
      <formula>A4="Clos"</formula>
    </cfRule>
  </conditionalFormatting>
  <conditionalFormatting sqref="J4:J650">
    <cfRule type="expression" dxfId="605" priority="23">
      <formula>A4="Clos"</formula>
    </cfRule>
  </conditionalFormatting>
  <conditionalFormatting sqref="K4:K650">
    <cfRule type="expression" dxfId="604" priority="22">
      <formula>A4="Clos"</formula>
    </cfRule>
  </conditionalFormatting>
  <conditionalFormatting sqref="B4:B650">
    <cfRule type="expression" dxfId="603" priority="11">
      <formula>A4="Départ Gessmann"</formula>
    </cfRule>
    <cfRule type="expression" dxfId="602" priority="21">
      <formula>A4="Attente pièce"</formula>
    </cfRule>
  </conditionalFormatting>
  <conditionalFormatting sqref="C4:C650">
    <cfRule type="expression" dxfId="601" priority="10">
      <formula>A4="Départ Gessmann"</formula>
    </cfRule>
    <cfRule type="expression" dxfId="600" priority="20">
      <formula>A4="Attente pièce"</formula>
    </cfRule>
  </conditionalFormatting>
  <conditionalFormatting sqref="D4:D650">
    <cfRule type="expression" dxfId="599" priority="9">
      <formula>A4="Départ Gessmann"</formula>
    </cfRule>
    <cfRule type="expression" dxfId="598" priority="19">
      <formula>A4="Attente pièce"</formula>
    </cfRule>
  </conditionalFormatting>
  <conditionalFormatting sqref="E4:E650">
    <cfRule type="expression" dxfId="597" priority="8">
      <formula>A4="Départ Gessmann"</formula>
    </cfRule>
    <cfRule type="expression" dxfId="596" priority="18">
      <formula>A4="Attente pièce"</formula>
    </cfRule>
  </conditionalFormatting>
  <conditionalFormatting sqref="F4:F650">
    <cfRule type="expression" dxfId="595" priority="6">
      <formula>A4="Départ Gessmann"</formula>
    </cfRule>
    <cfRule type="expression" dxfId="594" priority="7">
      <formula>A4="Départ Gessman"</formula>
    </cfRule>
    <cfRule type="expression" dxfId="593" priority="17">
      <formula>A4="Attente pièce"</formula>
    </cfRule>
  </conditionalFormatting>
  <conditionalFormatting sqref="G4:G650">
    <cfRule type="expression" dxfId="592" priority="5">
      <formula>A4="Départ Gessmann"</formula>
    </cfRule>
    <cfRule type="expression" dxfId="591" priority="16">
      <formula>A4="Attente pièce"</formula>
    </cfRule>
  </conditionalFormatting>
  <conditionalFormatting sqref="H4:H650">
    <cfRule type="expression" dxfId="590" priority="4">
      <formula>A4="Départ Gessmann"</formula>
    </cfRule>
    <cfRule type="expression" dxfId="589" priority="15">
      <formula>A4="Attente pièce"</formula>
    </cfRule>
  </conditionalFormatting>
  <conditionalFormatting sqref="I4:I650">
    <cfRule type="expression" dxfId="588" priority="3">
      <formula>A4="Départ Gessmann"</formula>
    </cfRule>
    <cfRule type="expression" dxfId="587" priority="14">
      <formula>A4="Attente pièce"</formula>
    </cfRule>
  </conditionalFormatting>
  <conditionalFormatting sqref="J4:J650">
    <cfRule type="expression" dxfId="586" priority="2">
      <formula>A4="Départ Gessmann"</formula>
    </cfRule>
    <cfRule type="expression" dxfId="585" priority="13">
      <formula>A4="attente pièce"</formula>
    </cfRule>
  </conditionalFormatting>
  <conditionalFormatting sqref="K4:K650">
    <cfRule type="expression" dxfId="584" priority="1">
      <formula>A4="Départ Gessmann"</formula>
    </cfRule>
    <cfRule type="expression" dxfId="583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D13" sqref="D13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43785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cours*")),"LACHENE","")</f>
        <v>LACHENE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11</v>
      </c>
      <c r="B5" s="19" t="str">
        <f>IF(OR(COUNTIF(A5,"*Clos*"),COUNTIF(A5,"*Départ Gessmann*"),COUNTIF(A5,"*Attente pièce*"),COUNTIF(A5,"*En cours*")),"LAHCENE","")</f>
        <v>LAHCENE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6">SUM(M5:NM5)</f>
        <v>6.3</v>
      </c>
      <c r="L5" s="10">
        <f t="shared" ref="L5:L68" si="7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ref="B6:B69" si="8">IF(OR(COUNTIF(A6,"*Clos*"),COUNTIF(A6,"*Départ Gessmann*"),COUNTIF(A6,"*Attente pièce*"),COUNTIF(A6,"*En cours*")),"LAHCENE","")</f>
        <v>LAHCENE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6"/>
        <v>4.2</v>
      </c>
      <c r="L6" s="10">
        <f t="shared" si="7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8"/>
        <v>LAHCENE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6"/>
        <v>9.75</v>
      </c>
      <c r="L7" s="10">
        <f t="shared" si="7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8"/>
        <v>LAHCENE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6"/>
        <v>5.92</v>
      </c>
      <c r="L8" s="10">
        <f t="shared" si="7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8"/>
        <v>LAHCENE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6"/>
        <v>0</v>
      </c>
      <c r="L9" s="10">
        <f t="shared" si="7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8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6"/>
        <v>0</v>
      </c>
      <c r="L10" s="10" t="str">
        <f t="shared" si="7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8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6"/>
        <v>0</v>
      </c>
      <c r="L11" s="10" t="str">
        <f t="shared" si="7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8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6"/>
        <v>0</v>
      </c>
      <c r="L12" s="10" t="str">
        <f t="shared" si="7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8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6"/>
        <v>0</v>
      </c>
      <c r="L13" s="10" t="str">
        <f t="shared" si="7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8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6"/>
        <v>0</v>
      </c>
      <c r="L14" s="10" t="str">
        <f t="shared" si="7"/>
        <v/>
      </c>
    </row>
    <row r="15" spans="1:930" x14ac:dyDescent="0.2">
      <c r="A15" s="18"/>
      <c r="B15" s="19" t="str">
        <f t="shared" si="8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6"/>
        <v>0</v>
      </c>
      <c r="L15" s="10" t="str">
        <f t="shared" si="7"/>
        <v/>
      </c>
    </row>
    <row r="16" spans="1:930" x14ac:dyDescent="0.2">
      <c r="A16" s="18"/>
      <c r="B16" s="19" t="str">
        <f t="shared" si="8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6"/>
        <v>0</v>
      </c>
      <c r="L16" s="10" t="str">
        <f t="shared" si="7"/>
        <v/>
      </c>
      <c r="OG16" s="1" t="s">
        <v>5</v>
      </c>
    </row>
    <row r="17" spans="1:931" x14ac:dyDescent="0.2">
      <c r="A17" s="18"/>
      <c r="B17" s="19" t="str">
        <f t="shared" si="8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6"/>
        <v>0</v>
      </c>
      <c r="L17" s="10" t="str">
        <f t="shared" si="7"/>
        <v/>
      </c>
      <c r="N17" s="21"/>
    </row>
    <row r="18" spans="1:931" x14ac:dyDescent="0.2">
      <c r="A18" s="18"/>
      <c r="B18" s="19" t="str">
        <f t="shared" si="8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6"/>
        <v>0</v>
      </c>
      <c r="L18" s="10" t="str">
        <f t="shared" si="7"/>
        <v/>
      </c>
      <c r="AIU18" s="1" t="e">
        <f>+#REF!</f>
        <v>#REF!</v>
      </c>
    </row>
    <row r="19" spans="1:931" x14ac:dyDescent="0.2">
      <c r="A19" s="18"/>
      <c r="B19" s="19" t="str">
        <f t="shared" si="8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6"/>
        <v>0</v>
      </c>
      <c r="L19" s="10" t="str">
        <f t="shared" si="7"/>
        <v/>
      </c>
    </row>
    <row r="20" spans="1:931" x14ac:dyDescent="0.2">
      <c r="A20" s="18"/>
      <c r="B20" s="19" t="str">
        <f t="shared" si="8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6"/>
        <v>0</v>
      </c>
      <c r="L20" s="10" t="str">
        <f t="shared" si="7"/>
        <v/>
      </c>
    </row>
    <row r="21" spans="1:931" x14ac:dyDescent="0.2">
      <c r="A21" s="18"/>
      <c r="B21" s="19" t="str">
        <f t="shared" si="8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6"/>
        <v>0</v>
      </c>
      <c r="L21" s="10" t="str">
        <f t="shared" si="7"/>
        <v/>
      </c>
    </row>
    <row r="22" spans="1:931" x14ac:dyDescent="0.2">
      <c r="A22" s="18"/>
      <c r="B22" s="19" t="str">
        <f t="shared" si="8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6"/>
        <v>0</v>
      </c>
      <c r="L22" s="10" t="str">
        <f t="shared" si="7"/>
        <v/>
      </c>
    </row>
    <row r="23" spans="1:931" x14ac:dyDescent="0.2">
      <c r="A23" s="18"/>
      <c r="B23" s="19" t="str">
        <f t="shared" si="8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6"/>
        <v>0</v>
      </c>
      <c r="L23" s="10" t="str">
        <f t="shared" si="7"/>
        <v/>
      </c>
    </row>
    <row r="24" spans="1:931" x14ac:dyDescent="0.2">
      <c r="A24" s="18"/>
      <c r="B24" s="19" t="str">
        <f t="shared" si="8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6"/>
        <v>0</v>
      </c>
      <c r="L24" s="10" t="str">
        <f t="shared" si="7"/>
        <v/>
      </c>
    </row>
    <row r="25" spans="1:931" x14ac:dyDescent="0.2">
      <c r="A25" s="18"/>
      <c r="B25" s="19" t="str">
        <f t="shared" si="8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6"/>
        <v>0</v>
      </c>
      <c r="L25" s="10" t="str">
        <f t="shared" si="7"/>
        <v/>
      </c>
    </row>
    <row r="26" spans="1:931" x14ac:dyDescent="0.2">
      <c r="A26" s="18"/>
      <c r="B26" s="19" t="str">
        <f t="shared" si="8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6"/>
        <v>0</v>
      </c>
      <c r="L26" s="10" t="str">
        <f t="shared" si="7"/>
        <v/>
      </c>
    </row>
    <row r="27" spans="1:931" x14ac:dyDescent="0.2">
      <c r="A27" s="18"/>
      <c r="B27" s="19" t="str">
        <f t="shared" si="8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6"/>
        <v>0</v>
      </c>
      <c r="L27" s="10" t="str">
        <f t="shared" si="7"/>
        <v/>
      </c>
    </row>
    <row r="28" spans="1:931" x14ac:dyDescent="0.2">
      <c r="A28" s="18"/>
      <c r="B28" s="19" t="str">
        <f t="shared" si="8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6"/>
        <v>0</v>
      </c>
      <c r="L28" s="10" t="str">
        <f t="shared" si="7"/>
        <v/>
      </c>
    </row>
    <row r="29" spans="1:931" x14ac:dyDescent="0.2">
      <c r="A29" s="18"/>
      <c r="B29" s="19" t="str">
        <f t="shared" si="8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6"/>
        <v>0</v>
      </c>
      <c r="L29" s="10" t="str">
        <f t="shared" si="7"/>
        <v/>
      </c>
    </row>
    <row r="30" spans="1:931" x14ac:dyDescent="0.2">
      <c r="A30" s="18"/>
      <c r="B30" s="19" t="str">
        <f t="shared" si="8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6"/>
        <v>0</v>
      </c>
      <c r="L30" s="10" t="str">
        <f t="shared" si="7"/>
        <v/>
      </c>
    </row>
    <row r="31" spans="1:931" x14ac:dyDescent="0.2">
      <c r="A31" s="18"/>
      <c r="B31" s="19" t="str">
        <f t="shared" si="8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6"/>
        <v>0</v>
      </c>
      <c r="L31" s="10" t="str">
        <f t="shared" si="7"/>
        <v/>
      </c>
    </row>
    <row r="32" spans="1:931" x14ac:dyDescent="0.2">
      <c r="A32" s="18"/>
      <c r="B32" s="19" t="str">
        <f t="shared" si="8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6"/>
        <v>0</v>
      </c>
      <c r="L32" s="10" t="str">
        <f t="shared" si="7"/>
        <v/>
      </c>
    </row>
    <row r="33" spans="1:12" x14ac:dyDescent="0.2">
      <c r="A33" s="18"/>
      <c r="B33" s="19" t="str">
        <f t="shared" si="8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6"/>
        <v>0</v>
      </c>
      <c r="L33" s="10" t="str">
        <f t="shared" si="7"/>
        <v/>
      </c>
    </row>
    <row r="34" spans="1:12" x14ac:dyDescent="0.2">
      <c r="A34" s="18"/>
      <c r="B34" s="19" t="str">
        <f t="shared" si="8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6"/>
        <v>0</v>
      </c>
      <c r="L34" s="10" t="str">
        <f t="shared" si="7"/>
        <v/>
      </c>
    </row>
    <row r="35" spans="1:12" x14ac:dyDescent="0.2">
      <c r="A35" s="18"/>
      <c r="B35" s="19" t="str">
        <f t="shared" si="8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6"/>
        <v>0</v>
      </c>
      <c r="L35" s="10" t="str">
        <f t="shared" si="7"/>
        <v/>
      </c>
    </row>
    <row r="36" spans="1:12" x14ac:dyDescent="0.2">
      <c r="A36" s="18"/>
      <c r="B36" s="19" t="str">
        <f t="shared" si="8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6"/>
        <v>0</v>
      </c>
      <c r="L36" s="10" t="str">
        <f t="shared" si="7"/>
        <v/>
      </c>
    </row>
    <row r="37" spans="1:12" x14ac:dyDescent="0.2">
      <c r="A37" s="18"/>
      <c r="B37" s="19" t="str">
        <f t="shared" si="8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6"/>
        <v>0</v>
      </c>
      <c r="L37" s="10" t="str">
        <f t="shared" si="7"/>
        <v/>
      </c>
    </row>
    <row r="38" spans="1:12" x14ac:dyDescent="0.2">
      <c r="A38" s="18"/>
      <c r="B38" s="19" t="str">
        <f t="shared" si="8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6"/>
        <v>0</v>
      </c>
      <c r="L38" s="10" t="str">
        <f t="shared" si="7"/>
        <v/>
      </c>
    </row>
    <row r="39" spans="1:12" x14ac:dyDescent="0.2">
      <c r="A39" s="18"/>
      <c r="B39" s="19" t="str">
        <f t="shared" si="8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6"/>
        <v>0</v>
      </c>
      <c r="L39" s="10" t="str">
        <f t="shared" si="7"/>
        <v/>
      </c>
    </row>
    <row r="40" spans="1:12" x14ac:dyDescent="0.2">
      <c r="A40" s="18"/>
      <c r="B40" s="19" t="str">
        <f t="shared" si="8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6"/>
        <v>0</v>
      </c>
      <c r="L40" s="10" t="str">
        <f t="shared" si="7"/>
        <v/>
      </c>
    </row>
    <row r="41" spans="1:12" x14ac:dyDescent="0.2">
      <c r="A41" s="18"/>
      <c r="B41" s="19" t="str">
        <f t="shared" si="8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6"/>
        <v>0</v>
      </c>
      <c r="L41" s="10" t="str">
        <f t="shared" si="7"/>
        <v/>
      </c>
    </row>
    <row r="42" spans="1:12" x14ac:dyDescent="0.2">
      <c r="A42" s="18"/>
      <c r="B42" s="19" t="str">
        <f t="shared" si="8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6"/>
        <v>0</v>
      </c>
      <c r="L42" s="10" t="str">
        <f t="shared" si="7"/>
        <v/>
      </c>
    </row>
    <row r="43" spans="1:12" x14ac:dyDescent="0.2">
      <c r="A43" s="18"/>
      <c r="B43" s="19" t="str">
        <f t="shared" si="8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6"/>
        <v>0</v>
      </c>
      <c r="L43" s="10" t="str">
        <f t="shared" si="7"/>
        <v/>
      </c>
    </row>
    <row r="44" spans="1:12" x14ac:dyDescent="0.2">
      <c r="A44" s="18"/>
      <c r="B44" s="19" t="str">
        <f t="shared" si="8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6"/>
        <v>0</v>
      </c>
      <c r="L44" s="10" t="str">
        <f t="shared" si="7"/>
        <v/>
      </c>
    </row>
    <row r="45" spans="1:12" x14ac:dyDescent="0.2">
      <c r="A45" s="18"/>
      <c r="B45" s="19" t="str">
        <f t="shared" si="8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6"/>
        <v>0</v>
      </c>
      <c r="L45" s="10" t="str">
        <f t="shared" si="7"/>
        <v/>
      </c>
    </row>
    <row r="46" spans="1:12" x14ac:dyDescent="0.2">
      <c r="A46" s="18"/>
      <c r="B46" s="19" t="str">
        <f t="shared" si="8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6"/>
        <v>0</v>
      </c>
      <c r="L46" s="10" t="str">
        <f t="shared" si="7"/>
        <v/>
      </c>
    </row>
    <row r="47" spans="1:12" x14ac:dyDescent="0.2">
      <c r="A47" s="18"/>
      <c r="B47" s="19" t="str">
        <f t="shared" si="8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6"/>
        <v>0</v>
      </c>
      <c r="L47" s="10" t="str">
        <f t="shared" si="7"/>
        <v/>
      </c>
    </row>
    <row r="48" spans="1:12" x14ac:dyDescent="0.2">
      <c r="A48" s="18"/>
      <c r="B48" s="19" t="str">
        <f t="shared" si="8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6"/>
        <v>0</v>
      </c>
      <c r="L48" s="10" t="str">
        <f t="shared" si="7"/>
        <v/>
      </c>
    </row>
    <row r="49" spans="1:12" x14ac:dyDescent="0.2">
      <c r="A49" s="18"/>
      <c r="B49" s="19" t="str">
        <f t="shared" si="8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6"/>
        <v>0</v>
      </c>
      <c r="L49" s="10" t="str">
        <f t="shared" si="7"/>
        <v/>
      </c>
    </row>
    <row r="50" spans="1:12" x14ac:dyDescent="0.2">
      <c r="A50" s="18"/>
      <c r="B50" s="19" t="str">
        <f t="shared" si="8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6"/>
        <v>0</v>
      </c>
      <c r="L50" s="10" t="str">
        <f t="shared" si="7"/>
        <v/>
      </c>
    </row>
    <row r="51" spans="1:12" x14ac:dyDescent="0.2">
      <c r="A51" s="18"/>
      <c r="B51" s="19" t="str">
        <f t="shared" si="8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6"/>
        <v>0</v>
      </c>
      <c r="L51" s="10" t="str">
        <f t="shared" si="7"/>
        <v/>
      </c>
    </row>
    <row r="52" spans="1:12" x14ac:dyDescent="0.2">
      <c r="A52" s="18"/>
      <c r="B52" s="19" t="str">
        <f t="shared" si="8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6"/>
        <v>0</v>
      </c>
      <c r="L52" s="10" t="str">
        <f t="shared" si="7"/>
        <v/>
      </c>
    </row>
    <row r="53" spans="1:12" x14ac:dyDescent="0.2">
      <c r="A53" s="18"/>
      <c r="B53" s="19" t="str">
        <f t="shared" si="8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6"/>
        <v>0</v>
      </c>
      <c r="L53" s="10" t="str">
        <f t="shared" si="7"/>
        <v/>
      </c>
    </row>
    <row r="54" spans="1:12" x14ac:dyDescent="0.2">
      <c r="A54" s="18"/>
      <c r="B54" s="19" t="str">
        <f t="shared" si="8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6"/>
        <v>0</v>
      </c>
      <c r="L54" s="10" t="str">
        <f t="shared" si="7"/>
        <v/>
      </c>
    </row>
    <row r="55" spans="1:12" x14ac:dyDescent="0.2">
      <c r="A55" s="18"/>
      <c r="B55" s="19" t="str">
        <f t="shared" si="8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6"/>
        <v>0</v>
      </c>
      <c r="L55" s="10" t="str">
        <f t="shared" si="7"/>
        <v/>
      </c>
    </row>
    <row r="56" spans="1:12" x14ac:dyDescent="0.2">
      <c r="A56" s="18"/>
      <c r="B56" s="19" t="str">
        <f t="shared" si="8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6"/>
        <v>0</v>
      </c>
      <c r="L56" s="10" t="str">
        <f t="shared" si="7"/>
        <v/>
      </c>
    </row>
    <row r="57" spans="1:12" x14ac:dyDescent="0.2">
      <c r="A57" s="18"/>
      <c r="B57" s="19" t="str">
        <f t="shared" si="8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6"/>
        <v>0</v>
      </c>
      <c r="L57" s="10" t="str">
        <f t="shared" si="7"/>
        <v/>
      </c>
    </row>
    <row r="58" spans="1:12" x14ac:dyDescent="0.2">
      <c r="A58" s="18"/>
      <c r="B58" s="19" t="str">
        <f t="shared" si="8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6"/>
        <v>0</v>
      </c>
      <c r="L58" s="10" t="str">
        <f t="shared" si="7"/>
        <v/>
      </c>
    </row>
    <row r="59" spans="1:12" x14ac:dyDescent="0.2">
      <c r="A59" s="18"/>
      <c r="B59" s="19" t="str">
        <f t="shared" si="8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6"/>
        <v>0</v>
      </c>
      <c r="L59" s="10" t="str">
        <f t="shared" si="7"/>
        <v/>
      </c>
    </row>
    <row r="60" spans="1:12" x14ac:dyDescent="0.2">
      <c r="A60" s="18"/>
      <c r="B60" s="19" t="str">
        <f t="shared" si="8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6"/>
        <v>0</v>
      </c>
      <c r="L60" s="10" t="str">
        <f t="shared" si="7"/>
        <v/>
      </c>
    </row>
    <row r="61" spans="1:12" x14ac:dyDescent="0.2">
      <c r="A61" s="18"/>
      <c r="B61" s="19" t="str">
        <f t="shared" si="8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6"/>
        <v>0</v>
      </c>
      <c r="L61" s="10" t="str">
        <f t="shared" si="7"/>
        <v/>
      </c>
    </row>
    <row r="62" spans="1:12" x14ac:dyDescent="0.2">
      <c r="A62" s="18"/>
      <c r="B62" s="19" t="str">
        <f t="shared" si="8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6"/>
        <v>0</v>
      </c>
      <c r="L62" s="10" t="str">
        <f t="shared" si="7"/>
        <v/>
      </c>
    </row>
    <row r="63" spans="1:12" x14ac:dyDescent="0.2">
      <c r="A63" s="18"/>
      <c r="B63" s="19" t="str">
        <f t="shared" si="8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6"/>
        <v>0</v>
      </c>
      <c r="L63" s="10" t="str">
        <f t="shared" si="7"/>
        <v/>
      </c>
    </row>
    <row r="64" spans="1:12" x14ac:dyDescent="0.2">
      <c r="A64" s="18"/>
      <c r="B64" s="19" t="str">
        <f t="shared" si="8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6"/>
        <v>0</v>
      </c>
      <c r="L64" s="10" t="str">
        <f t="shared" si="7"/>
        <v/>
      </c>
    </row>
    <row r="65" spans="1:12" x14ac:dyDescent="0.2">
      <c r="A65" s="18"/>
      <c r="B65" s="19" t="str">
        <f t="shared" si="8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6"/>
        <v>0</v>
      </c>
      <c r="L65" s="10" t="str">
        <f t="shared" si="7"/>
        <v/>
      </c>
    </row>
    <row r="66" spans="1:12" x14ac:dyDescent="0.2">
      <c r="A66" s="18"/>
      <c r="B66" s="19" t="str">
        <f t="shared" si="8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6"/>
        <v>0</v>
      </c>
      <c r="L66" s="10" t="str">
        <f t="shared" si="7"/>
        <v/>
      </c>
    </row>
    <row r="67" spans="1:12" x14ac:dyDescent="0.2">
      <c r="A67" s="18"/>
      <c r="B67" s="19" t="str">
        <f t="shared" si="8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6"/>
        <v>0</v>
      </c>
      <c r="L67" s="10" t="str">
        <f t="shared" si="7"/>
        <v/>
      </c>
    </row>
    <row r="68" spans="1:12" x14ac:dyDescent="0.2">
      <c r="A68" s="18"/>
      <c r="B68" s="19" t="str">
        <f t="shared" si="8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6"/>
        <v>0</v>
      </c>
      <c r="L68" s="10" t="str">
        <f t="shared" si="7"/>
        <v/>
      </c>
    </row>
    <row r="69" spans="1:12" x14ac:dyDescent="0.2">
      <c r="A69" s="18"/>
      <c r="B69" s="19" t="str">
        <f t="shared" si="8"/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9">SUM(M69:NM69)</f>
        <v>0</v>
      </c>
      <c r="L69" s="10" t="str">
        <f t="shared" ref="L69:L132" si="10">IF(E69="","",(H69+I69+J69)-K69)</f>
        <v/>
      </c>
    </row>
    <row r="70" spans="1:12" x14ac:dyDescent="0.2">
      <c r="A70" s="18"/>
      <c r="B70" s="19" t="str">
        <f t="shared" ref="B70:B133" si="11">IF(OR(COUNTIF(A70,"*Clos*"),COUNTIF(A70,"*Départ Gessmann*"),COUNTIF(A70,"*Attente pièce*"),COUNTIF(A70,"*En cours*")),"LAHCENE","")</f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9"/>
        <v>0</v>
      </c>
      <c r="L70" s="10" t="str">
        <f t="shared" si="10"/>
        <v/>
      </c>
    </row>
    <row r="71" spans="1:12" x14ac:dyDescent="0.2">
      <c r="A71" s="18"/>
      <c r="B71" s="19" t="str">
        <f t="shared" si="11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9"/>
        <v>0</v>
      </c>
      <c r="L71" s="10" t="str">
        <f t="shared" si="10"/>
        <v/>
      </c>
    </row>
    <row r="72" spans="1:12" x14ac:dyDescent="0.2">
      <c r="A72" s="18"/>
      <c r="B72" s="19" t="str">
        <f t="shared" si="11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9"/>
        <v>0</v>
      </c>
      <c r="L72" s="10" t="str">
        <f t="shared" si="10"/>
        <v/>
      </c>
    </row>
    <row r="73" spans="1:12" x14ac:dyDescent="0.2">
      <c r="A73" s="18"/>
      <c r="B73" s="19" t="str">
        <f t="shared" si="11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9"/>
        <v>0</v>
      </c>
      <c r="L73" s="10" t="str">
        <f t="shared" si="10"/>
        <v/>
      </c>
    </row>
    <row r="74" spans="1:12" x14ac:dyDescent="0.2">
      <c r="A74" s="18"/>
      <c r="B74" s="19" t="str">
        <f t="shared" si="11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9"/>
        <v>0</v>
      </c>
      <c r="L74" s="10" t="str">
        <f t="shared" si="10"/>
        <v/>
      </c>
    </row>
    <row r="75" spans="1:12" x14ac:dyDescent="0.2">
      <c r="A75" s="18"/>
      <c r="B75" s="19" t="str">
        <f t="shared" si="11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9"/>
        <v>0</v>
      </c>
      <c r="L75" s="10" t="str">
        <f t="shared" si="10"/>
        <v/>
      </c>
    </row>
    <row r="76" spans="1:12" x14ac:dyDescent="0.2">
      <c r="A76" s="18"/>
      <c r="B76" s="19" t="str">
        <f t="shared" si="11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9"/>
        <v>0</v>
      </c>
      <c r="L76" s="10" t="str">
        <f t="shared" si="10"/>
        <v/>
      </c>
    </row>
    <row r="77" spans="1:12" x14ac:dyDescent="0.2">
      <c r="A77" s="18"/>
      <c r="B77" s="19" t="str">
        <f t="shared" si="11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9"/>
        <v>0</v>
      </c>
      <c r="L77" s="10" t="str">
        <f t="shared" si="10"/>
        <v/>
      </c>
    </row>
    <row r="78" spans="1:12" x14ac:dyDescent="0.2">
      <c r="A78" s="18"/>
      <c r="B78" s="19" t="str">
        <f t="shared" si="11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9"/>
        <v>0</v>
      </c>
      <c r="L78" s="10" t="str">
        <f t="shared" si="10"/>
        <v/>
      </c>
    </row>
    <row r="79" spans="1:12" x14ac:dyDescent="0.2">
      <c r="A79" s="18"/>
      <c r="B79" s="19" t="str">
        <f t="shared" si="11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9"/>
        <v>0</v>
      </c>
      <c r="L79" s="10" t="str">
        <f t="shared" si="10"/>
        <v/>
      </c>
    </row>
    <row r="80" spans="1:12" x14ac:dyDescent="0.2">
      <c r="A80" s="18"/>
      <c r="B80" s="19" t="str">
        <f t="shared" si="11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9"/>
        <v>0</v>
      </c>
      <c r="L80" s="10" t="str">
        <f t="shared" si="10"/>
        <v/>
      </c>
    </row>
    <row r="81" spans="1:12" x14ac:dyDescent="0.2">
      <c r="A81" s="18"/>
      <c r="B81" s="19" t="str">
        <f t="shared" si="11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9"/>
        <v>0</v>
      </c>
      <c r="L81" s="10" t="str">
        <f t="shared" si="10"/>
        <v/>
      </c>
    </row>
    <row r="82" spans="1:12" x14ac:dyDescent="0.2">
      <c r="A82" s="18"/>
      <c r="B82" s="19" t="str">
        <f t="shared" si="11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9"/>
        <v>0</v>
      </c>
      <c r="L82" s="10" t="str">
        <f t="shared" si="10"/>
        <v/>
      </c>
    </row>
    <row r="83" spans="1:12" x14ac:dyDescent="0.2">
      <c r="A83" s="18"/>
      <c r="B83" s="19" t="str">
        <f t="shared" si="11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9"/>
        <v>0</v>
      </c>
      <c r="L83" s="10" t="str">
        <f t="shared" si="10"/>
        <v/>
      </c>
    </row>
    <row r="84" spans="1:12" x14ac:dyDescent="0.2">
      <c r="A84" s="18"/>
      <c r="B84" s="19" t="str">
        <f t="shared" si="11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9"/>
        <v>0</v>
      </c>
      <c r="L84" s="10" t="str">
        <f t="shared" si="10"/>
        <v/>
      </c>
    </row>
    <row r="85" spans="1:12" x14ac:dyDescent="0.2">
      <c r="A85" s="18"/>
      <c r="B85" s="19" t="str">
        <f t="shared" si="11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9"/>
        <v>0</v>
      </c>
      <c r="L85" s="10" t="str">
        <f t="shared" si="10"/>
        <v/>
      </c>
    </row>
    <row r="86" spans="1:12" x14ac:dyDescent="0.2">
      <c r="A86" s="18"/>
      <c r="B86" s="19" t="str">
        <f t="shared" si="11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9"/>
        <v>0</v>
      </c>
      <c r="L86" s="10" t="str">
        <f t="shared" si="10"/>
        <v/>
      </c>
    </row>
    <row r="87" spans="1:12" x14ac:dyDescent="0.2">
      <c r="A87" s="18"/>
      <c r="B87" s="19" t="str">
        <f t="shared" si="11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9"/>
        <v>0</v>
      </c>
      <c r="L87" s="10" t="str">
        <f t="shared" si="10"/>
        <v/>
      </c>
    </row>
    <row r="88" spans="1:12" x14ac:dyDescent="0.2">
      <c r="A88" s="18"/>
      <c r="B88" s="19" t="str">
        <f t="shared" si="11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9"/>
        <v>0</v>
      </c>
      <c r="L88" s="10" t="str">
        <f t="shared" si="10"/>
        <v/>
      </c>
    </row>
    <row r="89" spans="1:12" x14ac:dyDescent="0.2">
      <c r="A89" s="18"/>
      <c r="B89" s="19" t="str">
        <f t="shared" si="11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9"/>
        <v>0</v>
      </c>
      <c r="L89" s="10" t="str">
        <f t="shared" si="10"/>
        <v/>
      </c>
    </row>
    <row r="90" spans="1:12" x14ac:dyDescent="0.2">
      <c r="A90" s="18"/>
      <c r="B90" s="19" t="str">
        <f t="shared" si="11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9"/>
        <v>0</v>
      </c>
      <c r="L90" s="10" t="str">
        <f t="shared" si="10"/>
        <v/>
      </c>
    </row>
    <row r="91" spans="1:12" x14ac:dyDescent="0.2">
      <c r="A91" s="18"/>
      <c r="B91" s="19" t="str">
        <f t="shared" si="11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9"/>
        <v>0</v>
      </c>
      <c r="L91" s="10" t="str">
        <f t="shared" si="10"/>
        <v/>
      </c>
    </row>
    <row r="92" spans="1:12" x14ac:dyDescent="0.2">
      <c r="A92" s="18"/>
      <c r="B92" s="19" t="str">
        <f t="shared" si="11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9"/>
        <v>0</v>
      </c>
      <c r="L92" s="10" t="str">
        <f t="shared" si="10"/>
        <v/>
      </c>
    </row>
    <row r="93" spans="1:12" x14ac:dyDescent="0.2">
      <c r="A93" s="18"/>
      <c r="B93" s="19" t="str">
        <f t="shared" si="11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9"/>
        <v>0</v>
      </c>
      <c r="L93" s="10" t="str">
        <f t="shared" si="10"/>
        <v/>
      </c>
    </row>
    <row r="94" spans="1:12" x14ac:dyDescent="0.2">
      <c r="A94" s="18"/>
      <c r="B94" s="19" t="str">
        <f t="shared" si="11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9"/>
        <v>0</v>
      </c>
      <c r="L94" s="10" t="str">
        <f t="shared" si="10"/>
        <v/>
      </c>
    </row>
    <row r="95" spans="1:12" x14ac:dyDescent="0.2">
      <c r="A95" s="18"/>
      <c r="B95" s="19" t="str">
        <f t="shared" si="11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9"/>
        <v>0</v>
      </c>
      <c r="L95" s="10" t="str">
        <f t="shared" si="10"/>
        <v/>
      </c>
    </row>
    <row r="96" spans="1:12" x14ac:dyDescent="0.2">
      <c r="A96" s="18"/>
      <c r="B96" s="19" t="str">
        <f t="shared" si="11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9"/>
        <v>0</v>
      </c>
      <c r="L96" s="10" t="str">
        <f t="shared" si="10"/>
        <v/>
      </c>
    </row>
    <row r="97" spans="1:12" x14ac:dyDescent="0.2">
      <c r="A97" s="18"/>
      <c r="B97" s="19" t="str">
        <f t="shared" si="11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9"/>
        <v>0</v>
      </c>
      <c r="L97" s="10" t="str">
        <f t="shared" si="10"/>
        <v/>
      </c>
    </row>
    <row r="98" spans="1:12" x14ac:dyDescent="0.2">
      <c r="A98" s="18"/>
      <c r="B98" s="19" t="str">
        <f t="shared" si="11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9"/>
        <v>0</v>
      </c>
      <c r="L98" s="10" t="str">
        <f t="shared" si="10"/>
        <v/>
      </c>
    </row>
    <row r="99" spans="1:12" x14ac:dyDescent="0.2">
      <c r="A99" s="18"/>
      <c r="B99" s="19" t="str">
        <f t="shared" si="11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9"/>
        <v>0</v>
      </c>
      <c r="L99" s="10" t="str">
        <f t="shared" si="10"/>
        <v/>
      </c>
    </row>
    <row r="100" spans="1:12" x14ac:dyDescent="0.2">
      <c r="A100" s="18"/>
      <c r="B100" s="19" t="str">
        <f t="shared" si="11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9"/>
        <v>0</v>
      </c>
      <c r="L100" s="10" t="str">
        <f t="shared" si="10"/>
        <v/>
      </c>
    </row>
    <row r="101" spans="1:12" x14ac:dyDescent="0.2">
      <c r="A101" s="18"/>
      <c r="B101" s="19" t="str">
        <f t="shared" si="11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9"/>
        <v>0</v>
      </c>
      <c r="L101" s="10" t="str">
        <f t="shared" si="10"/>
        <v/>
      </c>
    </row>
    <row r="102" spans="1:12" x14ac:dyDescent="0.2">
      <c r="A102" s="18"/>
      <c r="B102" s="19" t="str">
        <f t="shared" si="11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9"/>
        <v>0</v>
      </c>
      <c r="L102" s="10" t="str">
        <f t="shared" si="10"/>
        <v/>
      </c>
    </row>
    <row r="103" spans="1:12" x14ac:dyDescent="0.2">
      <c r="A103" s="18"/>
      <c r="B103" s="19" t="str">
        <f t="shared" si="11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9"/>
        <v>0</v>
      </c>
      <c r="L103" s="10" t="str">
        <f t="shared" si="10"/>
        <v/>
      </c>
    </row>
    <row r="104" spans="1:12" x14ac:dyDescent="0.2">
      <c r="A104" s="18"/>
      <c r="B104" s="19" t="str">
        <f t="shared" si="11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9"/>
        <v>0</v>
      </c>
      <c r="L104" s="10" t="str">
        <f t="shared" si="10"/>
        <v/>
      </c>
    </row>
    <row r="105" spans="1:12" x14ac:dyDescent="0.2">
      <c r="A105" s="18"/>
      <c r="B105" s="19" t="str">
        <f t="shared" si="11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9"/>
        <v>0</v>
      </c>
      <c r="L105" s="10" t="str">
        <f t="shared" si="10"/>
        <v/>
      </c>
    </row>
    <row r="106" spans="1:12" x14ac:dyDescent="0.2">
      <c r="A106" s="18"/>
      <c r="B106" s="19" t="str">
        <f t="shared" si="11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9"/>
        <v>0</v>
      </c>
      <c r="L106" s="10" t="str">
        <f t="shared" si="10"/>
        <v/>
      </c>
    </row>
    <row r="107" spans="1:12" x14ac:dyDescent="0.2">
      <c r="A107" s="18"/>
      <c r="B107" s="19" t="str">
        <f t="shared" si="11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9"/>
        <v>0</v>
      </c>
      <c r="L107" s="10" t="str">
        <f t="shared" si="10"/>
        <v/>
      </c>
    </row>
    <row r="108" spans="1:12" x14ac:dyDescent="0.2">
      <c r="A108" s="18"/>
      <c r="B108" s="19" t="str">
        <f t="shared" si="11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9"/>
        <v>0</v>
      </c>
      <c r="L108" s="10" t="str">
        <f t="shared" si="10"/>
        <v/>
      </c>
    </row>
    <row r="109" spans="1:12" x14ac:dyDescent="0.2">
      <c r="A109" s="18"/>
      <c r="B109" s="19" t="str">
        <f t="shared" si="11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9"/>
        <v>0</v>
      </c>
      <c r="L109" s="10" t="str">
        <f t="shared" si="10"/>
        <v/>
      </c>
    </row>
    <row r="110" spans="1:12" x14ac:dyDescent="0.2">
      <c r="A110" s="18"/>
      <c r="B110" s="19" t="str">
        <f t="shared" si="11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9"/>
        <v>0</v>
      </c>
      <c r="L110" s="10" t="str">
        <f t="shared" si="10"/>
        <v/>
      </c>
    </row>
    <row r="111" spans="1:12" x14ac:dyDescent="0.2">
      <c r="A111" s="18"/>
      <c r="B111" s="19" t="str">
        <f t="shared" si="11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9"/>
        <v>0</v>
      </c>
      <c r="L111" s="10" t="str">
        <f t="shared" si="10"/>
        <v/>
      </c>
    </row>
    <row r="112" spans="1:12" x14ac:dyDescent="0.2">
      <c r="A112" s="18"/>
      <c r="B112" s="19" t="str">
        <f t="shared" si="11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9"/>
        <v>0</v>
      </c>
      <c r="L112" s="10" t="str">
        <f t="shared" si="10"/>
        <v/>
      </c>
    </row>
    <row r="113" spans="1:12" x14ac:dyDescent="0.2">
      <c r="A113" s="18"/>
      <c r="B113" s="19" t="str">
        <f t="shared" si="11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9"/>
        <v>0</v>
      </c>
      <c r="L113" s="10" t="str">
        <f t="shared" si="10"/>
        <v/>
      </c>
    </row>
    <row r="114" spans="1:12" x14ac:dyDescent="0.2">
      <c r="A114" s="18"/>
      <c r="B114" s="19" t="str">
        <f t="shared" si="11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9"/>
        <v>0</v>
      </c>
      <c r="L114" s="10" t="str">
        <f t="shared" si="10"/>
        <v/>
      </c>
    </row>
    <row r="115" spans="1:12" x14ac:dyDescent="0.2">
      <c r="A115" s="18"/>
      <c r="B115" s="19" t="str">
        <f t="shared" si="11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9"/>
        <v>0</v>
      </c>
      <c r="L115" s="10" t="str">
        <f t="shared" si="10"/>
        <v/>
      </c>
    </row>
    <row r="116" spans="1:12" x14ac:dyDescent="0.2">
      <c r="A116" s="18"/>
      <c r="B116" s="19" t="str">
        <f t="shared" si="11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9"/>
        <v>0</v>
      </c>
      <c r="L116" s="10" t="str">
        <f t="shared" si="10"/>
        <v/>
      </c>
    </row>
    <row r="117" spans="1:12" x14ac:dyDescent="0.2">
      <c r="A117" s="18"/>
      <c r="B117" s="19" t="str">
        <f t="shared" si="11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9"/>
        <v>0</v>
      </c>
      <c r="L117" s="10" t="str">
        <f t="shared" si="10"/>
        <v/>
      </c>
    </row>
    <row r="118" spans="1:12" x14ac:dyDescent="0.2">
      <c r="A118" s="18"/>
      <c r="B118" s="19" t="str">
        <f t="shared" si="11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9"/>
        <v>0</v>
      </c>
      <c r="L118" s="10" t="str">
        <f t="shared" si="10"/>
        <v/>
      </c>
    </row>
    <row r="119" spans="1:12" x14ac:dyDescent="0.2">
      <c r="A119" s="18"/>
      <c r="B119" s="19" t="str">
        <f t="shared" si="11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9"/>
        <v>0</v>
      </c>
      <c r="L119" s="10" t="str">
        <f t="shared" si="10"/>
        <v/>
      </c>
    </row>
    <row r="120" spans="1:12" x14ac:dyDescent="0.2">
      <c r="A120" s="18"/>
      <c r="B120" s="19" t="str">
        <f t="shared" si="11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9"/>
        <v>0</v>
      </c>
      <c r="L120" s="10" t="str">
        <f t="shared" si="10"/>
        <v/>
      </c>
    </row>
    <row r="121" spans="1:12" x14ac:dyDescent="0.2">
      <c r="A121" s="18"/>
      <c r="B121" s="19" t="str">
        <f t="shared" si="11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9"/>
        <v>0</v>
      </c>
      <c r="L121" s="10" t="str">
        <f t="shared" si="10"/>
        <v/>
      </c>
    </row>
    <row r="122" spans="1:12" x14ac:dyDescent="0.2">
      <c r="A122" s="18"/>
      <c r="B122" s="19" t="str">
        <f t="shared" si="11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9"/>
        <v>0</v>
      </c>
      <c r="L122" s="10" t="str">
        <f t="shared" si="10"/>
        <v/>
      </c>
    </row>
    <row r="123" spans="1:12" x14ac:dyDescent="0.2">
      <c r="A123" s="18"/>
      <c r="B123" s="19" t="str">
        <f t="shared" si="11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9"/>
        <v>0</v>
      </c>
      <c r="L123" s="10" t="str">
        <f t="shared" si="10"/>
        <v/>
      </c>
    </row>
    <row r="124" spans="1:12" x14ac:dyDescent="0.2">
      <c r="A124" s="18"/>
      <c r="B124" s="19" t="str">
        <f t="shared" si="11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9"/>
        <v>0</v>
      </c>
      <c r="L124" s="10" t="str">
        <f t="shared" si="10"/>
        <v/>
      </c>
    </row>
    <row r="125" spans="1:12" x14ac:dyDescent="0.2">
      <c r="A125" s="18"/>
      <c r="B125" s="19" t="str">
        <f t="shared" si="11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9"/>
        <v>0</v>
      </c>
      <c r="L125" s="10" t="str">
        <f t="shared" si="10"/>
        <v/>
      </c>
    </row>
    <row r="126" spans="1:12" x14ac:dyDescent="0.2">
      <c r="A126" s="18"/>
      <c r="B126" s="19" t="str">
        <f t="shared" si="11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9"/>
        <v>0</v>
      </c>
      <c r="L126" s="10" t="str">
        <f t="shared" si="10"/>
        <v/>
      </c>
    </row>
    <row r="127" spans="1:12" x14ac:dyDescent="0.2">
      <c r="A127" s="18"/>
      <c r="B127" s="19" t="str">
        <f t="shared" si="11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9"/>
        <v>0</v>
      </c>
      <c r="L127" s="10" t="str">
        <f t="shared" si="10"/>
        <v/>
      </c>
    </row>
    <row r="128" spans="1:12" x14ac:dyDescent="0.2">
      <c r="A128" s="18"/>
      <c r="B128" s="19" t="str">
        <f t="shared" si="11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9"/>
        <v>0</v>
      </c>
      <c r="L128" s="10" t="str">
        <f t="shared" si="10"/>
        <v/>
      </c>
    </row>
    <row r="129" spans="1:12" x14ac:dyDescent="0.2">
      <c r="A129" s="18"/>
      <c r="B129" s="19" t="str">
        <f t="shared" si="11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9"/>
        <v>0</v>
      </c>
      <c r="L129" s="10" t="str">
        <f t="shared" si="10"/>
        <v/>
      </c>
    </row>
    <row r="130" spans="1:12" x14ac:dyDescent="0.2">
      <c r="A130" s="18"/>
      <c r="B130" s="19" t="str">
        <f t="shared" si="11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9"/>
        <v>0</v>
      </c>
      <c r="L130" s="10" t="str">
        <f t="shared" si="10"/>
        <v/>
      </c>
    </row>
    <row r="131" spans="1:12" x14ac:dyDescent="0.2">
      <c r="A131" s="18"/>
      <c r="B131" s="19" t="str">
        <f t="shared" si="11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9"/>
        <v>0</v>
      </c>
      <c r="L131" s="10" t="str">
        <f t="shared" si="10"/>
        <v/>
      </c>
    </row>
    <row r="132" spans="1:12" x14ac:dyDescent="0.2">
      <c r="A132" s="18"/>
      <c r="B132" s="19" t="str">
        <f t="shared" si="11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9"/>
        <v>0</v>
      </c>
      <c r="L132" s="10" t="str">
        <f t="shared" si="10"/>
        <v/>
      </c>
    </row>
    <row r="133" spans="1:12" x14ac:dyDescent="0.2">
      <c r="A133" s="18"/>
      <c r="B133" s="19" t="str">
        <f t="shared" si="11"/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2">SUM(M133:NM133)</f>
        <v>0</v>
      </c>
      <c r="L133" s="10" t="str">
        <f t="shared" ref="L133:L196" si="13">IF(E133="","",(H133+I133+J133)-K133)</f>
        <v/>
      </c>
    </row>
    <row r="134" spans="1:12" x14ac:dyDescent="0.2">
      <c r="A134" s="18"/>
      <c r="B134" s="19" t="str">
        <f t="shared" ref="B134:B197" si="14">IF(OR(COUNTIF(A134,"*Clos*"),COUNTIF(A134,"*Départ Gessmann*"),COUNTIF(A134,"*Attente pièce*"),COUNTIF(A134,"*En cours*")),"LAHCENE","")</f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2"/>
        <v>0</v>
      </c>
      <c r="L134" s="10" t="str">
        <f t="shared" si="13"/>
        <v/>
      </c>
    </row>
    <row r="135" spans="1:12" x14ac:dyDescent="0.2">
      <c r="A135" s="18"/>
      <c r="B135" s="19" t="str">
        <f t="shared" si="14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2"/>
        <v>0</v>
      </c>
      <c r="L135" s="10" t="str">
        <f t="shared" si="13"/>
        <v/>
      </c>
    </row>
    <row r="136" spans="1:12" x14ac:dyDescent="0.2">
      <c r="A136" s="18"/>
      <c r="B136" s="19" t="str">
        <f t="shared" si="14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2"/>
        <v>0</v>
      </c>
      <c r="L136" s="10" t="str">
        <f t="shared" si="13"/>
        <v/>
      </c>
    </row>
    <row r="137" spans="1:12" x14ac:dyDescent="0.2">
      <c r="A137" s="18"/>
      <c r="B137" s="19" t="str">
        <f t="shared" si="14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2"/>
        <v>0</v>
      </c>
      <c r="L137" s="10" t="str">
        <f t="shared" si="13"/>
        <v/>
      </c>
    </row>
    <row r="138" spans="1:12" x14ac:dyDescent="0.2">
      <c r="A138" s="18"/>
      <c r="B138" s="19" t="str">
        <f t="shared" si="14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2"/>
        <v>0</v>
      </c>
      <c r="L138" s="10" t="str">
        <f t="shared" si="13"/>
        <v/>
      </c>
    </row>
    <row r="139" spans="1:12" x14ac:dyDescent="0.2">
      <c r="A139" s="18"/>
      <c r="B139" s="19" t="str">
        <f t="shared" si="14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2"/>
        <v>0</v>
      </c>
      <c r="L139" s="10" t="str">
        <f t="shared" si="13"/>
        <v/>
      </c>
    </row>
    <row r="140" spans="1:12" x14ac:dyDescent="0.2">
      <c r="A140" s="18"/>
      <c r="B140" s="19" t="str">
        <f t="shared" si="14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2"/>
        <v>0</v>
      </c>
      <c r="L140" s="10" t="str">
        <f t="shared" si="13"/>
        <v/>
      </c>
    </row>
    <row r="141" spans="1:12" x14ac:dyDescent="0.2">
      <c r="A141" s="18"/>
      <c r="B141" s="19" t="str">
        <f t="shared" si="14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2"/>
        <v>0</v>
      </c>
      <c r="L141" s="10" t="str">
        <f t="shared" si="13"/>
        <v/>
      </c>
    </row>
    <row r="142" spans="1:12" x14ac:dyDescent="0.2">
      <c r="A142" s="18"/>
      <c r="B142" s="19" t="str">
        <f t="shared" si="14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2"/>
        <v>0</v>
      </c>
      <c r="L142" s="10" t="str">
        <f t="shared" si="13"/>
        <v/>
      </c>
    </row>
    <row r="143" spans="1:12" x14ac:dyDescent="0.2">
      <c r="A143" s="18"/>
      <c r="B143" s="19" t="str">
        <f t="shared" si="14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2"/>
        <v>0</v>
      </c>
      <c r="L143" s="10" t="str">
        <f t="shared" si="13"/>
        <v/>
      </c>
    </row>
    <row r="144" spans="1:12" x14ac:dyDescent="0.2">
      <c r="A144" s="18"/>
      <c r="B144" s="19" t="str">
        <f t="shared" si="14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2"/>
        <v>0</v>
      </c>
      <c r="L144" s="10" t="str">
        <f t="shared" si="13"/>
        <v/>
      </c>
    </row>
    <row r="145" spans="1:12" x14ac:dyDescent="0.2">
      <c r="A145" s="18"/>
      <c r="B145" s="19" t="str">
        <f t="shared" si="14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2"/>
        <v>0</v>
      </c>
      <c r="L145" s="10" t="str">
        <f t="shared" si="13"/>
        <v/>
      </c>
    </row>
    <row r="146" spans="1:12" x14ac:dyDescent="0.2">
      <c r="A146" s="18"/>
      <c r="B146" s="19" t="str">
        <f t="shared" si="14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2"/>
        <v>0</v>
      </c>
      <c r="L146" s="10" t="str">
        <f t="shared" si="13"/>
        <v/>
      </c>
    </row>
    <row r="147" spans="1:12" x14ac:dyDescent="0.2">
      <c r="A147" s="18"/>
      <c r="B147" s="19" t="str">
        <f t="shared" si="14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2"/>
        <v>0</v>
      </c>
      <c r="L147" s="10" t="str">
        <f t="shared" si="13"/>
        <v/>
      </c>
    </row>
    <row r="148" spans="1:12" x14ac:dyDescent="0.2">
      <c r="A148" s="18"/>
      <c r="B148" s="19" t="str">
        <f t="shared" si="14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2"/>
        <v>0</v>
      </c>
      <c r="L148" s="10" t="str">
        <f t="shared" si="13"/>
        <v/>
      </c>
    </row>
    <row r="149" spans="1:12" x14ac:dyDescent="0.2">
      <c r="A149" s="18"/>
      <c r="B149" s="19" t="str">
        <f t="shared" si="14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2"/>
        <v>0</v>
      </c>
      <c r="L149" s="10" t="str">
        <f t="shared" si="13"/>
        <v/>
      </c>
    </row>
    <row r="150" spans="1:12" x14ac:dyDescent="0.2">
      <c r="A150" s="18"/>
      <c r="B150" s="19" t="str">
        <f t="shared" si="14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2"/>
        <v>0</v>
      </c>
      <c r="L150" s="10" t="str">
        <f t="shared" si="13"/>
        <v/>
      </c>
    </row>
    <row r="151" spans="1:12" x14ac:dyDescent="0.2">
      <c r="A151" s="18"/>
      <c r="B151" s="19" t="str">
        <f t="shared" si="14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2"/>
        <v>0</v>
      </c>
      <c r="L151" s="10" t="str">
        <f t="shared" si="13"/>
        <v/>
      </c>
    </row>
    <row r="152" spans="1:12" x14ac:dyDescent="0.2">
      <c r="A152" s="18"/>
      <c r="B152" s="19" t="str">
        <f t="shared" si="14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2"/>
        <v>0</v>
      </c>
      <c r="L152" s="10" t="str">
        <f t="shared" si="13"/>
        <v/>
      </c>
    </row>
    <row r="153" spans="1:12" x14ac:dyDescent="0.2">
      <c r="A153" s="18"/>
      <c r="B153" s="19" t="str">
        <f t="shared" si="14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2"/>
        <v>0</v>
      </c>
      <c r="L153" s="10" t="str">
        <f t="shared" si="13"/>
        <v/>
      </c>
    </row>
    <row r="154" spans="1:12" x14ac:dyDescent="0.2">
      <c r="A154" s="18"/>
      <c r="B154" s="19" t="str">
        <f t="shared" si="14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2"/>
        <v>0</v>
      </c>
      <c r="L154" s="10" t="str">
        <f t="shared" si="13"/>
        <v/>
      </c>
    </row>
    <row r="155" spans="1:12" x14ac:dyDescent="0.2">
      <c r="A155" s="18"/>
      <c r="B155" s="19" t="str">
        <f t="shared" si="14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2"/>
        <v>0</v>
      </c>
      <c r="L155" s="10" t="str">
        <f t="shared" si="13"/>
        <v/>
      </c>
    </row>
    <row r="156" spans="1:12" x14ac:dyDescent="0.2">
      <c r="A156" s="18"/>
      <c r="B156" s="19" t="str">
        <f t="shared" si="14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2"/>
        <v>0</v>
      </c>
      <c r="L156" s="10" t="str">
        <f t="shared" si="13"/>
        <v/>
      </c>
    </row>
    <row r="157" spans="1:12" x14ac:dyDescent="0.2">
      <c r="A157" s="18"/>
      <c r="B157" s="19" t="str">
        <f t="shared" si="14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2"/>
        <v>0</v>
      </c>
      <c r="L157" s="10" t="str">
        <f t="shared" si="13"/>
        <v/>
      </c>
    </row>
    <row r="158" spans="1:12" x14ac:dyDescent="0.2">
      <c r="A158" s="18"/>
      <c r="B158" s="19" t="str">
        <f t="shared" si="14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2"/>
        <v>0</v>
      </c>
      <c r="L158" s="10" t="str">
        <f t="shared" si="13"/>
        <v/>
      </c>
    </row>
    <row r="159" spans="1:12" x14ac:dyDescent="0.2">
      <c r="A159" s="18"/>
      <c r="B159" s="19" t="str">
        <f t="shared" si="14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2"/>
        <v>0</v>
      </c>
      <c r="L159" s="10" t="str">
        <f t="shared" si="13"/>
        <v/>
      </c>
    </row>
    <row r="160" spans="1:12" x14ac:dyDescent="0.2">
      <c r="A160" s="18"/>
      <c r="B160" s="19" t="str">
        <f t="shared" si="14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2"/>
        <v>0</v>
      </c>
      <c r="L160" s="10" t="str">
        <f t="shared" si="13"/>
        <v/>
      </c>
    </row>
    <row r="161" spans="1:12" x14ac:dyDescent="0.2">
      <c r="A161" s="18"/>
      <c r="B161" s="19" t="str">
        <f t="shared" si="14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2"/>
        <v>0</v>
      </c>
      <c r="L161" s="10" t="str">
        <f t="shared" si="13"/>
        <v/>
      </c>
    </row>
    <row r="162" spans="1:12" x14ac:dyDescent="0.2">
      <c r="A162" s="18"/>
      <c r="B162" s="19" t="str">
        <f t="shared" si="14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2"/>
        <v>0</v>
      </c>
      <c r="L162" s="10" t="str">
        <f t="shared" si="13"/>
        <v/>
      </c>
    </row>
    <row r="163" spans="1:12" x14ac:dyDescent="0.2">
      <c r="A163" s="18"/>
      <c r="B163" s="19" t="str">
        <f t="shared" si="14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2"/>
        <v>0</v>
      </c>
      <c r="L163" s="10" t="str">
        <f t="shared" si="13"/>
        <v/>
      </c>
    </row>
    <row r="164" spans="1:12" x14ac:dyDescent="0.2">
      <c r="A164" s="18"/>
      <c r="B164" s="19" t="str">
        <f t="shared" si="14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2"/>
        <v>0</v>
      </c>
      <c r="L164" s="10" t="str">
        <f t="shared" si="13"/>
        <v/>
      </c>
    </row>
    <row r="165" spans="1:12" x14ac:dyDescent="0.2">
      <c r="A165" s="18"/>
      <c r="B165" s="19" t="str">
        <f t="shared" si="14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2"/>
        <v>0</v>
      </c>
      <c r="L165" s="10" t="str">
        <f t="shared" si="13"/>
        <v/>
      </c>
    </row>
    <row r="166" spans="1:12" x14ac:dyDescent="0.2">
      <c r="A166" s="18"/>
      <c r="B166" s="19" t="str">
        <f t="shared" si="14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2"/>
        <v>0</v>
      </c>
      <c r="L166" s="10" t="str">
        <f t="shared" si="13"/>
        <v/>
      </c>
    </row>
    <row r="167" spans="1:12" x14ac:dyDescent="0.2">
      <c r="A167" s="18"/>
      <c r="B167" s="19" t="str">
        <f t="shared" si="14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2"/>
        <v>0</v>
      </c>
      <c r="L167" s="10" t="str">
        <f t="shared" si="13"/>
        <v/>
      </c>
    </row>
    <row r="168" spans="1:12" x14ac:dyDescent="0.2">
      <c r="A168" s="18"/>
      <c r="B168" s="19" t="str">
        <f t="shared" si="14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2"/>
        <v>0</v>
      </c>
      <c r="L168" s="10" t="str">
        <f t="shared" si="13"/>
        <v/>
      </c>
    </row>
    <row r="169" spans="1:12" x14ac:dyDescent="0.2">
      <c r="A169" s="18"/>
      <c r="B169" s="19" t="str">
        <f t="shared" si="14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2"/>
        <v>0</v>
      </c>
      <c r="L169" s="10" t="str">
        <f t="shared" si="13"/>
        <v/>
      </c>
    </row>
    <row r="170" spans="1:12" x14ac:dyDescent="0.2">
      <c r="A170" s="18"/>
      <c r="B170" s="19" t="str">
        <f t="shared" si="14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2"/>
        <v>0</v>
      </c>
      <c r="L170" s="10" t="str">
        <f t="shared" si="13"/>
        <v/>
      </c>
    </row>
    <row r="171" spans="1:12" x14ac:dyDescent="0.2">
      <c r="A171" s="18"/>
      <c r="B171" s="19" t="str">
        <f t="shared" si="14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2"/>
        <v>0</v>
      </c>
      <c r="L171" s="10" t="str">
        <f t="shared" si="13"/>
        <v/>
      </c>
    </row>
    <row r="172" spans="1:12" x14ac:dyDescent="0.2">
      <c r="A172" s="18"/>
      <c r="B172" s="19" t="str">
        <f t="shared" si="14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2"/>
        <v>0</v>
      </c>
      <c r="L172" s="10" t="str">
        <f t="shared" si="13"/>
        <v/>
      </c>
    </row>
    <row r="173" spans="1:12" x14ac:dyDescent="0.2">
      <c r="A173" s="18"/>
      <c r="B173" s="19" t="str">
        <f t="shared" si="14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2"/>
        <v>0</v>
      </c>
      <c r="L173" s="10" t="str">
        <f t="shared" si="13"/>
        <v/>
      </c>
    </row>
    <row r="174" spans="1:12" x14ac:dyDescent="0.2">
      <c r="A174" s="18"/>
      <c r="B174" s="19" t="str">
        <f t="shared" si="14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2"/>
        <v>0</v>
      </c>
      <c r="L174" s="10" t="str">
        <f t="shared" si="13"/>
        <v/>
      </c>
    </row>
    <row r="175" spans="1:12" x14ac:dyDescent="0.2">
      <c r="A175" s="18"/>
      <c r="B175" s="19" t="str">
        <f t="shared" si="14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2"/>
        <v>0</v>
      </c>
      <c r="L175" s="10" t="str">
        <f t="shared" si="13"/>
        <v/>
      </c>
    </row>
    <row r="176" spans="1:12" x14ac:dyDescent="0.2">
      <c r="A176" s="18"/>
      <c r="B176" s="19" t="str">
        <f t="shared" si="14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2"/>
        <v>0</v>
      </c>
      <c r="L176" s="10" t="str">
        <f t="shared" si="13"/>
        <v/>
      </c>
    </row>
    <row r="177" spans="1:12" x14ac:dyDescent="0.2">
      <c r="A177" s="18"/>
      <c r="B177" s="19" t="str">
        <f t="shared" si="14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2"/>
        <v>0</v>
      </c>
      <c r="L177" s="10" t="str">
        <f t="shared" si="13"/>
        <v/>
      </c>
    </row>
    <row r="178" spans="1:12" x14ac:dyDescent="0.2">
      <c r="A178" s="18"/>
      <c r="B178" s="19" t="str">
        <f t="shared" si="14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2"/>
        <v>0</v>
      </c>
      <c r="L178" s="10" t="str">
        <f t="shared" si="13"/>
        <v/>
      </c>
    </row>
    <row r="179" spans="1:12" x14ac:dyDescent="0.2">
      <c r="A179" s="18"/>
      <c r="B179" s="19" t="str">
        <f t="shared" si="14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2"/>
        <v>0</v>
      </c>
      <c r="L179" s="10" t="str">
        <f t="shared" si="13"/>
        <v/>
      </c>
    </row>
    <row r="180" spans="1:12" x14ac:dyDescent="0.2">
      <c r="A180" s="18"/>
      <c r="B180" s="19" t="str">
        <f t="shared" si="14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2"/>
        <v>0</v>
      </c>
      <c r="L180" s="10" t="str">
        <f t="shared" si="13"/>
        <v/>
      </c>
    </row>
    <row r="181" spans="1:12" x14ac:dyDescent="0.2">
      <c r="A181" s="18"/>
      <c r="B181" s="19" t="str">
        <f t="shared" si="14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2"/>
        <v>0</v>
      </c>
      <c r="L181" s="10" t="str">
        <f t="shared" si="13"/>
        <v/>
      </c>
    </row>
    <row r="182" spans="1:12" x14ac:dyDescent="0.2">
      <c r="A182" s="18"/>
      <c r="B182" s="19" t="str">
        <f t="shared" si="14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2"/>
        <v>0</v>
      </c>
      <c r="L182" s="10" t="str">
        <f t="shared" si="13"/>
        <v/>
      </c>
    </row>
    <row r="183" spans="1:12" x14ac:dyDescent="0.2">
      <c r="A183" s="18"/>
      <c r="B183" s="19" t="str">
        <f t="shared" si="14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2"/>
        <v>0</v>
      </c>
      <c r="L183" s="10" t="str">
        <f t="shared" si="13"/>
        <v/>
      </c>
    </row>
    <row r="184" spans="1:12" x14ac:dyDescent="0.2">
      <c r="A184" s="18"/>
      <c r="B184" s="19" t="str">
        <f t="shared" si="14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2"/>
        <v>0</v>
      </c>
      <c r="L184" s="10" t="str">
        <f t="shared" si="13"/>
        <v/>
      </c>
    </row>
    <row r="185" spans="1:12" x14ac:dyDescent="0.2">
      <c r="A185" s="18"/>
      <c r="B185" s="19" t="str">
        <f t="shared" si="14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2"/>
        <v>0</v>
      </c>
      <c r="L185" s="10" t="str">
        <f t="shared" si="13"/>
        <v/>
      </c>
    </row>
    <row r="186" spans="1:12" x14ac:dyDescent="0.2">
      <c r="A186" s="18"/>
      <c r="B186" s="19" t="str">
        <f t="shared" si="14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2"/>
        <v>0</v>
      </c>
      <c r="L186" s="10" t="str">
        <f t="shared" si="13"/>
        <v/>
      </c>
    </row>
    <row r="187" spans="1:12" x14ac:dyDescent="0.2">
      <c r="A187" s="18"/>
      <c r="B187" s="19" t="str">
        <f t="shared" si="14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2"/>
        <v>0</v>
      </c>
      <c r="L187" s="10" t="str">
        <f t="shared" si="13"/>
        <v/>
      </c>
    </row>
    <row r="188" spans="1:12" x14ac:dyDescent="0.2">
      <c r="A188" s="18"/>
      <c r="B188" s="19" t="str">
        <f t="shared" si="14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2"/>
        <v>0</v>
      </c>
      <c r="L188" s="10" t="str">
        <f t="shared" si="13"/>
        <v/>
      </c>
    </row>
    <row r="189" spans="1:12" x14ac:dyDescent="0.2">
      <c r="A189" s="18"/>
      <c r="B189" s="19" t="str">
        <f t="shared" si="14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2"/>
        <v>0</v>
      </c>
      <c r="L189" s="10" t="str">
        <f t="shared" si="13"/>
        <v/>
      </c>
    </row>
    <row r="190" spans="1:12" x14ac:dyDescent="0.2">
      <c r="A190" s="18"/>
      <c r="B190" s="19" t="str">
        <f t="shared" si="14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2"/>
        <v>0</v>
      </c>
      <c r="L190" s="10" t="str">
        <f t="shared" si="13"/>
        <v/>
      </c>
    </row>
    <row r="191" spans="1:12" x14ac:dyDescent="0.2">
      <c r="A191" s="18"/>
      <c r="B191" s="19" t="str">
        <f t="shared" si="14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2"/>
        <v>0</v>
      </c>
      <c r="L191" s="10" t="str">
        <f t="shared" si="13"/>
        <v/>
      </c>
    </row>
    <row r="192" spans="1:12" x14ac:dyDescent="0.2">
      <c r="A192" s="18"/>
      <c r="B192" s="19" t="str">
        <f t="shared" si="14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2"/>
        <v>0</v>
      </c>
      <c r="L192" s="10" t="str">
        <f t="shared" si="13"/>
        <v/>
      </c>
    </row>
    <row r="193" spans="1:12" x14ac:dyDescent="0.2">
      <c r="A193" s="18"/>
      <c r="B193" s="19" t="str">
        <f t="shared" si="14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2"/>
        <v>0</v>
      </c>
      <c r="L193" s="10" t="str">
        <f t="shared" si="13"/>
        <v/>
      </c>
    </row>
    <row r="194" spans="1:12" x14ac:dyDescent="0.2">
      <c r="A194" s="18"/>
      <c r="B194" s="19" t="str">
        <f t="shared" si="14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2"/>
        <v>0</v>
      </c>
      <c r="L194" s="10" t="str">
        <f t="shared" si="13"/>
        <v/>
      </c>
    </row>
    <row r="195" spans="1:12" x14ac:dyDescent="0.2">
      <c r="A195" s="18"/>
      <c r="B195" s="19" t="str">
        <f t="shared" si="14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2"/>
        <v>0</v>
      </c>
      <c r="L195" s="10" t="str">
        <f t="shared" si="13"/>
        <v/>
      </c>
    </row>
    <row r="196" spans="1:12" x14ac:dyDescent="0.2">
      <c r="A196" s="18"/>
      <c r="B196" s="19" t="str">
        <f t="shared" si="14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2"/>
        <v>0</v>
      </c>
      <c r="L196" s="10" t="str">
        <f t="shared" si="13"/>
        <v/>
      </c>
    </row>
    <row r="197" spans="1:12" x14ac:dyDescent="0.2">
      <c r="A197" s="18"/>
      <c r="B197" s="19" t="str">
        <f t="shared" si="14"/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5">SUM(M197:NM197)</f>
        <v>0</v>
      </c>
      <c r="L197" s="10" t="str">
        <f t="shared" ref="L197:L260" si="16">IF(E197="","",(H197+I197+J197)-K197)</f>
        <v/>
      </c>
    </row>
    <row r="198" spans="1:12" x14ac:dyDescent="0.2">
      <c r="A198" s="18"/>
      <c r="B198" s="19" t="str">
        <f t="shared" ref="B198:B261" si="17">IF(OR(COUNTIF(A198,"*Clos*"),COUNTIF(A198,"*Départ Gessmann*"),COUNTIF(A198,"*Attente pièce*"),COUNTIF(A198,"*En cours*")),"LAHCENE","")</f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5"/>
        <v>0</v>
      </c>
      <c r="L198" s="10" t="str">
        <f t="shared" si="16"/>
        <v/>
      </c>
    </row>
    <row r="199" spans="1:12" x14ac:dyDescent="0.2">
      <c r="A199" s="18"/>
      <c r="B199" s="19" t="str">
        <f t="shared" si="17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5"/>
        <v>0</v>
      </c>
      <c r="L199" s="10" t="str">
        <f t="shared" si="16"/>
        <v/>
      </c>
    </row>
    <row r="200" spans="1:12" x14ac:dyDescent="0.2">
      <c r="A200" s="18"/>
      <c r="B200" s="19" t="str">
        <f t="shared" si="17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5"/>
        <v>0</v>
      </c>
      <c r="L200" s="10" t="str">
        <f t="shared" si="16"/>
        <v/>
      </c>
    </row>
    <row r="201" spans="1:12" x14ac:dyDescent="0.2">
      <c r="A201" s="18"/>
      <c r="B201" s="19" t="str">
        <f t="shared" si="17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5"/>
        <v>0</v>
      </c>
      <c r="L201" s="10" t="str">
        <f t="shared" si="16"/>
        <v/>
      </c>
    </row>
    <row r="202" spans="1:12" x14ac:dyDescent="0.2">
      <c r="A202" s="18"/>
      <c r="B202" s="19" t="str">
        <f t="shared" si="17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5"/>
        <v>0</v>
      </c>
      <c r="L202" s="10" t="str">
        <f t="shared" si="16"/>
        <v/>
      </c>
    </row>
    <row r="203" spans="1:12" x14ac:dyDescent="0.2">
      <c r="A203" s="18"/>
      <c r="B203" s="19" t="str">
        <f t="shared" si="17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5"/>
        <v>0</v>
      </c>
      <c r="L203" s="10" t="str">
        <f t="shared" si="16"/>
        <v/>
      </c>
    </row>
    <row r="204" spans="1:12" x14ac:dyDescent="0.2">
      <c r="A204" s="18"/>
      <c r="B204" s="19" t="str">
        <f t="shared" si="17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5"/>
        <v>0</v>
      </c>
      <c r="L204" s="10" t="str">
        <f t="shared" si="16"/>
        <v/>
      </c>
    </row>
    <row r="205" spans="1:12" x14ac:dyDescent="0.2">
      <c r="A205" s="18"/>
      <c r="B205" s="19" t="str">
        <f t="shared" si="17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5"/>
        <v>0</v>
      </c>
      <c r="L205" s="10" t="str">
        <f t="shared" si="16"/>
        <v/>
      </c>
    </row>
    <row r="206" spans="1:12" x14ac:dyDescent="0.2">
      <c r="A206" s="18"/>
      <c r="B206" s="19" t="str">
        <f t="shared" si="17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5"/>
        <v>0</v>
      </c>
      <c r="L206" s="10" t="str">
        <f t="shared" si="16"/>
        <v/>
      </c>
    </row>
    <row r="207" spans="1:12" x14ac:dyDescent="0.2">
      <c r="A207" s="18"/>
      <c r="B207" s="19" t="str">
        <f t="shared" si="17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5"/>
        <v>0</v>
      </c>
      <c r="L207" s="10" t="str">
        <f t="shared" si="16"/>
        <v/>
      </c>
    </row>
    <row r="208" spans="1:12" x14ac:dyDescent="0.2">
      <c r="A208" s="18"/>
      <c r="B208" s="19" t="str">
        <f t="shared" si="17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5"/>
        <v>0</v>
      </c>
      <c r="L208" s="10" t="str">
        <f t="shared" si="16"/>
        <v/>
      </c>
    </row>
    <row r="209" spans="1:12" x14ac:dyDescent="0.2">
      <c r="A209" s="18"/>
      <c r="B209" s="19" t="str">
        <f t="shared" si="17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5"/>
        <v>0</v>
      </c>
      <c r="L209" s="10" t="str">
        <f t="shared" si="16"/>
        <v/>
      </c>
    </row>
    <row r="210" spans="1:12" x14ac:dyDescent="0.2">
      <c r="A210" s="18"/>
      <c r="B210" s="19" t="str">
        <f t="shared" si="17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5"/>
        <v>0</v>
      </c>
      <c r="L210" s="10" t="str">
        <f t="shared" si="16"/>
        <v/>
      </c>
    </row>
    <row r="211" spans="1:12" x14ac:dyDescent="0.2">
      <c r="A211" s="18"/>
      <c r="B211" s="19" t="str">
        <f t="shared" si="17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5"/>
        <v>0</v>
      </c>
      <c r="L211" s="10" t="str">
        <f t="shared" si="16"/>
        <v/>
      </c>
    </row>
    <row r="212" spans="1:12" x14ac:dyDescent="0.2">
      <c r="A212" s="18"/>
      <c r="B212" s="19" t="str">
        <f t="shared" si="17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5"/>
        <v>0</v>
      </c>
      <c r="L212" s="10" t="str">
        <f t="shared" si="16"/>
        <v/>
      </c>
    </row>
    <row r="213" spans="1:12" x14ac:dyDescent="0.2">
      <c r="A213" s="18"/>
      <c r="B213" s="19" t="str">
        <f t="shared" si="17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5"/>
        <v>0</v>
      </c>
      <c r="L213" s="10" t="str">
        <f t="shared" si="16"/>
        <v/>
      </c>
    </row>
    <row r="214" spans="1:12" x14ac:dyDescent="0.2">
      <c r="A214" s="18"/>
      <c r="B214" s="19" t="str">
        <f t="shared" si="17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5"/>
        <v>0</v>
      </c>
      <c r="L214" s="10" t="str">
        <f t="shared" si="16"/>
        <v/>
      </c>
    </row>
    <row r="215" spans="1:12" x14ac:dyDescent="0.2">
      <c r="A215" s="18"/>
      <c r="B215" s="19" t="str">
        <f t="shared" si="17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5"/>
        <v>0</v>
      </c>
      <c r="L215" s="10" t="str">
        <f t="shared" si="16"/>
        <v/>
      </c>
    </row>
    <row r="216" spans="1:12" x14ac:dyDescent="0.2">
      <c r="A216" s="18"/>
      <c r="B216" s="19" t="str">
        <f t="shared" si="17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5"/>
        <v>0</v>
      </c>
      <c r="L216" s="10" t="str">
        <f t="shared" si="16"/>
        <v/>
      </c>
    </row>
    <row r="217" spans="1:12" x14ac:dyDescent="0.2">
      <c r="A217" s="18"/>
      <c r="B217" s="19" t="str">
        <f t="shared" si="17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5"/>
        <v>0</v>
      </c>
      <c r="L217" s="10" t="str">
        <f t="shared" si="16"/>
        <v/>
      </c>
    </row>
    <row r="218" spans="1:12" x14ac:dyDescent="0.2">
      <c r="A218" s="18"/>
      <c r="B218" s="19" t="str">
        <f t="shared" si="17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5"/>
        <v>0</v>
      </c>
      <c r="L218" s="10" t="str">
        <f t="shared" si="16"/>
        <v/>
      </c>
    </row>
    <row r="219" spans="1:12" x14ac:dyDescent="0.2">
      <c r="A219" s="18"/>
      <c r="B219" s="19" t="str">
        <f t="shared" si="17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5"/>
        <v>0</v>
      </c>
      <c r="L219" s="10" t="str">
        <f t="shared" si="16"/>
        <v/>
      </c>
    </row>
    <row r="220" spans="1:12" x14ac:dyDescent="0.2">
      <c r="A220" s="18"/>
      <c r="B220" s="19" t="str">
        <f t="shared" si="17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5"/>
        <v>0</v>
      </c>
      <c r="L220" s="10" t="str">
        <f t="shared" si="16"/>
        <v/>
      </c>
    </row>
    <row r="221" spans="1:12" x14ac:dyDescent="0.2">
      <c r="A221" s="18"/>
      <c r="B221" s="19" t="str">
        <f t="shared" si="17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5"/>
        <v>0</v>
      </c>
      <c r="L221" s="10" t="str">
        <f t="shared" si="16"/>
        <v/>
      </c>
    </row>
    <row r="222" spans="1:12" x14ac:dyDescent="0.2">
      <c r="A222" s="18"/>
      <c r="B222" s="19" t="str">
        <f t="shared" si="17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5"/>
        <v>0</v>
      </c>
      <c r="L222" s="10" t="str">
        <f t="shared" si="16"/>
        <v/>
      </c>
    </row>
    <row r="223" spans="1:12" x14ac:dyDescent="0.2">
      <c r="A223" s="18"/>
      <c r="B223" s="19" t="str">
        <f t="shared" si="17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5"/>
        <v>0</v>
      </c>
      <c r="L223" s="10" t="str">
        <f t="shared" si="16"/>
        <v/>
      </c>
    </row>
    <row r="224" spans="1:12" x14ac:dyDescent="0.2">
      <c r="A224" s="18"/>
      <c r="B224" s="19" t="str">
        <f t="shared" si="17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5"/>
        <v>0</v>
      </c>
      <c r="L224" s="10" t="str">
        <f t="shared" si="16"/>
        <v/>
      </c>
    </row>
    <row r="225" spans="1:12" x14ac:dyDescent="0.2">
      <c r="A225" s="18"/>
      <c r="B225" s="19" t="str">
        <f t="shared" si="17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5"/>
        <v>0</v>
      </c>
      <c r="L225" s="10" t="str">
        <f t="shared" si="16"/>
        <v/>
      </c>
    </row>
    <row r="226" spans="1:12" x14ac:dyDescent="0.2">
      <c r="A226" s="18"/>
      <c r="B226" s="19" t="str">
        <f t="shared" si="17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5"/>
        <v>0</v>
      </c>
      <c r="L226" s="10" t="str">
        <f t="shared" si="16"/>
        <v/>
      </c>
    </row>
    <row r="227" spans="1:12" x14ac:dyDescent="0.2">
      <c r="A227" s="18"/>
      <c r="B227" s="19" t="str">
        <f t="shared" si="17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5"/>
        <v>0</v>
      </c>
      <c r="L227" s="10" t="str">
        <f t="shared" si="16"/>
        <v/>
      </c>
    </row>
    <row r="228" spans="1:12" x14ac:dyDescent="0.2">
      <c r="A228" s="18"/>
      <c r="B228" s="19" t="str">
        <f t="shared" si="17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5"/>
        <v>0</v>
      </c>
      <c r="L228" s="10" t="str">
        <f t="shared" si="16"/>
        <v/>
      </c>
    </row>
    <row r="229" spans="1:12" x14ac:dyDescent="0.2">
      <c r="A229" s="18"/>
      <c r="B229" s="19" t="str">
        <f t="shared" si="17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5"/>
        <v>0</v>
      </c>
      <c r="L229" s="10" t="str">
        <f t="shared" si="16"/>
        <v/>
      </c>
    </row>
    <row r="230" spans="1:12" x14ac:dyDescent="0.2">
      <c r="A230" s="18"/>
      <c r="B230" s="19" t="str">
        <f t="shared" si="17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5"/>
        <v>0</v>
      </c>
      <c r="L230" s="10" t="str">
        <f t="shared" si="16"/>
        <v/>
      </c>
    </row>
    <row r="231" spans="1:12" x14ac:dyDescent="0.2">
      <c r="A231" s="18"/>
      <c r="B231" s="19" t="str">
        <f t="shared" si="17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5"/>
        <v>0</v>
      </c>
      <c r="L231" s="10" t="str">
        <f t="shared" si="16"/>
        <v/>
      </c>
    </row>
    <row r="232" spans="1:12" x14ac:dyDescent="0.2">
      <c r="A232" s="18"/>
      <c r="B232" s="19" t="str">
        <f t="shared" si="17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5"/>
        <v>0</v>
      </c>
      <c r="L232" s="10" t="str">
        <f t="shared" si="16"/>
        <v/>
      </c>
    </row>
    <row r="233" spans="1:12" x14ac:dyDescent="0.2">
      <c r="A233" s="18"/>
      <c r="B233" s="19" t="str">
        <f t="shared" si="17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5"/>
        <v>0</v>
      </c>
      <c r="L233" s="10" t="str">
        <f t="shared" si="16"/>
        <v/>
      </c>
    </row>
    <row r="234" spans="1:12" x14ac:dyDescent="0.2">
      <c r="A234" s="18"/>
      <c r="B234" s="19" t="str">
        <f t="shared" si="17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5"/>
        <v>0</v>
      </c>
      <c r="L234" s="10" t="str">
        <f t="shared" si="16"/>
        <v/>
      </c>
    </row>
    <row r="235" spans="1:12" x14ac:dyDescent="0.2">
      <c r="A235" s="18"/>
      <c r="B235" s="19" t="str">
        <f t="shared" si="17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5"/>
        <v>0</v>
      </c>
      <c r="L235" s="10" t="str">
        <f t="shared" si="16"/>
        <v/>
      </c>
    </row>
    <row r="236" spans="1:12" x14ac:dyDescent="0.2">
      <c r="A236" s="18"/>
      <c r="B236" s="19" t="str">
        <f t="shared" si="17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5"/>
        <v>0</v>
      </c>
      <c r="L236" s="10" t="str">
        <f t="shared" si="16"/>
        <v/>
      </c>
    </row>
    <row r="237" spans="1:12" x14ac:dyDescent="0.2">
      <c r="A237" s="18"/>
      <c r="B237" s="19" t="str">
        <f t="shared" si="17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5"/>
        <v>0</v>
      </c>
      <c r="L237" s="10" t="str">
        <f t="shared" si="16"/>
        <v/>
      </c>
    </row>
    <row r="238" spans="1:12" x14ac:dyDescent="0.2">
      <c r="A238" s="18"/>
      <c r="B238" s="19" t="str">
        <f t="shared" si="17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5"/>
        <v>0</v>
      </c>
      <c r="L238" s="10" t="str">
        <f t="shared" si="16"/>
        <v/>
      </c>
    </row>
    <row r="239" spans="1:12" x14ac:dyDescent="0.2">
      <c r="A239" s="18"/>
      <c r="B239" s="19" t="str">
        <f t="shared" si="17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5"/>
        <v>0</v>
      </c>
      <c r="L239" s="10" t="str">
        <f t="shared" si="16"/>
        <v/>
      </c>
    </row>
    <row r="240" spans="1:12" x14ac:dyDescent="0.2">
      <c r="A240" s="18"/>
      <c r="B240" s="19" t="str">
        <f t="shared" si="17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5"/>
        <v>0</v>
      </c>
      <c r="L240" s="10" t="str">
        <f t="shared" si="16"/>
        <v/>
      </c>
    </row>
    <row r="241" spans="1:12" x14ac:dyDescent="0.2">
      <c r="A241" s="18"/>
      <c r="B241" s="19" t="str">
        <f t="shared" si="17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5"/>
        <v>0</v>
      </c>
      <c r="L241" s="10" t="str">
        <f t="shared" si="16"/>
        <v/>
      </c>
    </row>
    <row r="242" spans="1:12" x14ac:dyDescent="0.2">
      <c r="A242" s="18"/>
      <c r="B242" s="19" t="str">
        <f t="shared" si="17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5"/>
        <v>0</v>
      </c>
      <c r="L242" s="10" t="str">
        <f t="shared" si="16"/>
        <v/>
      </c>
    </row>
    <row r="243" spans="1:12" x14ac:dyDescent="0.2">
      <c r="A243" s="18"/>
      <c r="B243" s="19" t="str">
        <f t="shared" si="17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5"/>
        <v>0</v>
      </c>
      <c r="L243" s="10" t="str">
        <f t="shared" si="16"/>
        <v/>
      </c>
    </row>
    <row r="244" spans="1:12" x14ac:dyDescent="0.2">
      <c r="A244" s="18"/>
      <c r="B244" s="19" t="str">
        <f t="shared" si="17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5"/>
        <v>0</v>
      </c>
      <c r="L244" s="10" t="str">
        <f t="shared" si="16"/>
        <v/>
      </c>
    </row>
    <row r="245" spans="1:12" x14ac:dyDescent="0.2">
      <c r="A245" s="18"/>
      <c r="B245" s="19" t="str">
        <f t="shared" si="17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5"/>
        <v>0</v>
      </c>
      <c r="L245" s="10" t="str">
        <f t="shared" si="16"/>
        <v/>
      </c>
    </row>
    <row r="246" spans="1:12" x14ac:dyDescent="0.2">
      <c r="A246" s="18"/>
      <c r="B246" s="19" t="str">
        <f t="shared" si="17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5"/>
        <v>0</v>
      </c>
      <c r="L246" s="10" t="str">
        <f t="shared" si="16"/>
        <v/>
      </c>
    </row>
    <row r="247" spans="1:12" x14ac:dyDescent="0.2">
      <c r="A247" s="18"/>
      <c r="B247" s="19" t="str">
        <f t="shared" si="17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5"/>
        <v>0</v>
      </c>
      <c r="L247" s="10" t="str">
        <f t="shared" si="16"/>
        <v/>
      </c>
    </row>
    <row r="248" spans="1:12" x14ac:dyDescent="0.2">
      <c r="A248" s="18"/>
      <c r="B248" s="19" t="str">
        <f t="shared" si="17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5"/>
        <v>0</v>
      </c>
      <c r="L248" s="10" t="str">
        <f t="shared" si="16"/>
        <v/>
      </c>
    </row>
    <row r="249" spans="1:12" x14ac:dyDescent="0.2">
      <c r="A249" s="18"/>
      <c r="B249" s="19" t="str">
        <f t="shared" si="17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5"/>
        <v>0</v>
      </c>
      <c r="L249" s="10" t="str">
        <f t="shared" si="16"/>
        <v/>
      </c>
    </row>
    <row r="250" spans="1:12" x14ac:dyDescent="0.2">
      <c r="A250" s="18"/>
      <c r="B250" s="19" t="str">
        <f t="shared" si="17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5"/>
        <v>0</v>
      </c>
      <c r="L250" s="10" t="str">
        <f t="shared" si="16"/>
        <v/>
      </c>
    </row>
    <row r="251" spans="1:12" x14ac:dyDescent="0.2">
      <c r="A251" s="18"/>
      <c r="B251" s="19" t="str">
        <f t="shared" si="17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5"/>
        <v>0</v>
      </c>
      <c r="L251" s="10" t="str">
        <f t="shared" si="16"/>
        <v/>
      </c>
    </row>
    <row r="252" spans="1:12" x14ac:dyDescent="0.2">
      <c r="A252" s="18"/>
      <c r="B252" s="19" t="str">
        <f t="shared" si="17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5"/>
        <v>0</v>
      </c>
      <c r="L252" s="10" t="str">
        <f t="shared" si="16"/>
        <v/>
      </c>
    </row>
    <row r="253" spans="1:12" x14ac:dyDescent="0.2">
      <c r="A253" s="18"/>
      <c r="B253" s="19" t="str">
        <f t="shared" si="17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5"/>
        <v>0</v>
      </c>
      <c r="L253" s="10" t="str">
        <f t="shared" si="16"/>
        <v/>
      </c>
    </row>
    <row r="254" spans="1:12" x14ac:dyDescent="0.2">
      <c r="A254" s="18"/>
      <c r="B254" s="19" t="str">
        <f t="shared" si="17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5"/>
        <v>0</v>
      </c>
      <c r="L254" s="10" t="str">
        <f t="shared" si="16"/>
        <v/>
      </c>
    </row>
    <row r="255" spans="1:12" x14ac:dyDescent="0.2">
      <c r="A255" s="18"/>
      <c r="B255" s="19" t="str">
        <f t="shared" si="17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5"/>
        <v>0</v>
      </c>
      <c r="L255" s="10" t="str">
        <f t="shared" si="16"/>
        <v/>
      </c>
    </row>
    <row r="256" spans="1:12" x14ac:dyDescent="0.2">
      <c r="A256" s="18"/>
      <c r="B256" s="19" t="str">
        <f t="shared" si="17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5"/>
        <v>0</v>
      </c>
      <c r="L256" s="10" t="str">
        <f t="shared" si="16"/>
        <v/>
      </c>
    </row>
    <row r="257" spans="1:12" x14ac:dyDescent="0.2">
      <c r="A257" s="18"/>
      <c r="B257" s="19" t="str">
        <f t="shared" si="17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5"/>
        <v>0</v>
      </c>
      <c r="L257" s="10" t="str">
        <f t="shared" si="16"/>
        <v/>
      </c>
    </row>
    <row r="258" spans="1:12" x14ac:dyDescent="0.2">
      <c r="A258" s="18"/>
      <c r="B258" s="19" t="str">
        <f t="shared" si="17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5"/>
        <v>0</v>
      </c>
      <c r="L258" s="10" t="str">
        <f t="shared" si="16"/>
        <v/>
      </c>
    </row>
    <row r="259" spans="1:12" x14ac:dyDescent="0.2">
      <c r="A259" s="18"/>
      <c r="B259" s="19" t="str">
        <f t="shared" si="17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5"/>
        <v>0</v>
      </c>
      <c r="L259" s="10" t="str">
        <f t="shared" si="16"/>
        <v/>
      </c>
    </row>
    <row r="260" spans="1:12" x14ac:dyDescent="0.2">
      <c r="A260" s="18"/>
      <c r="B260" s="19" t="str">
        <f t="shared" si="17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5"/>
        <v>0</v>
      </c>
      <c r="L260" s="10" t="str">
        <f t="shared" si="16"/>
        <v/>
      </c>
    </row>
    <row r="261" spans="1:12" x14ac:dyDescent="0.2">
      <c r="A261" s="18"/>
      <c r="B261" s="19" t="str">
        <f t="shared" si="17"/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8">SUM(M261:NM261)</f>
        <v>0</v>
      </c>
      <c r="L261" s="10" t="str">
        <f t="shared" ref="L261:L324" si="19">IF(E261="","",(H261+I261+J261)-K261)</f>
        <v/>
      </c>
    </row>
    <row r="262" spans="1:12" x14ac:dyDescent="0.2">
      <c r="A262" s="18"/>
      <c r="B262" s="19" t="str">
        <f t="shared" ref="B262:B325" si="20">IF(OR(COUNTIF(A262,"*Clos*"),COUNTIF(A262,"*Départ Gessmann*"),COUNTIF(A262,"*Attente pièce*"),COUNTIF(A262,"*En cours*")),"LAHCENE","")</f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8"/>
        <v>0</v>
      </c>
      <c r="L262" s="10" t="str">
        <f t="shared" si="19"/>
        <v/>
      </c>
    </row>
    <row r="263" spans="1:12" x14ac:dyDescent="0.2">
      <c r="A263" s="18"/>
      <c r="B263" s="19" t="str">
        <f t="shared" si="20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8"/>
        <v>0</v>
      </c>
      <c r="L263" s="10" t="str">
        <f t="shared" si="19"/>
        <v/>
      </c>
    </row>
    <row r="264" spans="1:12" x14ac:dyDescent="0.2">
      <c r="A264" s="18"/>
      <c r="B264" s="19" t="str">
        <f t="shared" si="20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8"/>
        <v>0</v>
      </c>
      <c r="L264" s="10" t="str">
        <f t="shared" si="19"/>
        <v/>
      </c>
    </row>
    <row r="265" spans="1:12" x14ac:dyDescent="0.2">
      <c r="A265" s="18"/>
      <c r="B265" s="19" t="str">
        <f t="shared" si="20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8"/>
        <v>0</v>
      </c>
      <c r="L265" s="10" t="str">
        <f t="shared" si="19"/>
        <v/>
      </c>
    </row>
    <row r="266" spans="1:12" x14ac:dyDescent="0.2">
      <c r="A266" s="18"/>
      <c r="B266" s="19" t="str">
        <f t="shared" si="20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8"/>
        <v>0</v>
      </c>
      <c r="L266" s="10" t="str">
        <f t="shared" si="19"/>
        <v/>
      </c>
    </row>
    <row r="267" spans="1:12" x14ac:dyDescent="0.2">
      <c r="A267" s="18"/>
      <c r="B267" s="19" t="str">
        <f t="shared" si="20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8"/>
        <v>0</v>
      </c>
      <c r="L267" s="10" t="str">
        <f t="shared" si="19"/>
        <v/>
      </c>
    </row>
    <row r="268" spans="1:12" x14ac:dyDescent="0.2">
      <c r="A268" s="18"/>
      <c r="B268" s="19" t="str">
        <f t="shared" si="20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8"/>
        <v>0</v>
      </c>
      <c r="L268" s="10" t="str">
        <f t="shared" si="19"/>
        <v/>
      </c>
    </row>
    <row r="269" spans="1:12" x14ac:dyDescent="0.2">
      <c r="A269" s="18"/>
      <c r="B269" s="19" t="str">
        <f t="shared" si="20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8"/>
        <v>0</v>
      </c>
      <c r="L269" s="10" t="str">
        <f t="shared" si="19"/>
        <v/>
      </c>
    </row>
    <row r="270" spans="1:12" x14ac:dyDescent="0.2">
      <c r="A270" s="18"/>
      <c r="B270" s="19" t="str">
        <f t="shared" si="20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8"/>
        <v>0</v>
      </c>
      <c r="L270" s="10" t="str">
        <f t="shared" si="19"/>
        <v/>
      </c>
    </row>
    <row r="271" spans="1:12" x14ac:dyDescent="0.2">
      <c r="A271" s="18"/>
      <c r="B271" s="19" t="str">
        <f t="shared" si="20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8"/>
        <v>0</v>
      </c>
      <c r="L271" s="10" t="str">
        <f t="shared" si="19"/>
        <v/>
      </c>
    </row>
    <row r="272" spans="1:12" x14ac:dyDescent="0.2">
      <c r="A272" s="18"/>
      <c r="B272" s="19" t="str">
        <f t="shared" si="20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8"/>
        <v>0</v>
      </c>
      <c r="L272" s="10" t="str">
        <f t="shared" si="19"/>
        <v/>
      </c>
    </row>
    <row r="273" spans="1:12" x14ac:dyDescent="0.2">
      <c r="A273" s="18"/>
      <c r="B273" s="19" t="str">
        <f t="shared" si="20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8"/>
        <v>0</v>
      </c>
      <c r="L273" s="10" t="str">
        <f t="shared" si="19"/>
        <v/>
      </c>
    </row>
    <row r="274" spans="1:12" x14ac:dyDescent="0.2">
      <c r="A274" s="18"/>
      <c r="B274" s="19" t="str">
        <f t="shared" si="20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8"/>
        <v>0</v>
      </c>
      <c r="L274" s="10" t="str">
        <f t="shared" si="19"/>
        <v/>
      </c>
    </row>
    <row r="275" spans="1:12" x14ac:dyDescent="0.2">
      <c r="A275" s="18"/>
      <c r="B275" s="19" t="str">
        <f t="shared" si="20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8"/>
        <v>0</v>
      </c>
      <c r="L275" s="10" t="str">
        <f t="shared" si="19"/>
        <v/>
      </c>
    </row>
    <row r="276" spans="1:12" x14ac:dyDescent="0.2">
      <c r="A276" s="18"/>
      <c r="B276" s="19" t="str">
        <f t="shared" si="20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8"/>
        <v>0</v>
      </c>
      <c r="L276" s="10" t="str">
        <f t="shared" si="19"/>
        <v/>
      </c>
    </row>
    <row r="277" spans="1:12" x14ac:dyDescent="0.2">
      <c r="A277" s="18"/>
      <c r="B277" s="19" t="str">
        <f t="shared" si="20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8"/>
        <v>0</v>
      </c>
      <c r="L277" s="10" t="str">
        <f t="shared" si="19"/>
        <v/>
      </c>
    </row>
    <row r="278" spans="1:12" x14ac:dyDescent="0.2">
      <c r="A278" s="18"/>
      <c r="B278" s="19" t="str">
        <f t="shared" si="20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8"/>
        <v>0</v>
      </c>
      <c r="L278" s="10" t="str">
        <f t="shared" si="19"/>
        <v/>
      </c>
    </row>
    <row r="279" spans="1:12" x14ac:dyDescent="0.2">
      <c r="A279" s="18"/>
      <c r="B279" s="19" t="str">
        <f t="shared" si="20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8"/>
        <v>0</v>
      </c>
      <c r="L279" s="10" t="str">
        <f t="shared" si="19"/>
        <v/>
      </c>
    </row>
    <row r="280" spans="1:12" x14ac:dyDescent="0.2">
      <c r="A280" s="18"/>
      <c r="B280" s="19" t="str">
        <f t="shared" si="20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8"/>
        <v>0</v>
      </c>
      <c r="L280" s="10" t="str">
        <f t="shared" si="19"/>
        <v/>
      </c>
    </row>
    <row r="281" spans="1:12" x14ac:dyDescent="0.2">
      <c r="A281" s="18"/>
      <c r="B281" s="19" t="str">
        <f t="shared" si="20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8"/>
        <v>0</v>
      </c>
      <c r="L281" s="10" t="str">
        <f t="shared" si="19"/>
        <v/>
      </c>
    </row>
    <row r="282" spans="1:12" x14ac:dyDescent="0.2">
      <c r="A282" s="18"/>
      <c r="B282" s="19" t="str">
        <f t="shared" si="20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8"/>
        <v>0</v>
      </c>
      <c r="L282" s="10" t="str">
        <f t="shared" si="19"/>
        <v/>
      </c>
    </row>
    <row r="283" spans="1:12" x14ac:dyDescent="0.2">
      <c r="A283" s="18"/>
      <c r="B283" s="19" t="str">
        <f t="shared" si="20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8"/>
        <v>0</v>
      </c>
      <c r="L283" s="10" t="str">
        <f t="shared" si="19"/>
        <v/>
      </c>
    </row>
    <row r="284" spans="1:12" x14ac:dyDescent="0.2">
      <c r="A284" s="18"/>
      <c r="B284" s="19" t="str">
        <f t="shared" si="20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8"/>
        <v>0</v>
      </c>
      <c r="L284" s="10" t="str">
        <f t="shared" si="19"/>
        <v/>
      </c>
    </row>
    <row r="285" spans="1:12" x14ac:dyDescent="0.2">
      <c r="A285" s="18"/>
      <c r="B285" s="19" t="str">
        <f t="shared" si="20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8"/>
        <v>0</v>
      </c>
      <c r="L285" s="10" t="str">
        <f t="shared" si="19"/>
        <v/>
      </c>
    </row>
    <row r="286" spans="1:12" x14ac:dyDescent="0.2">
      <c r="A286" s="18"/>
      <c r="B286" s="19" t="str">
        <f t="shared" si="20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8"/>
        <v>0</v>
      </c>
      <c r="L286" s="10" t="str">
        <f t="shared" si="19"/>
        <v/>
      </c>
    </row>
    <row r="287" spans="1:12" x14ac:dyDescent="0.2">
      <c r="A287" s="18"/>
      <c r="B287" s="19" t="str">
        <f t="shared" si="20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8"/>
        <v>0</v>
      </c>
      <c r="L287" s="10" t="str">
        <f t="shared" si="19"/>
        <v/>
      </c>
    </row>
    <row r="288" spans="1:12" x14ac:dyDescent="0.2">
      <c r="A288" s="18"/>
      <c r="B288" s="19" t="str">
        <f t="shared" si="20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8"/>
        <v>0</v>
      </c>
      <c r="L288" s="10" t="str">
        <f t="shared" si="19"/>
        <v/>
      </c>
    </row>
    <row r="289" spans="1:12" x14ac:dyDescent="0.2">
      <c r="A289" s="18"/>
      <c r="B289" s="19" t="str">
        <f t="shared" si="20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8"/>
        <v>0</v>
      </c>
      <c r="L289" s="10" t="str">
        <f t="shared" si="19"/>
        <v/>
      </c>
    </row>
    <row r="290" spans="1:12" x14ac:dyDescent="0.2">
      <c r="A290" s="18"/>
      <c r="B290" s="19" t="str">
        <f t="shared" si="20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8"/>
        <v>0</v>
      </c>
      <c r="L290" s="10" t="str">
        <f t="shared" si="19"/>
        <v/>
      </c>
    </row>
    <row r="291" spans="1:12" x14ac:dyDescent="0.2">
      <c r="A291" s="18"/>
      <c r="B291" s="19" t="str">
        <f t="shared" si="20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8"/>
        <v>0</v>
      </c>
      <c r="L291" s="10" t="str">
        <f t="shared" si="19"/>
        <v/>
      </c>
    </row>
    <row r="292" spans="1:12" x14ac:dyDescent="0.2">
      <c r="A292" s="18"/>
      <c r="B292" s="19" t="str">
        <f t="shared" si="20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8"/>
        <v>0</v>
      </c>
      <c r="L292" s="10" t="str">
        <f t="shared" si="19"/>
        <v/>
      </c>
    </row>
    <row r="293" spans="1:12" x14ac:dyDescent="0.2">
      <c r="A293" s="18"/>
      <c r="B293" s="19" t="str">
        <f t="shared" si="20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8"/>
        <v>0</v>
      </c>
      <c r="L293" s="10" t="str">
        <f t="shared" si="19"/>
        <v/>
      </c>
    </row>
    <row r="294" spans="1:12" x14ac:dyDescent="0.2">
      <c r="A294" s="18"/>
      <c r="B294" s="19" t="str">
        <f t="shared" si="20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8"/>
        <v>0</v>
      </c>
      <c r="L294" s="10" t="str">
        <f t="shared" si="19"/>
        <v/>
      </c>
    </row>
    <row r="295" spans="1:12" x14ac:dyDescent="0.2">
      <c r="A295" s="18"/>
      <c r="B295" s="19" t="str">
        <f t="shared" si="20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8"/>
        <v>0</v>
      </c>
      <c r="L295" s="10" t="str">
        <f t="shared" si="19"/>
        <v/>
      </c>
    </row>
    <row r="296" spans="1:12" x14ac:dyDescent="0.2">
      <c r="A296" s="18"/>
      <c r="B296" s="19" t="str">
        <f t="shared" si="20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8"/>
        <v>0</v>
      </c>
      <c r="L296" s="10" t="str">
        <f t="shared" si="19"/>
        <v/>
      </c>
    </row>
    <row r="297" spans="1:12" x14ac:dyDescent="0.2">
      <c r="A297" s="18"/>
      <c r="B297" s="19" t="str">
        <f t="shared" si="20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8"/>
        <v>0</v>
      </c>
      <c r="L297" s="10" t="str">
        <f t="shared" si="19"/>
        <v/>
      </c>
    </row>
    <row r="298" spans="1:12" x14ac:dyDescent="0.2">
      <c r="A298" s="18"/>
      <c r="B298" s="19" t="str">
        <f t="shared" si="20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8"/>
        <v>0</v>
      </c>
      <c r="L298" s="10" t="str">
        <f t="shared" si="19"/>
        <v/>
      </c>
    </row>
    <row r="299" spans="1:12" x14ac:dyDescent="0.2">
      <c r="A299" s="18"/>
      <c r="B299" s="19" t="str">
        <f t="shared" si="20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8"/>
        <v>0</v>
      </c>
      <c r="L299" s="10" t="str">
        <f t="shared" si="19"/>
        <v/>
      </c>
    </row>
    <row r="300" spans="1:12" x14ac:dyDescent="0.2">
      <c r="A300" s="18"/>
      <c r="B300" s="19" t="str">
        <f t="shared" si="20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8"/>
        <v>0</v>
      </c>
      <c r="L300" s="10" t="str">
        <f t="shared" si="19"/>
        <v/>
      </c>
    </row>
    <row r="301" spans="1:12" x14ac:dyDescent="0.2">
      <c r="A301" s="18"/>
      <c r="B301" s="19" t="str">
        <f t="shared" si="20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8"/>
        <v>0</v>
      </c>
      <c r="L301" s="10" t="str">
        <f t="shared" si="19"/>
        <v/>
      </c>
    </row>
    <row r="302" spans="1:12" x14ac:dyDescent="0.2">
      <c r="A302" s="18"/>
      <c r="B302" s="19" t="str">
        <f t="shared" si="20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8"/>
        <v>0</v>
      </c>
      <c r="L302" s="10" t="str">
        <f t="shared" si="19"/>
        <v/>
      </c>
    </row>
    <row r="303" spans="1:12" x14ac:dyDescent="0.2">
      <c r="A303" s="18"/>
      <c r="B303" s="19" t="str">
        <f t="shared" si="20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8"/>
        <v>0</v>
      </c>
      <c r="L303" s="10" t="str">
        <f t="shared" si="19"/>
        <v/>
      </c>
    </row>
    <row r="304" spans="1:12" x14ac:dyDescent="0.2">
      <c r="A304" s="18"/>
      <c r="B304" s="19" t="str">
        <f t="shared" si="20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8"/>
        <v>0</v>
      </c>
      <c r="L304" s="10" t="str">
        <f t="shared" si="19"/>
        <v/>
      </c>
    </row>
    <row r="305" spans="1:12" x14ac:dyDescent="0.2">
      <c r="A305" s="18"/>
      <c r="B305" s="19" t="str">
        <f t="shared" si="20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8"/>
        <v>0</v>
      </c>
      <c r="L305" s="10" t="str">
        <f t="shared" si="19"/>
        <v/>
      </c>
    </row>
    <row r="306" spans="1:12" x14ac:dyDescent="0.2">
      <c r="A306" s="18"/>
      <c r="B306" s="19" t="str">
        <f t="shared" si="20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8"/>
        <v>0</v>
      </c>
      <c r="L306" s="10" t="str">
        <f t="shared" si="19"/>
        <v/>
      </c>
    </row>
    <row r="307" spans="1:12" x14ac:dyDescent="0.2">
      <c r="A307" s="18"/>
      <c r="B307" s="19" t="str">
        <f t="shared" si="20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8"/>
        <v>0</v>
      </c>
      <c r="L307" s="10" t="str">
        <f t="shared" si="19"/>
        <v/>
      </c>
    </row>
    <row r="308" spans="1:12" x14ac:dyDescent="0.2">
      <c r="A308" s="18"/>
      <c r="B308" s="19" t="str">
        <f t="shared" si="20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8"/>
        <v>0</v>
      </c>
      <c r="L308" s="10" t="str">
        <f t="shared" si="19"/>
        <v/>
      </c>
    </row>
    <row r="309" spans="1:12" x14ac:dyDescent="0.2">
      <c r="A309" s="18"/>
      <c r="B309" s="19" t="str">
        <f t="shared" si="20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8"/>
        <v>0</v>
      </c>
      <c r="L309" s="10" t="str">
        <f t="shared" si="19"/>
        <v/>
      </c>
    </row>
    <row r="310" spans="1:12" x14ac:dyDescent="0.2">
      <c r="A310" s="18"/>
      <c r="B310" s="19" t="str">
        <f t="shared" si="20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8"/>
        <v>0</v>
      </c>
      <c r="L310" s="10" t="str">
        <f t="shared" si="19"/>
        <v/>
      </c>
    </row>
    <row r="311" spans="1:12" x14ac:dyDescent="0.2">
      <c r="A311" s="18"/>
      <c r="B311" s="19" t="str">
        <f t="shared" si="20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8"/>
        <v>0</v>
      </c>
      <c r="L311" s="10" t="str">
        <f t="shared" si="19"/>
        <v/>
      </c>
    </row>
    <row r="312" spans="1:12" x14ac:dyDescent="0.2">
      <c r="A312" s="18"/>
      <c r="B312" s="19" t="str">
        <f t="shared" si="20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8"/>
        <v>0</v>
      </c>
      <c r="L312" s="10" t="str">
        <f t="shared" si="19"/>
        <v/>
      </c>
    </row>
    <row r="313" spans="1:12" x14ac:dyDescent="0.2">
      <c r="A313" s="18"/>
      <c r="B313" s="19" t="str">
        <f t="shared" si="20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8"/>
        <v>0</v>
      </c>
      <c r="L313" s="10" t="str">
        <f t="shared" si="19"/>
        <v/>
      </c>
    </row>
    <row r="314" spans="1:12" x14ac:dyDescent="0.2">
      <c r="A314" s="18"/>
      <c r="B314" s="19" t="str">
        <f t="shared" si="20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8"/>
        <v>0</v>
      </c>
      <c r="L314" s="10" t="str">
        <f t="shared" si="19"/>
        <v/>
      </c>
    </row>
    <row r="315" spans="1:12" x14ac:dyDescent="0.2">
      <c r="A315" s="18"/>
      <c r="B315" s="19" t="str">
        <f t="shared" si="20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8"/>
        <v>0</v>
      </c>
      <c r="L315" s="10" t="str">
        <f t="shared" si="19"/>
        <v/>
      </c>
    </row>
    <row r="316" spans="1:12" x14ac:dyDescent="0.2">
      <c r="A316" s="18"/>
      <c r="B316" s="19" t="str">
        <f t="shared" si="20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8"/>
        <v>0</v>
      </c>
      <c r="L316" s="10" t="str">
        <f t="shared" si="19"/>
        <v/>
      </c>
    </row>
    <row r="317" spans="1:12" x14ac:dyDescent="0.2">
      <c r="A317" s="18"/>
      <c r="B317" s="19" t="str">
        <f t="shared" si="20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8"/>
        <v>0</v>
      </c>
      <c r="L317" s="10" t="str">
        <f t="shared" si="19"/>
        <v/>
      </c>
    </row>
    <row r="318" spans="1:12" x14ac:dyDescent="0.2">
      <c r="A318" s="18"/>
      <c r="B318" s="19" t="str">
        <f t="shared" si="20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8"/>
        <v>0</v>
      </c>
      <c r="L318" s="10" t="str">
        <f t="shared" si="19"/>
        <v/>
      </c>
    </row>
    <row r="319" spans="1:12" x14ac:dyDescent="0.2">
      <c r="A319" s="18"/>
      <c r="B319" s="19" t="str">
        <f t="shared" si="20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8"/>
        <v>0</v>
      </c>
      <c r="L319" s="10" t="str">
        <f t="shared" si="19"/>
        <v/>
      </c>
    </row>
    <row r="320" spans="1:12" x14ac:dyDescent="0.2">
      <c r="A320" s="18"/>
      <c r="B320" s="19" t="str">
        <f t="shared" si="20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8"/>
        <v>0</v>
      </c>
      <c r="L320" s="10" t="str">
        <f t="shared" si="19"/>
        <v/>
      </c>
    </row>
    <row r="321" spans="1:12" x14ac:dyDescent="0.2">
      <c r="A321" s="18"/>
      <c r="B321" s="19" t="str">
        <f t="shared" si="20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8"/>
        <v>0</v>
      </c>
      <c r="L321" s="10" t="str">
        <f t="shared" si="19"/>
        <v/>
      </c>
    </row>
    <row r="322" spans="1:12" x14ac:dyDescent="0.2">
      <c r="A322" s="18"/>
      <c r="B322" s="19" t="str">
        <f t="shared" si="20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8"/>
        <v>0</v>
      </c>
      <c r="L322" s="10" t="str">
        <f t="shared" si="19"/>
        <v/>
      </c>
    </row>
    <row r="323" spans="1:12" x14ac:dyDescent="0.2">
      <c r="A323" s="18"/>
      <c r="B323" s="19" t="str">
        <f t="shared" si="20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8"/>
        <v>0</v>
      </c>
      <c r="L323" s="10" t="str">
        <f t="shared" si="19"/>
        <v/>
      </c>
    </row>
    <row r="324" spans="1:12" x14ac:dyDescent="0.2">
      <c r="A324" s="18"/>
      <c r="B324" s="19" t="str">
        <f t="shared" si="20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8"/>
        <v>0</v>
      </c>
      <c r="L324" s="10" t="str">
        <f t="shared" si="19"/>
        <v/>
      </c>
    </row>
    <row r="325" spans="1:12" x14ac:dyDescent="0.2">
      <c r="A325" s="18"/>
      <c r="B325" s="19" t="str">
        <f t="shared" si="20"/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1">SUM(M325:NM325)</f>
        <v>0</v>
      </c>
      <c r="L325" s="10" t="str">
        <f t="shared" ref="L325:L388" si="22">IF(E325="","",(H325+I325+J325)-K325)</f>
        <v/>
      </c>
    </row>
    <row r="326" spans="1:12" x14ac:dyDescent="0.2">
      <c r="A326" s="18"/>
      <c r="B326" s="19" t="str">
        <f t="shared" ref="B326:B389" si="23">IF(OR(COUNTIF(A326,"*Clos*"),COUNTIF(A326,"*Départ Gessmann*"),COUNTIF(A326,"*Attente pièce*"),COUNTIF(A326,"*En cours*")),"LAHCENE","")</f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1"/>
        <v>0</v>
      </c>
      <c r="L326" s="10" t="str">
        <f t="shared" si="22"/>
        <v/>
      </c>
    </row>
    <row r="327" spans="1:12" x14ac:dyDescent="0.2">
      <c r="A327" s="18"/>
      <c r="B327" s="19" t="str">
        <f t="shared" si="23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1"/>
        <v>0</v>
      </c>
      <c r="L327" s="10" t="str">
        <f t="shared" si="22"/>
        <v/>
      </c>
    </row>
    <row r="328" spans="1:12" x14ac:dyDescent="0.2">
      <c r="A328" s="18"/>
      <c r="B328" s="19" t="str">
        <f t="shared" si="23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1"/>
        <v>0</v>
      </c>
      <c r="L328" s="10" t="str">
        <f t="shared" si="22"/>
        <v/>
      </c>
    </row>
    <row r="329" spans="1:12" x14ac:dyDescent="0.2">
      <c r="A329" s="18"/>
      <c r="B329" s="19" t="str">
        <f t="shared" si="23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1"/>
        <v>0</v>
      </c>
      <c r="L329" s="10" t="str">
        <f t="shared" si="22"/>
        <v/>
      </c>
    </row>
    <row r="330" spans="1:12" x14ac:dyDescent="0.2">
      <c r="A330" s="18"/>
      <c r="B330" s="19" t="str">
        <f t="shared" si="23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1"/>
        <v>0</v>
      </c>
      <c r="L330" s="10" t="str">
        <f t="shared" si="22"/>
        <v/>
      </c>
    </row>
    <row r="331" spans="1:12" x14ac:dyDescent="0.2">
      <c r="A331" s="18"/>
      <c r="B331" s="19" t="str">
        <f t="shared" si="23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1"/>
        <v>0</v>
      </c>
      <c r="L331" s="10" t="str">
        <f t="shared" si="22"/>
        <v/>
      </c>
    </row>
    <row r="332" spans="1:12" x14ac:dyDescent="0.2">
      <c r="A332" s="18"/>
      <c r="B332" s="19" t="str">
        <f t="shared" si="23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1"/>
        <v>0</v>
      </c>
      <c r="L332" s="10" t="str">
        <f t="shared" si="22"/>
        <v/>
      </c>
    </row>
    <row r="333" spans="1:12" x14ac:dyDescent="0.2">
      <c r="A333" s="18"/>
      <c r="B333" s="19" t="str">
        <f t="shared" si="23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1"/>
        <v>0</v>
      </c>
      <c r="L333" s="10" t="str">
        <f t="shared" si="22"/>
        <v/>
      </c>
    </row>
    <row r="334" spans="1:12" x14ac:dyDescent="0.2">
      <c r="A334" s="18"/>
      <c r="B334" s="19" t="str">
        <f t="shared" si="23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1"/>
        <v>0</v>
      </c>
      <c r="L334" s="10" t="str">
        <f t="shared" si="22"/>
        <v/>
      </c>
    </row>
    <row r="335" spans="1:12" x14ac:dyDescent="0.2">
      <c r="A335" s="18"/>
      <c r="B335" s="19" t="str">
        <f t="shared" si="23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1"/>
        <v>0</v>
      </c>
      <c r="L335" s="10" t="str">
        <f t="shared" si="22"/>
        <v/>
      </c>
    </row>
    <row r="336" spans="1:12" x14ac:dyDescent="0.2">
      <c r="A336" s="18"/>
      <c r="B336" s="19" t="str">
        <f t="shared" si="23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1"/>
        <v>0</v>
      </c>
      <c r="L336" s="10" t="str">
        <f t="shared" si="22"/>
        <v/>
      </c>
    </row>
    <row r="337" spans="1:12" x14ac:dyDescent="0.2">
      <c r="A337" s="18"/>
      <c r="B337" s="19" t="str">
        <f t="shared" si="23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1"/>
        <v>0</v>
      </c>
      <c r="L337" s="10" t="str">
        <f t="shared" si="22"/>
        <v/>
      </c>
    </row>
    <row r="338" spans="1:12" x14ac:dyDescent="0.2">
      <c r="A338" s="18"/>
      <c r="B338" s="19" t="str">
        <f t="shared" si="23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1"/>
        <v>0</v>
      </c>
      <c r="L338" s="10" t="str">
        <f t="shared" si="22"/>
        <v/>
      </c>
    </row>
    <row r="339" spans="1:12" x14ac:dyDescent="0.2">
      <c r="A339" s="18"/>
      <c r="B339" s="19" t="str">
        <f t="shared" si="23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1"/>
        <v>0</v>
      </c>
      <c r="L339" s="10" t="str">
        <f t="shared" si="22"/>
        <v/>
      </c>
    </row>
    <row r="340" spans="1:12" x14ac:dyDescent="0.2">
      <c r="A340" s="18"/>
      <c r="B340" s="19" t="str">
        <f t="shared" si="23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1"/>
        <v>0</v>
      </c>
      <c r="L340" s="10" t="str">
        <f t="shared" si="22"/>
        <v/>
      </c>
    </row>
    <row r="341" spans="1:12" x14ac:dyDescent="0.2">
      <c r="A341" s="18"/>
      <c r="B341" s="19" t="str">
        <f t="shared" si="23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1"/>
        <v>0</v>
      </c>
      <c r="L341" s="10" t="str">
        <f t="shared" si="22"/>
        <v/>
      </c>
    </row>
    <row r="342" spans="1:12" x14ac:dyDescent="0.2">
      <c r="A342" s="18"/>
      <c r="B342" s="19" t="str">
        <f t="shared" si="23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1"/>
        <v>0</v>
      </c>
      <c r="L342" s="10" t="str">
        <f t="shared" si="22"/>
        <v/>
      </c>
    </row>
    <row r="343" spans="1:12" x14ac:dyDescent="0.2">
      <c r="A343" s="18"/>
      <c r="B343" s="19" t="str">
        <f t="shared" si="23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1"/>
        <v>0</v>
      </c>
      <c r="L343" s="10" t="str">
        <f t="shared" si="22"/>
        <v/>
      </c>
    </row>
    <row r="344" spans="1:12" x14ac:dyDescent="0.2">
      <c r="A344" s="18"/>
      <c r="B344" s="19" t="str">
        <f t="shared" si="23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1"/>
        <v>0</v>
      </c>
      <c r="L344" s="10" t="str">
        <f t="shared" si="22"/>
        <v/>
      </c>
    </row>
    <row r="345" spans="1:12" x14ac:dyDescent="0.2">
      <c r="A345" s="18"/>
      <c r="B345" s="19" t="str">
        <f t="shared" si="23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1"/>
        <v>0</v>
      </c>
      <c r="L345" s="10" t="str">
        <f t="shared" si="22"/>
        <v/>
      </c>
    </row>
    <row r="346" spans="1:12" x14ac:dyDescent="0.2">
      <c r="A346" s="18"/>
      <c r="B346" s="19" t="str">
        <f t="shared" si="23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1"/>
        <v>0</v>
      </c>
      <c r="L346" s="10" t="str">
        <f t="shared" si="22"/>
        <v/>
      </c>
    </row>
    <row r="347" spans="1:12" x14ac:dyDescent="0.2">
      <c r="A347" s="18"/>
      <c r="B347" s="19" t="str">
        <f t="shared" si="23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1"/>
        <v>0</v>
      </c>
      <c r="L347" s="10" t="str">
        <f t="shared" si="22"/>
        <v/>
      </c>
    </row>
    <row r="348" spans="1:12" x14ac:dyDescent="0.2">
      <c r="A348" s="18"/>
      <c r="B348" s="19" t="str">
        <f t="shared" si="23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1"/>
        <v>0</v>
      </c>
      <c r="L348" s="10" t="str">
        <f t="shared" si="22"/>
        <v/>
      </c>
    </row>
    <row r="349" spans="1:12" x14ac:dyDescent="0.2">
      <c r="A349" s="18"/>
      <c r="B349" s="19" t="str">
        <f t="shared" si="23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1"/>
        <v>0</v>
      </c>
      <c r="L349" s="10" t="str">
        <f t="shared" si="22"/>
        <v/>
      </c>
    </row>
    <row r="350" spans="1:12" x14ac:dyDescent="0.2">
      <c r="A350" s="18"/>
      <c r="B350" s="19" t="str">
        <f t="shared" si="23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1"/>
        <v>0</v>
      </c>
      <c r="L350" s="10" t="str">
        <f t="shared" si="22"/>
        <v/>
      </c>
    </row>
    <row r="351" spans="1:12" x14ac:dyDescent="0.2">
      <c r="A351" s="18"/>
      <c r="B351" s="19" t="str">
        <f t="shared" si="23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1"/>
        <v>0</v>
      </c>
      <c r="L351" s="10" t="str">
        <f t="shared" si="22"/>
        <v/>
      </c>
    </row>
    <row r="352" spans="1:12" x14ac:dyDescent="0.2">
      <c r="A352" s="18"/>
      <c r="B352" s="19" t="str">
        <f t="shared" si="23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1"/>
        <v>0</v>
      </c>
      <c r="L352" s="10" t="str">
        <f t="shared" si="22"/>
        <v/>
      </c>
    </row>
    <row r="353" spans="1:12" x14ac:dyDescent="0.2">
      <c r="A353" s="18"/>
      <c r="B353" s="19" t="str">
        <f t="shared" si="23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1"/>
        <v>0</v>
      </c>
      <c r="L353" s="10" t="str">
        <f t="shared" si="22"/>
        <v/>
      </c>
    </row>
    <row r="354" spans="1:12" x14ac:dyDescent="0.2">
      <c r="A354" s="18"/>
      <c r="B354" s="19" t="str">
        <f t="shared" si="23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1"/>
        <v>0</v>
      </c>
      <c r="L354" s="10" t="str">
        <f t="shared" si="22"/>
        <v/>
      </c>
    </row>
    <row r="355" spans="1:12" x14ac:dyDescent="0.2">
      <c r="A355" s="18"/>
      <c r="B355" s="19" t="str">
        <f t="shared" si="23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1"/>
        <v>0</v>
      </c>
      <c r="L355" s="10" t="str">
        <f t="shared" si="22"/>
        <v/>
      </c>
    </row>
    <row r="356" spans="1:12" x14ac:dyDescent="0.2">
      <c r="A356" s="18"/>
      <c r="B356" s="19" t="str">
        <f t="shared" si="23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1"/>
        <v>0</v>
      </c>
      <c r="L356" s="10" t="str">
        <f t="shared" si="22"/>
        <v/>
      </c>
    </row>
    <row r="357" spans="1:12" x14ac:dyDescent="0.2">
      <c r="A357" s="18"/>
      <c r="B357" s="19" t="str">
        <f t="shared" si="23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1"/>
        <v>0</v>
      </c>
      <c r="L357" s="10" t="str">
        <f t="shared" si="22"/>
        <v/>
      </c>
    </row>
    <row r="358" spans="1:12" x14ac:dyDescent="0.2">
      <c r="A358" s="18"/>
      <c r="B358" s="19" t="str">
        <f t="shared" si="23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1"/>
        <v>0</v>
      </c>
      <c r="L358" s="10" t="str">
        <f t="shared" si="22"/>
        <v/>
      </c>
    </row>
    <row r="359" spans="1:12" x14ac:dyDescent="0.2">
      <c r="A359" s="18"/>
      <c r="B359" s="19" t="str">
        <f t="shared" si="23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1"/>
        <v>0</v>
      </c>
      <c r="L359" s="10" t="str">
        <f t="shared" si="22"/>
        <v/>
      </c>
    </row>
    <row r="360" spans="1:12" x14ac:dyDescent="0.2">
      <c r="A360" s="18"/>
      <c r="B360" s="19" t="str">
        <f t="shared" si="23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1"/>
        <v>0</v>
      </c>
      <c r="L360" s="10" t="str">
        <f t="shared" si="22"/>
        <v/>
      </c>
    </row>
    <row r="361" spans="1:12" x14ac:dyDescent="0.2">
      <c r="A361" s="18"/>
      <c r="B361" s="19" t="str">
        <f t="shared" si="23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1"/>
        <v>0</v>
      </c>
      <c r="L361" s="10" t="str">
        <f t="shared" si="22"/>
        <v/>
      </c>
    </row>
    <row r="362" spans="1:12" x14ac:dyDescent="0.2">
      <c r="A362" s="18"/>
      <c r="B362" s="19" t="str">
        <f t="shared" si="23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1"/>
        <v>0</v>
      </c>
      <c r="L362" s="10" t="str">
        <f t="shared" si="22"/>
        <v/>
      </c>
    </row>
    <row r="363" spans="1:12" x14ac:dyDescent="0.2">
      <c r="A363" s="18"/>
      <c r="B363" s="19" t="str">
        <f t="shared" si="23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1"/>
        <v>0</v>
      </c>
      <c r="L363" s="10" t="str">
        <f t="shared" si="22"/>
        <v/>
      </c>
    </row>
    <row r="364" spans="1:12" x14ac:dyDescent="0.2">
      <c r="A364" s="18"/>
      <c r="B364" s="19" t="str">
        <f t="shared" si="23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1"/>
        <v>0</v>
      </c>
      <c r="L364" s="10" t="str">
        <f t="shared" si="22"/>
        <v/>
      </c>
    </row>
    <row r="365" spans="1:12" x14ac:dyDescent="0.2">
      <c r="A365" s="18"/>
      <c r="B365" s="19" t="str">
        <f t="shared" si="23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1"/>
        <v>0</v>
      </c>
      <c r="L365" s="10" t="str">
        <f t="shared" si="22"/>
        <v/>
      </c>
    </row>
    <row r="366" spans="1:12" x14ac:dyDescent="0.2">
      <c r="A366" s="18"/>
      <c r="B366" s="19" t="str">
        <f t="shared" si="23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1"/>
        <v>0</v>
      </c>
      <c r="L366" s="10" t="str">
        <f t="shared" si="22"/>
        <v/>
      </c>
    </row>
    <row r="367" spans="1:12" x14ac:dyDescent="0.2">
      <c r="A367" s="18"/>
      <c r="B367" s="19" t="str">
        <f t="shared" si="23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1"/>
        <v>0</v>
      </c>
      <c r="L367" s="10" t="str">
        <f t="shared" si="22"/>
        <v/>
      </c>
    </row>
    <row r="368" spans="1:12" x14ac:dyDescent="0.2">
      <c r="A368" s="18"/>
      <c r="B368" s="19" t="str">
        <f t="shared" si="23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1"/>
        <v>0</v>
      </c>
      <c r="L368" s="10" t="str">
        <f t="shared" si="22"/>
        <v/>
      </c>
    </row>
    <row r="369" spans="1:12" x14ac:dyDescent="0.2">
      <c r="A369" s="18"/>
      <c r="B369" s="19" t="str">
        <f t="shared" si="23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1"/>
        <v>0</v>
      </c>
      <c r="L369" s="10" t="str">
        <f t="shared" si="22"/>
        <v/>
      </c>
    </row>
    <row r="370" spans="1:12" x14ac:dyDescent="0.2">
      <c r="A370" s="18"/>
      <c r="B370" s="19" t="str">
        <f t="shared" si="23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1"/>
        <v>0</v>
      </c>
      <c r="L370" s="10" t="str">
        <f t="shared" si="22"/>
        <v/>
      </c>
    </row>
    <row r="371" spans="1:12" x14ac:dyDescent="0.2">
      <c r="A371" s="18"/>
      <c r="B371" s="19" t="str">
        <f t="shared" si="23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1"/>
        <v>0</v>
      </c>
      <c r="L371" s="10" t="str">
        <f t="shared" si="22"/>
        <v/>
      </c>
    </row>
    <row r="372" spans="1:12" x14ac:dyDescent="0.2">
      <c r="A372" s="18"/>
      <c r="B372" s="19" t="str">
        <f t="shared" si="23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1"/>
        <v>0</v>
      </c>
      <c r="L372" s="10" t="str">
        <f t="shared" si="22"/>
        <v/>
      </c>
    </row>
    <row r="373" spans="1:12" x14ac:dyDescent="0.2">
      <c r="A373" s="18"/>
      <c r="B373" s="19" t="str">
        <f t="shared" si="23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1"/>
        <v>0</v>
      </c>
      <c r="L373" s="10" t="str">
        <f t="shared" si="22"/>
        <v/>
      </c>
    </row>
    <row r="374" spans="1:12" x14ac:dyDescent="0.2">
      <c r="A374" s="18"/>
      <c r="B374" s="19" t="str">
        <f t="shared" si="23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1"/>
        <v>0</v>
      </c>
      <c r="L374" s="10" t="str">
        <f t="shared" si="22"/>
        <v/>
      </c>
    </row>
    <row r="375" spans="1:12" x14ac:dyDescent="0.2">
      <c r="A375" s="18"/>
      <c r="B375" s="19" t="str">
        <f t="shared" si="23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1"/>
        <v>0</v>
      </c>
      <c r="L375" s="10" t="str">
        <f t="shared" si="22"/>
        <v/>
      </c>
    </row>
    <row r="376" spans="1:12" x14ac:dyDescent="0.2">
      <c r="A376" s="18"/>
      <c r="B376" s="19" t="str">
        <f t="shared" si="23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1"/>
        <v>0</v>
      </c>
      <c r="L376" s="10" t="str">
        <f t="shared" si="22"/>
        <v/>
      </c>
    </row>
    <row r="377" spans="1:12" x14ac:dyDescent="0.2">
      <c r="A377" s="18"/>
      <c r="B377" s="19" t="str">
        <f t="shared" si="23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1"/>
        <v>0</v>
      </c>
      <c r="L377" s="10" t="str">
        <f t="shared" si="22"/>
        <v/>
      </c>
    </row>
    <row r="378" spans="1:12" x14ac:dyDescent="0.2">
      <c r="A378" s="18"/>
      <c r="B378" s="19" t="str">
        <f t="shared" si="23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1"/>
        <v>0</v>
      </c>
      <c r="L378" s="10" t="str">
        <f t="shared" si="22"/>
        <v/>
      </c>
    </row>
    <row r="379" spans="1:12" x14ac:dyDescent="0.2">
      <c r="A379" s="18"/>
      <c r="B379" s="19" t="str">
        <f t="shared" si="23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1"/>
        <v>0</v>
      </c>
      <c r="L379" s="10" t="str">
        <f t="shared" si="22"/>
        <v/>
      </c>
    </row>
    <row r="380" spans="1:12" x14ac:dyDescent="0.2">
      <c r="A380" s="18"/>
      <c r="B380" s="19" t="str">
        <f t="shared" si="23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1"/>
        <v>0</v>
      </c>
      <c r="L380" s="10" t="str">
        <f t="shared" si="22"/>
        <v/>
      </c>
    </row>
    <row r="381" spans="1:12" x14ac:dyDescent="0.2">
      <c r="A381" s="18"/>
      <c r="B381" s="19" t="str">
        <f t="shared" si="23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1"/>
        <v>0</v>
      </c>
      <c r="L381" s="10" t="str">
        <f t="shared" si="22"/>
        <v/>
      </c>
    </row>
    <row r="382" spans="1:12" x14ac:dyDescent="0.2">
      <c r="A382" s="18"/>
      <c r="B382" s="19" t="str">
        <f t="shared" si="23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1"/>
        <v>0</v>
      </c>
      <c r="L382" s="10" t="str">
        <f t="shared" si="22"/>
        <v/>
      </c>
    </row>
    <row r="383" spans="1:12" x14ac:dyDescent="0.2">
      <c r="A383" s="18"/>
      <c r="B383" s="19" t="str">
        <f t="shared" si="23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1"/>
        <v>0</v>
      </c>
      <c r="L383" s="10" t="str">
        <f t="shared" si="22"/>
        <v/>
      </c>
    </row>
    <row r="384" spans="1:12" x14ac:dyDescent="0.2">
      <c r="A384" s="18"/>
      <c r="B384" s="19" t="str">
        <f t="shared" si="23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1"/>
        <v>0</v>
      </c>
      <c r="L384" s="10" t="str">
        <f t="shared" si="22"/>
        <v/>
      </c>
    </row>
    <row r="385" spans="1:12" x14ac:dyDescent="0.2">
      <c r="A385" s="18"/>
      <c r="B385" s="19" t="str">
        <f t="shared" si="23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1"/>
        <v>0</v>
      </c>
      <c r="L385" s="10" t="str">
        <f t="shared" si="22"/>
        <v/>
      </c>
    </row>
    <row r="386" spans="1:12" x14ac:dyDescent="0.2">
      <c r="A386" s="18"/>
      <c r="B386" s="19" t="str">
        <f t="shared" si="23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1"/>
        <v>0</v>
      </c>
      <c r="L386" s="10" t="str">
        <f t="shared" si="22"/>
        <v/>
      </c>
    </row>
    <row r="387" spans="1:12" x14ac:dyDescent="0.2">
      <c r="A387" s="18"/>
      <c r="B387" s="19" t="str">
        <f t="shared" si="23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1"/>
        <v>0</v>
      </c>
      <c r="L387" s="10" t="str">
        <f t="shared" si="22"/>
        <v/>
      </c>
    </row>
    <row r="388" spans="1:12" x14ac:dyDescent="0.2">
      <c r="A388" s="18"/>
      <c r="B388" s="19" t="str">
        <f t="shared" si="23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1"/>
        <v>0</v>
      </c>
      <c r="L388" s="10" t="str">
        <f t="shared" si="22"/>
        <v/>
      </c>
    </row>
    <row r="389" spans="1:12" x14ac:dyDescent="0.2">
      <c r="A389" s="18"/>
      <c r="B389" s="19" t="str">
        <f t="shared" si="23"/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4">SUM(M389:NM389)</f>
        <v>0</v>
      </c>
      <c r="L389" s="10" t="str">
        <f t="shared" ref="L389:L452" si="25">IF(E389="","",(H389+I389+J389)-K389)</f>
        <v/>
      </c>
    </row>
    <row r="390" spans="1:12" x14ac:dyDescent="0.2">
      <c r="A390" s="18"/>
      <c r="B390" s="19" t="str">
        <f t="shared" ref="B390:B453" si="26">IF(OR(COUNTIF(A390,"*Clos*"),COUNTIF(A390,"*Départ Gessmann*"),COUNTIF(A390,"*Attente pièce*"),COUNTIF(A390,"*En cours*")),"LAHCENE","")</f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4"/>
        <v>0</v>
      </c>
      <c r="L390" s="10" t="str">
        <f t="shared" si="25"/>
        <v/>
      </c>
    </row>
    <row r="391" spans="1:12" x14ac:dyDescent="0.2">
      <c r="A391" s="18"/>
      <c r="B391" s="19" t="str">
        <f t="shared" si="26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4"/>
        <v>0</v>
      </c>
      <c r="L391" s="10" t="str">
        <f t="shared" si="25"/>
        <v/>
      </c>
    </row>
    <row r="392" spans="1:12" x14ac:dyDescent="0.2">
      <c r="A392" s="18"/>
      <c r="B392" s="19" t="str">
        <f t="shared" si="26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4"/>
        <v>0</v>
      </c>
      <c r="L392" s="10" t="str">
        <f t="shared" si="25"/>
        <v/>
      </c>
    </row>
    <row r="393" spans="1:12" x14ac:dyDescent="0.2">
      <c r="A393" s="18"/>
      <c r="B393" s="19" t="str">
        <f t="shared" si="26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4"/>
        <v>0</v>
      </c>
      <c r="L393" s="10" t="str">
        <f t="shared" si="25"/>
        <v/>
      </c>
    </row>
    <row r="394" spans="1:12" x14ac:dyDescent="0.2">
      <c r="A394" s="18"/>
      <c r="B394" s="19" t="str">
        <f t="shared" si="26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4"/>
        <v>0</v>
      </c>
      <c r="L394" s="10" t="str">
        <f t="shared" si="25"/>
        <v/>
      </c>
    </row>
    <row r="395" spans="1:12" x14ac:dyDescent="0.2">
      <c r="A395" s="18"/>
      <c r="B395" s="19" t="str">
        <f t="shared" si="26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4"/>
        <v>0</v>
      </c>
      <c r="L395" s="10" t="str">
        <f t="shared" si="25"/>
        <v/>
      </c>
    </row>
    <row r="396" spans="1:12" x14ac:dyDescent="0.2">
      <c r="A396" s="18"/>
      <c r="B396" s="19" t="str">
        <f t="shared" si="26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4"/>
        <v>0</v>
      </c>
      <c r="L396" s="10" t="str">
        <f t="shared" si="25"/>
        <v/>
      </c>
    </row>
    <row r="397" spans="1:12" x14ac:dyDescent="0.2">
      <c r="A397" s="18"/>
      <c r="B397" s="19" t="str">
        <f t="shared" si="26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4"/>
        <v>0</v>
      </c>
      <c r="L397" s="10" t="str">
        <f t="shared" si="25"/>
        <v/>
      </c>
    </row>
    <row r="398" spans="1:12" x14ac:dyDescent="0.2">
      <c r="A398" s="18"/>
      <c r="B398" s="19" t="str">
        <f t="shared" si="26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4"/>
        <v>0</v>
      </c>
      <c r="L398" s="10" t="str">
        <f t="shared" si="25"/>
        <v/>
      </c>
    </row>
    <row r="399" spans="1:12" x14ac:dyDescent="0.2">
      <c r="A399" s="18"/>
      <c r="B399" s="19" t="str">
        <f t="shared" si="26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4"/>
        <v>0</v>
      </c>
      <c r="L399" s="10" t="str">
        <f t="shared" si="25"/>
        <v/>
      </c>
    </row>
    <row r="400" spans="1:12" x14ac:dyDescent="0.2">
      <c r="A400" s="18"/>
      <c r="B400" s="19" t="str">
        <f t="shared" si="26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4"/>
        <v>0</v>
      </c>
      <c r="L400" s="10" t="str">
        <f t="shared" si="25"/>
        <v/>
      </c>
    </row>
    <row r="401" spans="1:12" x14ac:dyDescent="0.2">
      <c r="A401" s="18"/>
      <c r="B401" s="19" t="str">
        <f t="shared" si="26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4"/>
        <v>0</v>
      </c>
      <c r="L401" s="10" t="str">
        <f t="shared" si="25"/>
        <v/>
      </c>
    </row>
    <row r="402" spans="1:12" x14ac:dyDescent="0.2">
      <c r="A402" s="18"/>
      <c r="B402" s="19" t="str">
        <f t="shared" si="26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4"/>
        <v>0</v>
      </c>
      <c r="L402" s="10" t="str">
        <f t="shared" si="25"/>
        <v/>
      </c>
    </row>
    <row r="403" spans="1:12" x14ac:dyDescent="0.2">
      <c r="A403" s="18"/>
      <c r="B403" s="19" t="str">
        <f t="shared" si="26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4"/>
        <v>0</v>
      </c>
      <c r="L403" s="10" t="str">
        <f t="shared" si="25"/>
        <v/>
      </c>
    </row>
    <row r="404" spans="1:12" x14ac:dyDescent="0.2">
      <c r="A404" s="18"/>
      <c r="B404" s="19" t="str">
        <f t="shared" si="26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4"/>
        <v>0</v>
      </c>
      <c r="L404" s="10" t="str">
        <f t="shared" si="25"/>
        <v/>
      </c>
    </row>
    <row r="405" spans="1:12" x14ac:dyDescent="0.2">
      <c r="A405" s="18"/>
      <c r="B405" s="19" t="str">
        <f t="shared" si="26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4"/>
        <v>0</v>
      </c>
      <c r="L405" s="10" t="str">
        <f t="shared" si="25"/>
        <v/>
      </c>
    </row>
    <row r="406" spans="1:12" x14ac:dyDescent="0.2">
      <c r="A406" s="18"/>
      <c r="B406" s="19" t="str">
        <f t="shared" si="26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4"/>
        <v>0</v>
      </c>
      <c r="L406" s="10" t="str">
        <f t="shared" si="25"/>
        <v/>
      </c>
    </row>
    <row r="407" spans="1:12" x14ac:dyDescent="0.2">
      <c r="A407" s="18"/>
      <c r="B407" s="19" t="str">
        <f t="shared" si="26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4"/>
        <v>0</v>
      </c>
      <c r="L407" s="10" t="str">
        <f t="shared" si="25"/>
        <v/>
      </c>
    </row>
    <row r="408" spans="1:12" x14ac:dyDescent="0.2">
      <c r="A408" s="18"/>
      <c r="B408" s="19" t="str">
        <f t="shared" si="26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4"/>
        <v>0</v>
      </c>
      <c r="L408" s="10" t="str">
        <f t="shared" si="25"/>
        <v/>
      </c>
    </row>
    <row r="409" spans="1:12" x14ac:dyDescent="0.2">
      <c r="A409" s="18"/>
      <c r="B409" s="19" t="str">
        <f t="shared" si="26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4"/>
        <v>0</v>
      </c>
      <c r="L409" s="10" t="str">
        <f t="shared" si="25"/>
        <v/>
      </c>
    </row>
    <row r="410" spans="1:12" x14ac:dyDescent="0.2">
      <c r="A410" s="18"/>
      <c r="B410" s="19" t="str">
        <f t="shared" si="26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4"/>
        <v>0</v>
      </c>
      <c r="L410" s="10" t="str">
        <f t="shared" si="25"/>
        <v/>
      </c>
    </row>
    <row r="411" spans="1:12" x14ac:dyDescent="0.2">
      <c r="A411" s="18"/>
      <c r="B411" s="19" t="str">
        <f t="shared" si="26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4"/>
        <v>0</v>
      </c>
      <c r="L411" s="10" t="str">
        <f t="shared" si="25"/>
        <v/>
      </c>
    </row>
    <row r="412" spans="1:12" x14ac:dyDescent="0.2">
      <c r="A412" s="18"/>
      <c r="B412" s="19" t="str">
        <f t="shared" si="26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4"/>
        <v>0</v>
      </c>
      <c r="L412" s="10" t="str">
        <f t="shared" si="25"/>
        <v/>
      </c>
    </row>
    <row r="413" spans="1:12" x14ac:dyDescent="0.2">
      <c r="A413" s="18"/>
      <c r="B413" s="19" t="str">
        <f t="shared" si="26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4"/>
        <v>0</v>
      </c>
      <c r="L413" s="10" t="str">
        <f t="shared" si="25"/>
        <v/>
      </c>
    </row>
    <row r="414" spans="1:12" x14ac:dyDescent="0.2">
      <c r="A414" s="18"/>
      <c r="B414" s="19" t="str">
        <f t="shared" si="26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4"/>
        <v>0</v>
      </c>
      <c r="L414" s="10" t="str">
        <f t="shared" si="25"/>
        <v/>
      </c>
    </row>
    <row r="415" spans="1:12" x14ac:dyDescent="0.2">
      <c r="A415" s="18"/>
      <c r="B415" s="19" t="str">
        <f t="shared" si="26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4"/>
        <v>0</v>
      </c>
      <c r="L415" s="10" t="str">
        <f t="shared" si="25"/>
        <v/>
      </c>
    </row>
    <row r="416" spans="1:12" x14ac:dyDescent="0.2">
      <c r="A416" s="18"/>
      <c r="B416" s="19" t="str">
        <f t="shared" si="26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4"/>
        <v>0</v>
      </c>
      <c r="L416" s="10" t="str">
        <f t="shared" si="25"/>
        <v/>
      </c>
    </row>
    <row r="417" spans="1:12" x14ac:dyDescent="0.2">
      <c r="A417" s="18"/>
      <c r="B417" s="19" t="str">
        <f t="shared" si="26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4"/>
        <v>0</v>
      </c>
      <c r="L417" s="10" t="str">
        <f t="shared" si="25"/>
        <v/>
      </c>
    </row>
    <row r="418" spans="1:12" x14ac:dyDescent="0.2">
      <c r="A418" s="18"/>
      <c r="B418" s="19" t="str">
        <f t="shared" si="26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4"/>
        <v>0</v>
      </c>
      <c r="L418" s="10" t="str">
        <f t="shared" si="25"/>
        <v/>
      </c>
    </row>
    <row r="419" spans="1:12" x14ac:dyDescent="0.2">
      <c r="A419" s="18"/>
      <c r="B419" s="19" t="str">
        <f t="shared" si="26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4"/>
        <v>0</v>
      </c>
      <c r="L419" s="10" t="str">
        <f t="shared" si="25"/>
        <v/>
      </c>
    </row>
    <row r="420" spans="1:12" x14ac:dyDescent="0.2">
      <c r="A420" s="18"/>
      <c r="B420" s="19" t="str">
        <f t="shared" si="26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4"/>
        <v>0</v>
      </c>
      <c r="L420" s="10" t="str">
        <f t="shared" si="25"/>
        <v/>
      </c>
    </row>
    <row r="421" spans="1:12" x14ac:dyDescent="0.2">
      <c r="A421" s="18"/>
      <c r="B421" s="19" t="str">
        <f t="shared" si="26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4"/>
        <v>0</v>
      </c>
      <c r="L421" s="10" t="str">
        <f t="shared" si="25"/>
        <v/>
      </c>
    </row>
    <row r="422" spans="1:12" x14ac:dyDescent="0.2">
      <c r="A422" s="18"/>
      <c r="B422" s="19" t="str">
        <f t="shared" si="26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4"/>
        <v>0</v>
      </c>
      <c r="L422" s="10" t="str">
        <f t="shared" si="25"/>
        <v/>
      </c>
    </row>
    <row r="423" spans="1:12" x14ac:dyDescent="0.2">
      <c r="A423" s="18"/>
      <c r="B423" s="19" t="str">
        <f t="shared" si="26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4"/>
        <v>0</v>
      </c>
      <c r="L423" s="10" t="str">
        <f t="shared" si="25"/>
        <v/>
      </c>
    </row>
    <row r="424" spans="1:12" x14ac:dyDescent="0.2">
      <c r="A424" s="18"/>
      <c r="B424" s="19" t="str">
        <f t="shared" si="26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4"/>
        <v>0</v>
      </c>
      <c r="L424" s="10" t="str">
        <f t="shared" si="25"/>
        <v/>
      </c>
    </row>
    <row r="425" spans="1:12" x14ac:dyDescent="0.2">
      <c r="A425" s="18"/>
      <c r="B425" s="19" t="str">
        <f t="shared" si="26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4"/>
        <v>0</v>
      </c>
      <c r="L425" s="10" t="str">
        <f t="shared" si="25"/>
        <v/>
      </c>
    </row>
    <row r="426" spans="1:12" x14ac:dyDescent="0.2">
      <c r="A426" s="18"/>
      <c r="B426" s="19" t="str">
        <f t="shared" si="26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4"/>
        <v>0</v>
      </c>
      <c r="L426" s="10" t="str">
        <f t="shared" si="25"/>
        <v/>
      </c>
    </row>
    <row r="427" spans="1:12" x14ac:dyDescent="0.2">
      <c r="A427" s="18"/>
      <c r="B427" s="19" t="str">
        <f t="shared" si="26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4"/>
        <v>0</v>
      </c>
      <c r="L427" s="10" t="str">
        <f t="shared" si="25"/>
        <v/>
      </c>
    </row>
    <row r="428" spans="1:12" x14ac:dyDescent="0.2">
      <c r="A428" s="18"/>
      <c r="B428" s="19" t="str">
        <f t="shared" si="26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4"/>
        <v>0</v>
      </c>
      <c r="L428" s="10" t="str">
        <f t="shared" si="25"/>
        <v/>
      </c>
    </row>
    <row r="429" spans="1:12" x14ac:dyDescent="0.2">
      <c r="A429" s="18"/>
      <c r="B429" s="19" t="str">
        <f t="shared" si="26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4"/>
        <v>0</v>
      </c>
      <c r="L429" s="10" t="str">
        <f t="shared" si="25"/>
        <v/>
      </c>
    </row>
    <row r="430" spans="1:12" x14ac:dyDescent="0.2">
      <c r="A430" s="18"/>
      <c r="B430" s="19" t="str">
        <f t="shared" si="26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4"/>
        <v>0</v>
      </c>
      <c r="L430" s="10" t="str">
        <f t="shared" si="25"/>
        <v/>
      </c>
    </row>
    <row r="431" spans="1:12" x14ac:dyDescent="0.2">
      <c r="A431" s="18"/>
      <c r="B431" s="19" t="str">
        <f t="shared" si="26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4"/>
        <v>0</v>
      </c>
      <c r="L431" s="10" t="str">
        <f t="shared" si="25"/>
        <v/>
      </c>
    </row>
    <row r="432" spans="1:12" x14ac:dyDescent="0.2">
      <c r="A432" s="18"/>
      <c r="B432" s="19" t="str">
        <f t="shared" si="26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4"/>
        <v>0</v>
      </c>
      <c r="L432" s="10" t="str">
        <f t="shared" si="25"/>
        <v/>
      </c>
    </row>
    <row r="433" spans="1:12" x14ac:dyDescent="0.2">
      <c r="A433" s="18"/>
      <c r="B433" s="19" t="str">
        <f t="shared" si="26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4"/>
        <v>0</v>
      </c>
      <c r="L433" s="10" t="str">
        <f t="shared" si="25"/>
        <v/>
      </c>
    </row>
    <row r="434" spans="1:12" x14ac:dyDescent="0.2">
      <c r="A434" s="18"/>
      <c r="B434" s="19" t="str">
        <f t="shared" si="26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4"/>
        <v>0</v>
      </c>
      <c r="L434" s="10" t="str">
        <f t="shared" si="25"/>
        <v/>
      </c>
    </row>
    <row r="435" spans="1:12" x14ac:dyDescent="0.2">
      <c r="A435" s="18"/>
      <c r="B435" s="19" t="str">
        <f t="shared" si="26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4"/>
        <v>0</v>
      </c>
      <c r="L435" s="10" t="str">
        <f t="shared" si="25"/>
        <v/>
      </c>
    </row>
    <row r="436" spans="1:12" x14ac:dyDescent="0.2">
      <c r="A436" s="18"/>
      <c r="B436" s="19" t="str">
        <f t="shared" si="26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4"/>
        <v>0</v>
      </c>
      <c r="L436" s="10" t="str">
        <f t="shared" si="25"/>
        <v/>
      </c>
    </row>
    <row r="437" spans="1:12" x14ac:dyDescent="0.2">
      <c r="A437" s="18"/>
      <c r="B437" s="19" t="str">
        <f t="shared" si="26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4"/>
        <v>0</v>
      </c>
      <c r="L437" s="10" t="str">
        <f t="shared" si="25"/>
        <v/>
      </c>
    </row>
    <row r="438" spans="1:12" x14ac:dyDescent="0.2">
      <c r="A438" s="18"/>
      <c r="B438" s="19" t="str">
        <f t="shared" si="26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4"/>
        <v>0</v>
      </c>
      <c r="L438" s="10" t="str">
        <f t="shared" si="25"/>
        <v/>
      </c>
    </row>
    <row r="439" spans="1:12" x14ac:dyDescent="0.2">
      <c r="A439" s="18"/>
      <c r="B439" s="19" t="str">
        <f t="shared" si="26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4"/>
        <v>0</v>
      </c>
      <c r="L439" s="10" t="str">
        <f t="shared" si="25"/>
        <v/>
      </c>
    </row>
    <row r="440" spans="1:12" x14ac:dyDescent="0.2">
      <c r="A440" s="18"/>
      <c r="B440" s="19" t="str">
        <f t="shared" si="26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4"/>
        <v>0</v>
      </c>
      <c r="L440" s="10" t="str">
        <f t="shared" si="25"/>
        <v/>
      </c>
    </row>
    <row r="441" spans="1:12" x14ac:dyDescent="0.2">
      <c r="A441" s="18"/>
      <c r="B441" s="19" t="str">
        <f t="shared" si="26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4"/>
        <v>0</v>
      </c>
      <c r="L441" s="10" t="str">
        <f t="shared" si="25"/>
        <v/>
      </c>
    </row>
    <row r="442" spans="1:12" x14ac:dyDescent="0.2">
      <c r="A442" s="18"/>
      <c r="B442" s="19" t="str">
        <f t="shared" si="26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4"/>
        <v>0</v>
      </c>
      <c r="L442" s="10" t="str">
        <f t="shared" si="25"/>
        <v/>
      </c>
    </row>
    <row r="443" spans="1:12" x14ac:dyDescent="0.2">
      <c r="A443" s="18"/>
      <c r="B443" s="19" t="str">
        <f t="shared" si="26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4"/>
        <v>0</v>
      </c>
      <c r="L443" s="10" t="str">
        <f t="shared" si="25"/>
        <v/>
      </c>
    </row>
    <row r="444" spans="1:12" x14ac:dyDescent="0.2">
      <c r="A444" s="18"/>
      <c r="B444" s="19" t="str">
        <f t="shared" si="26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4"/>
        <v>0</v>
      </c>
      <c r="L444" s="10" t="str">
        <f t="shared" si="25"/>
        <v/>
      </c>
    </row>
    <row r="445" spans="1:12" x14ac:dyDescent="0.2">
      <c r="A445" s="18"/>
      <c r="B445" s="19" t="str">
        <f t="shared" si="26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4"/>
        <v>0</v>
      </c>
      <c r="L445" s="10" t="str">
        <f t="shared" si="25"/>
        <v/>
      </c>
    </row>
    <row r="446" spans="1:12" x14ac:dyDescent="0.2">
      <c r="A446" s="18"/>
      <c r="B446" s="19" t="str">
        <f t="shared" si="26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4"/>
        <v>0</v>
      </c>
      <c r="L446" s="10" t="str">
        <f t="shared" si="25"/>
        <v/>
      </c>
    </row>
    <row r="447" spans="1:12" x14ac:dyDescent="0.2">
      <c r="A447" s="18"/>
      <c r="B447" s="19" t="str">
        <f t="shared" si="26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4"/>
        <v>0</v>
      </c>
      <c r="L447" s="10" t="str">
        <f t="shared" si="25"/>
        <v/>
      </c>
    </row>
    <row r="448" spans="1:12" x14ac:dyDescent="0.2">
      <c r="A448" s="18"/>
      <c r="B448" s="19" t="str">
        <f t="shared" si="26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4"/>
        <v>0</v>
      </c>
      <c r="L448" s="10" t="str">
        <f t="shared" si="25"/>
        <v/>
      </c>
    </row>
    <row r="449" spans="1:12" x14ac:dyDescent="0.2">
      <c r="A449" s="18"/>
      <c r="B449" s="19" t="str">
        <f t="shared" si="26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4"/>
        <v>0</v>
      </c>
      <c r="L449" s="10" t="str">
        <f t="shared" si="25"/>
        <v/>
      </c>
    </row>
    <row r="450" spans="1:12" x14ac:dyDescent="0.2">
      <c r="A450" s="18"/>
      <c r="B450" s="19" t="str">
        <f t="shared" si="26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4"/>
        <v>0</v>
      </c>
      <c r="L450" s="10" t="str">
        <f t="shared" si="25"/>
        <v/>
      </c>
    </row>
    <row r="451" spans="1:12" x14ac:dyDescent="0.2">
      <c r="A451" s="18"/>
      <c r="B451" s="19" t="str">
        <f t="shared" si="26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4"/>
        <v>0</v>
      </c>
      <c r="L451" s="10" t="str">
        <f t="shared" si="25"/>
        <v/>
      </c>
    </row>
    <row r="452" spans="1:12" x14ac:dyDescent="0.2">
      <c r="A452" s="18"/>
      <c r="B452" s="19" t="str">
        <f t="shared" si="26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4"/>
        <v>0</v>
      </c>
      <c r="L452" s="10" t="str">
        <f t="shared" si="25"/>
        <v/>
      </c>
    </row>
    <row r="453" spans="1:12" x14ac:dyDescent="0.2">
      <c r="A453" s="18"/>
      <c r="B453" s="19" t="str">
        <f t="shared" si="26"/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7">SUM(M453:NM453)</f>
        <v>0</v>
      </c>
      <c r="L453" s="10" t="str">
        <f t="shared" ref="L453:L516" si="28">IF(E453="","",(H453+I453+J453)-K453)</f>
        <v/>
      </c>
    </row>
    <row r="454" spans="1:12" x14ac:dyDescent="0.2">
      <c r="A454" s="18"/>
      <c r="B454" s="19" t="str">
        <f t="shared" ref="B454:B517" si="29">IF(OR(COUNTIF(A454,"*Clos*"),COUNTIF(A454,"*Départ Gessmann*"),COUNTIF(A454,"*Attente pièce*"),COUNTIF(A454,"*En cours*")),"LAHCENE","")</f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7"/>
        <v>0</v>
      </c>
      <c r="L454" s="10" t="str">
        <f t="shared" si="28"/>
        <v/>
      </c>
    </row>
    <row r="455" spans="1:12" x14ac:dyDescent="0.2">
      <c r="A455" s="18"/>
      <c r="B455" s="19" t="str">
        <f t="shared" si="29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7"/>
        <v>0</v>
      </c>
      <c r="L455" s="10" t="str">
        <f t="shared" si="28"/>
        <v/>
      </c>
    </row>
    <row r="456" spans="1:12" x14ac:dyDescent="0.2">
      <c r="A456" s="18"/>
      <c r="B456" s="19" t="str">
        <f t="shared" si="29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7"/>
        <v>0</v>
      </c>
      <c r="L456" s="10" t="str">
        <f t="shared" si="28"/>
        <v/>
      </c>
    </row>
    <row r="457" spans="1:12" x14ac:dyDescent="0.2">
      <c r="A457" s="18"/>
      <c r="B457" s="19" t="str">
        <f t="shared" si="29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7"/>
        <v>0</v>
      </c>
      <c r="L457" s="10" t="str">
        <f t="shared" si="28"/>
        <v/>
      </c>
    </row>
    <row r="458" spans="1:12" x14ac:dyDescent="0.2">
      <c r="A458" s="18"/>
      <c r="B458" s="19" t="str">
        <f t="shared" si="29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7"/>
        <v>0</v>
      </c>
      <c r="L458" s="10" t="str">
        <f t="shared" si="28"/>
        <v/>
      </c>
    </row>
    <row r="459" spans="1:12" x14ac:dyDescent="0.2">
      <c r="A459" s="18"/>
      <c r="B459" s="19" t="str">
        <f t="shared" si="29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7"/>
        <v>0</v>
      </c>
      <c r="L459" s="10" t="str">
        <f t="shared" si="28"/>
        <v/>
      </c>
    </row>
    <row r="460" spans="1:12" x14ac:dyDescent="0.2">
      <c r="A460" s="18"/>
      <c r="B460" s="19" t="str">
        <f t="shared" si="29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7"/>
        <v>0</v>
      </c>
      <c r="L460" s="10" t="str">
        <f t="shared" si="28"/>
        <v/>
      </c>
    </row>
    <row r="461" spans="1:12" x14ac:dyDescent="0.2">
      <c r="A461" s="18"/>
      <c r="B461" s="19" t="str">
        <f t="shared" si="29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7"/>
        <v>0</v>
      </c>
      <c r="L461" s="10" t="str">
        <f t="shared" si="28"/>
        <v/>
      </c>
    </row>
    <row r="462" spans="1:12" x14ac:dyDescent="0.2">
      <c r="A462" s="18"/>
      <c r="B462" s="19" t="str">
        <f t="shared" si="29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7"/>
        <v>0</v>
      </c>
      <c r="L462" s="10" t="str">
        <f t="shared" si="28"/>
        <v/>
      </c>
    </row>
    <row r="463" spans="1:12" x14ac:dyDescent="0.2">
      <c r="A463" s="18"/>
      <c r="B463" s="19" t="str">
        <f t="shared" si="29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7"/>
        <v>0</v>
      </c>
      <c r="L463" s="10" t="str">
        <f t="shared" si="28"/>
        <v/>
      </c>
    </row>
    <row r="464" spans="1:12" x14ac:dyDescent="0.2">
      <c r="A464" s="18"/>
      <c r="B464" s="19" t="str">
        <f t="shared" si="29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7"/>
        <v>0</v>
      </c>
      <c r="L464" s="10" t="str">
        <f t="shared" si="28"/>
        <v/>
      </c>
    </row>
    <row r="465" spans="1:12" x14ac:dyDescent="0.2">
      <c r="A465" s="18"/>
      <c r="B465" s="19" t="str">
        <f t="shared" si="29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7"/>
        <v>0</v>
      </c>
      <c r="L465" s="10" t="str">
        <f t="shared" si="28"/>
        <v/>
      </c>
    </row>
    <row r="466" spans="1:12" x14ac:dyDescent="0.2">
      <c r="A466" s="18"/>
      <c r="B466" s="19" t="str">
        <f t="shared" si="29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7"/>
        <v>0</v>
      </c>
      <c r="L466" s="10" t="str">
        <f t="shared" si="28"/>
        <v/>
      </c>
    </row>
    <row r="467" spans="1:12" x14ac:dyDescent="0.2">
      <c r="A467" s="18"/>
      <c r="B467" s="19" t="str">
        <f t="shared" si="29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7"/>
        <v>0</v>
      </c>
      <c r="L467" s="10" t="str">
        <f t="shared" si="28"/>
        <v/>
      </c>
    </row>
    <row r="468" spans="1:12" x14ac:dyDescent="0.2">
      <c r="A468" s="18"/>
      <c r="B468" s="19" t="str">
        <f t="shared" si="29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7"/>
        <v>0</v>
      </c>
      <c r="L468" s="10" t="str">
        <f t="shared" si="28"/>
        <v/>
      </c>
    </row>
    <row r="469" spans="1:12" x14ac:dyDescent="0.2">
      <c r="A469" s="18"/>
      <c r="B469" s="19" t="str">
        <f t="shared" si="29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7"/>
        <v>0</v>
      </c>
      <c r="L469" s="10" t="str">
        <f t="shared" si="28"/>
        <v/>
      </c>
    </row>
    <row r="470" spans="1:12" x14ac:dyDescent="0.2">
      <c r="A470" s="18"/>
      <c r="B470" s="19" t="str">
        <f t="shared" si="29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7"/>
        <v>0</v>
      </c>
      <c r="L470" s="10" t="str">
        <f t="shared" si="28"/>
        <v/>
      </c>
    </row>
    <row r="471" spans="1:12" x14ac:dyDescent="0.2">
      <c r="A471" s="18"/>
      <c r="B471" s="19" t="str">
        <f t="shared" si="29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7"/>
        <v>0</v>
      </c>
      <c r="L471" s="10" t="str">
        <f t="shared" si="28"/>
        <v/>
      </c>
    </row>
    <row r="472" spans="1:12" x14ac:dyDescent="0.2">
      <c r="A472" s="18"/>
      <c r="B472" s="19" t="str">
        <f t="shared" si="29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7"/>
        <v>0</v>
      </c>
      <c r="L472" s="10" t="str">
        <f t="shared" si="28"/>
        <v/>
      </c>
    </row>
    <row r="473" spans="1:12" x14ac:dyDescent="0.2">
      <c r="A473" s="18"/>
      <c r="B473" s="19" t="str">
        <f t="shared" si="29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7"/>
        <v>0</v>
      </c>
      <c r="L473" s="10" t="str">
        <f t="shared" si="28"/>
        <v/>
      </c>
    </row>
    <row r="474" spans="1:12" x14ac:dyDescent="0.2">
      <c r="A474" s="18"/>
      <c r="B474" s="19" t="str">
        <f t="shared" si="29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7"/>
        <v>0</v>
      </c>
      <c r="L474" s="10" t="str">
        <f t="shared" si="28"/>
        <v/>
      </c>
    </row>
    <row r="475" spans="1:12" x14ac:dyDescent="0.2">
      <c r="A475" s="18"/>
      <c r="B475" s="19" t="str">
        <f t="shared" si="29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7"/>
        <v>0</v>
      </c>
      <c r="L475" s="10" t="str">
        <f t="shared" si="28"/>
        <v/>
      </c>
    </row>
    <row r="476" spans="1:12" x14ac:dyDescent="0.2">
      <c r="A476" s="18"/>
      <c r="B476" s="19" t="str">
        <f t="shared" si="29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7"/>
        <v>0</v>
      </c>
      <c r="L476" s="10" t="str">
        <f t="shared" si="28"/>
        <v/>
      </c>
    </row>
    <row r="477" spans="1:12" x14ac:dyDescent="0.2">
      <c r="A477" s="18"/>
      <c r="B477" s="19" t="str">
        <f t="shared" si="29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7"/>
        <v>0</v>
      </c>
      <c r="L477" s="10" t="str">
        <f t="shared" si="28"/>
        <v/>
      </c>
    </row>
    <row r="478" spans="1:12" x14ac:dyDescent="0.2">
      <c r="A478" s="18"/>
      <c r="B478" s="19" t="str">
        <f t="shared" si="29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7"/>
        <v>0</v>
      </c>
      <c r="L478" s="10" t="str">
        <f t="shared" si="28"/>
        <v/>
      </c>
    </row>
    <row r="479" spans="1:12" x14ac:dyDescent="0.2">
      <c r="A479" s="18"/>
      <c r="B479" s="19" t="str">
        <f t="shared" si="29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7"/>
        <v>0</v>
      </c>
      <c r="L479" s="10" t="str">
        <f t="shared" si="28"/>
        <v/>
      </c>
    </row>
    <row r="480" spans="1:12" x14ac:dyDescent="0.2">
      <c r="A480" s="18"/>
      <c r="B480" s="19" t="str">
        <f t="shared" si="29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7"/>
        <v>0</v>
      </c>
      <c r="L480" s="10" t="str">
        <f t="shared" si="28"/>
        <v/>
      </c>
    </row>
    <row r="481" spans="1:12" x14ac:dyDescent="0.2">
      <c r="A481" s="18"/>
      <c r="B481" s="19" t="str">
        <f t="shared" si="29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7"/>
        <v>0</v>
      </c>
      <c r="L481" s="10" t="str">
        <f t="shared" si="28"/>
        <v/>
      </c>
    </row>
    <row r="482" spans="1:12" x14ac:dyDescent="0.2">
      <c r="A482" s="18"/>
      <c r="B482" s="19" t="str">
        <f t="shared" si="29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7"/>
        <v>0</v>
      </c>
      <c r="L482" s="10" t="str">
        <f t="shared" si="28"/>
        <v/>
      </c>
    </row>
    <row r="483" spans="1:12" x14ac:dyDescent="0.2">
      <c r="A483" s="18"/>
      <c r="B483" s="19" t="str">
        <f t="shared" si="29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7"/>
        <v>0</v>
      </c>
      <c r="L483" s="10" t="str">
        <f t="shared" si="28"/>
        <v/>
      </c>
    </row>
    <row r="484" spans="1:12" x14ac:dyDescent="0.2">
      <c r="A484" s="18"/>
      <c r="B484" s="19" t="str">
        <f t="shared" si="29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7"/>
        <v>0</v>
      </c>
      <c r="L484" s="10" t="str">
        <f t="shared" si="28"/>
        <v/>
      </c>
    </row>
    <row r="485" spans="1:12" x14ac:dyDescent="0.2">
      <c r="A485" s="18"/>
      <c r="B485" s="19" t="str">
        <f t="shared" si="29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7"/>
        <v>0</v>
      </c>
      <c r="L485" s="10" t="str">
        <f t="shared" si="28"/>
        <v/>
      </c>
    </row>
    <row r="486" spans="1:12" x14ac:dyDescent="0.2">
      <c r="A486" s="18"/>
      <c r="B486" s="19" t="str">
        <f t="shared" si="29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7"/>
        <v>0</v>
      </c>
      <c r="L486" s="10" t="str">
        <f t="shared" si="28"/>
        <v/>
      </c>
    </row>
    <row r="487" spans="1:12" x14ac:dyDescent="0.2">
      <c r="A487" s="18"/>
      <c r="B487" s="19" t="str">
        <f t="shared" si="29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7"/>
        <v>0</v>
      </c>
      <c r="L487" s="10" t="str">
        <f t="shared" si="28"/>
        <v/>
      </c>
    </row>
    <row r="488" spans="1:12" x14ac:dyDescent="0.2">
      <c r="A488" s="18"/>
      <c r="B488" s="19" t="str">
        <f t="shared" si="29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7"/>
        <v>0</v>
      </c>
      <c r="L488" s="10" t="str">
        <f t="shared" si="28"/>
        <v/>
      </c>
    </row>
    <row r="489" spans="1:12" x14ac:dyDescent="0.2">
      <c r="A489" s="18"/>
      <c r="B489" s="19" t="str">
        <f t="shared" si="29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7"/>
        <v>0</v>
      </c>
      <c r="L489" s="10" t="str">
        <f t="shared" si="28"/>
        <v/>
      </c>
    </row>
    <row r="490" spans="1:12" x14ac:dyDescent="0.2">
      <c r="A490" s="18"/>
      <c r="B490" s="19" t="str">
        <f t="shared" si="29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7"/>
        <v>0</v>
      </c>
      <c r="L490" s="10" t="str">
        <f t="shared" si="28"/>
        <v/>
      </c>
    </row>
    <row r="491" spans="1:12" x14ac:dyDescent="0.2">
      <c r="A491" s="18"/>
      <c r="B491" s="19" t="str">
        <f t="shared" si="29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7"/>
        <v>0</v>
      </c>
      <c r="L491" s="10" t="str">
        <f t="shared" si="28"/>
        <v/>
      </c>
    </row>
    <row r="492" spans="1:12" x14ac:dyDescent="0.2">
      <c r="A492" s="18"/>
      <c r="B492" s="19" t="str">
        <f t="shared" si="29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7"/>
        <v>0</v>
      </c>
      <c r="L492" s="10" t="str">
        <f t="shared" si="28"/>
        <v/>
      </c>
    </row>
    <row r="493" spans="1:12" x14ac:dyDescent="0.2">
      <c r="A493" s="18"/>
      <c r="B493" s="19" t="str">
        <f t="shared" si="29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7"/>
        <v>0</v>
      </c>
      <c r="L493" s="10" t="str">
        <f t="shared" si="28"/>
        <v/>
      </c>
    </row>
    <row r="494" spans="1:12" x14ac:dyDescent="0.2">
      <c r="A494" s="18"/>
      <c r="B494" s="19" t="str">
        <f t="shared" si="29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7"/>
        <v>0</v>
      </c>
      <c r="L494" s="10" t="str">
        <f t="shared" si="28"/>
        <v/>
      </c>
    </row>
    <row r="495" spans="1:12" x14ac:dyDescent="0.2">
      <c r="A495" s="18"/>
      <c r="B495" s="19" t="str">
        <f t="shared" si="29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7"/>
        <v>0</v>
      </c>
      <c r="L495" s="10" t="str">
        <f t="shared" si="28"/>
        <v/>
      </c>
    </row>
    <row r="496" spans="1:12" x14ac:dyDescent="0.2">
      <c r="A496" s="18"/>
      <c r="B496" s="19" t="str">
        <f t="shared" si="29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7"/>
        <v>0</v>
      </c>
      <c r="L496" s="10" t="str">
        <f t="shared" si="28"/>
        <v/>
      </c>
    </row>
    <row r="497" spans="1:12" x14ac:dyDescent="0.2">
      <c r="A497" s="18"/>
      <c r="B497" s="19" t="str">
        <f t="shared" si="29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7"/>
        <v>0</v>
      </c>
      <c r="L497" s="10" t="str">
        <f t="shared" si="28"/>
        <v/>
      </c>
    </row>
    <row r="498" spans="1:12" x14ac:dyDescent="0.2">
      <c r="A498" s="18"/>
      <c r="B498" s="19" t="str">
        <f t="shared" si="29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7"/>
        <v>0</v>
      </c>
      <c r="L498" s="10" t="str">
        <f t="shared" si="28"/>
        <v/>
      </c>
    </row>
    <row r="499" spans="1:12" x14ac:dyDescent="0.2">
      <c r="A499" s="18"/>
      <c r="B499" s="19" t="str">
        <f t="shared" si="29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7"/>
        <v>0</v>
      </c>
      <c r="L499" s="10" t="str">
        <f t="shared" si="28"/>
        <v/>
      </c>
    </row>
    <row r="500" spans="1:12" x14ac:dyDescent="0.2">
      <c r="A500" s="18"/>
      <c r="B500" s="19" t="str">
        <f t="shared" si="29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7"/>
        <v>0</v>
      </c>
      <c r="L500" s="10" t="str">
        <f t="shared" si="28"/>
        <v/>
      </c>
    </row>
    <row r="501" spans="1:12" x14ac:dyDescent="0.2">
      <c r="A501" s="18"/>
      <c r="B501" s="19" t="str">
        <f t="shared" si="29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7"/>
        <v>0</v>
      </c>
      <c r="L501" s="10" t="str">
        <f t="shared" si="28"/>
        <v/>
      </c>
    </row>
    <row r="502" spans="1:12" x14ac:dyDescent="0.2">
      <c r="A502" s="18"/>
      <c r="B502" s="19" t="str">
        <f t="shared" si="29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7"/>
        <v>0</v>
      </c>
      <c r="L502" s="10" t="str">
        <f t="shared" si="28"/>
        <v/>
      </c>
    </row>
    <row r="503" spans="1:12" x14ac:dyDescent="0.2">
      <c r="A503" s="18"/>
      <c r="B503" s="19" t="str">
        <f t="shared" si="29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7"/>
        <v>0</v>
      </c>
      <c r="L503" s="10" t="str">
        <f t="shared" si="28"/>
        <v/>
      </c>
    </row>
    <row r="504" spans="1:12" x14ac:dyDescent="0.2">
      <c r="A504" s="18"/>
      <c r="B504" s="19" t="str">
        <f t="shared" si="29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7"/>
        <v>0</v>
      </c>
      <c r="L504" s="10" t="str">
        <f t="shared" si="28"/>
        <v/>
      </c>
    </row>
    <row r="505" spans="1:12" x14ac:dyDescent="0.2">
      <c r="A505" s="18"/>
      <c r="B505" s="19" t="str">
        <f t="shared" si="29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7"/>
        <v>0</v>
      </c>
      <c r="L505" s="10" t="str">
        <f t="shared" si="28"/>
        <v/>
      </c>
    </row>
    <row r="506" spans="1:12" x14ac:dyDescent="0.2">
      <c r="A506" s="18"/>
      <c r="B506" s="19" t="str">
        <f t="shared" si="29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7"/>
        <v>0</v>
      </c>
      <c r="L506" s="10" t="str">
        <f t="shared" si="28"/>
        <v/>
      </c>
    </row>
    <row r="507" spans="1:12" x14ac:dyDescent="0.2">
      <c r="A507" s="18"/>
      <c r="B507" s="19" t="str">
        <f t="shared" si="29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7"/>
        <v>0</v>
      </c>
      <c r="L507" s="10" t="str">
        <f t="shared" si="28"/>
        <v/>
      </c>
    </row>
    <row r="508" spans="1:12" x14ac:dyDescent="0.2">
      <c r="A508" s="18"/>
      <c r="B508" s="19" t="str">
        <f t="shared" si="29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7"/>
        <v>0</v>
      </c>
      <c r="L508" s="10" t="str">
        <f t="shared" si="28"/>
        <v/>
      </c>
    </row>
    <row r="509" spans="1:12" x14ac:dyDescent="0.2">
      <c r="A509" s="18"/>
      <c r="B509" s="19" t="str">
        <f t="shared" si="29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7"/>
        <v>0</v>
      </c>
      <c r="L509" s="10" t="str">
        <f t="shared" si="28"/>
        <v/>
      </c>
    </row>
    <row r="510" spans="1:12" x14ac:dyDescent="0.2">
      <c r="A510" s="18"/>
      <c r="B510" s="19" t="str">
        <f t="shared" si="29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7"/>
        <v>0</v>
      </c>
      <c r="L510" s="10" t="str">
        <f t="shared" si="28"/>
        <v/>
      </c>
    </row>
    <row r="511" spans="1:12" x14ac:dyDescent="0.2">
      <c r="A511" s="18"/>
      <c r="B511" s="19" t="str">
        <f t="shared" si="29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7"/>
        <v>0</v>
      </c>
      <c r="L511" s="10" t="str">
        <f t="shared" si="28"/>
        <v/>
      </c>
    </row>
    <row r="512" spans="1:12" x14ac:dyDescent="0.2">
      <c r="A512" s="18"/>
      <c r="B512" s="19" t="str">
        <f t="shared" si="29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7"/>
        <v>0</v>
      </c>
      <c r="L512" s="10" t="str">
        <f t="shared" si="28"/>
        <v/>
      </c>
    </row>
    <row r="513" spans="1:12" x14ac:dyDescent="0.2">
      <c r="A513" s="18"/>
      <c r="B513" s="19" t="str">
        <f t="shared" si="29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7"/>
        <v>0</v>
      </c>
      <c r="L513" s="10" t="str">
        <f t="shared" si="28"/>
        <v/>
      </c>
    </row>
    <row r="514" spans="1:12" x14ac:dyDescent="0.2">
      <c r="A514" s="18"/>
      <c r="B514" s="19" t="str">
        <f t="shared" si="29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7"/>
        <v>0</v>
      </c>
      <c r="L514" s="10" t="str">
        <f t="shared" si="28"/>
        <v/>
      </c>
    </row>
    <row r="515" spans="1:12" x14ac:dyDescent="0.2">
      <c r="A515" s="18"/>
      <c r="B515" s="19" t="str">
        <f t="shared" si="29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7"/>
        <v>0</v>
      </c>
      <c r="L515" s="10" t="str">
        <f t="shared" si="28"/>
        <v/>
      </c>
    </row>
    <row r="516" spans="1:12" x14ac:dyDescent="0.2">
      <c r="A516" s="18"/>
      <c r="B516" s="19" t="str">
        <f t="shared" si="29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7"/>
        <v>0</v>
      </c>
      <c r="L516" s="10" t="str">
        <f t="shared" si="28"/>
        <v/>
      </c>
    </row>
    <row r="517" spans="1:12" x14ac:dyDescent="0.2">
      <c r="A517" s="18"/>
      <c r="B517" s="19" t="str">
        <f t="shared" si="29"/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0">SUM(M517:NM517)</f>
        <v>0</v>
      </c>
      <c r="L517" s="10" t="str">
        <f t="shared" ref="L517:L580" si="31">IF(E517="","",(H517+I517+J517)-K517)</f>
        <v/>
      </c>
    </row>
    <row r="518" spans="1:12" x14ac:dyDescent="0.2">
      <c r="A518" s="18"/>
      <c r="B518" s="19" t="str">
        <f t="shared" ref="B518:B581" si="32">IF(OR(COUNTIF(A518,"*Clos*"),COUNTIF(A518,"*Départ Gessmann*"),COUNTIF(A518,"*Attente pièce*"),COUNTIF(A518,"*En cours*")),"LAHCENE","")</f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0"/>
        <v>0</v>
      </c>
      <c r="L518" s="10" t="str">
        <f t="shared" si="31"/>
        <v/>
      </c>
    </row>
    <row r="519" spans="1:12" x14ac:dyDescent="0.2">
      <c r="A519" s="18"/>
      <c r="B519" s="19" t="str">
        <f t="shared" si="32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0"/>
        <v>0</v>
      </c>
      <c r="L519" s="10" t="str">
        <f t="shared" si="31"/>
        <v/>
      </c>
    </row>
    <row r="520" spans="1:12" x14ac:dyDescent="0.2">
      <c r="A520" s="18"/>
      <c r="B520" s="19" t="str">
        <f t="shared" si="32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0"/>
        <v>0</v>
      </c>
      <c r="L520" s="10" t="str">
        <f t="shared" si="31"/>
        <v/>
      </c>
    </row>
    <row r="521" spans="1:12" x14ac:dyDescent="0.2">
      <c r="A521" s="18"/>
      <c r="B521" s="19" t="str">
        <f t="shared" si="32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0"/>
        <v>0</v>
      </c>
      <c r="L521" s="10" t="str">
        <f t="shared" si="31"/>
        <v/>
      </c>
    </row>
    <row r="522" spans="1:12" x14ac:dyDescent="0.2">
      <c r="A522" s="18"/>
      <c r="B522" s="19" t="str">
        <f t="shared" si="32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0"/>
        <v>0</v>
      </c>
      <c r="L522" s="10" t="str">
        <f t="shared" si="31"/>
        <v/>
      </c>
    </row>
    <row r="523" spans="1:12" x14ac:dyDescent="0.2">
      <c r="A523" s="18"/>
      <c r="B523" s="19" t="str">
        <f t="shared" si="32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0"/>
        <v>0</v>
      </c>
      <c r="L523" s="10" t="str">
        <f t="shared" si="31"/>
        <v/>
      </c>
    </row>
    <row r="524" spans="1:12" x14ac:dyDescent="0.2">
      <c r="A524" s="18"/>
      <c r="B524" s="19" t="str">
        <f t="shared" si="32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0"/>
        <v>0</v>
      </c>
      <c r="L524" s="10" t="str">
        <f t="shared" si="31"/>
        <v/>
      </c>
    </row>
    <row r="525" spans="1:12" x14ac:dyDescent="0.2">
      <c r="A525" s="18"/>
      <c r="B525" s="19" t="str">
        <f t="shared" si="32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0"/>
        <v>0</v>
      </c>
      <c r="L525" s="10" t="str">
        <f t="shared" si="31"/>
        <v/>
      </c>
    </row>
    <row r="526" spans="1:12" x14ac:dyDescent="0.2">
      <c r="A526" s="18"/>
      <c r="B526" s="19" t="str">
        <f t="shared" si="32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0"/>
        <v>0</v>
      </c>
      <c r="L526" s="10" t="str">
        <f t="shared" si="31"/>
        <v/>
      </c>
    </row>
    <row r="527" spans="1:12" x14ac:dyDescent="0.2">
      <c r="A527" s="18"/>
      <c r="B527" s="19" t="str">
        <f t="shared" si="32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0"/>
        <v>0</v>
      </c>
      <c r="L527" s="10" t="str">
        <f t="shared" si="31"/>
        <v/>
      </c>
    </row>
    <row r="528" spans="1:12" x14ac:dyDescent="0.2">
      <c r="A528" s="18"/>
      <c r="B528" s="19" t="str">
        <f t="shared" si="32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0"/>
        <v>0</v>
      </c>
      <c r="L528" s="10" t="str">
        <f t="shared" si="31"/>
        <v/>
      </c>
    </row>
    <row r="529" spans="1:12" x14ac:dyDescent="0.2">
      <c r="A529" s="18"/>
      <c r="B529" s="19" t="str">
        <f t="shared" si="32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0"/>
        <v>0</v>
      </c>
      <c r="L529" s="10" t="str">
        <f t="shared" si="31"/>
        <v/>
      </c>
    </row>
    <row r="530" spans="1:12" x14ac:dyDescent="0.2">
      <c r="A530" s="18"/>
      <c r="B530" s="19" t="str">
        <f t="shared" si="32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0"/>
        <v>0</v>
      </c>
      <c r="L530" s="10" t="str">
        <f t="shared" si="31"/>
        <v/>
      </c>
    </row>
    <row r="531" spans="1:12" x14ac:dyDescent="0.2">
      <c r="A531" s="18"/>
      <c r="B531" s="19" t="str">
        <f t="shared" si="32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0"/>
        <v>0</v>
      </c>
      <c r="L531" s="10" t="str">
        <f t="shared" si="31"/>
        <v/>
      </c>
    </row>
    <row r="532" spans="1:12" x14ac:dyDescent="0.2">
      <c r="A532" s="18"/>
      <c r="B532" s="19" t="str">
        <f t="shared" si="32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0"/>
        <v>0</v>
      </c>
      <c r="L532" s="10" t="str">
        <f t="shared" si="31"/>
        <v/>
      </c>
    </row>
    <row r="533" spans="1:12" x14ac:dyDescent="0.2">
      <c r="A533" s="18"/>
      <c r="B533" s="19" t="str">
        <f t="shared" si="32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0"/>
        <v>0</v>
      </c>
      <c r="L533" s="10" t="str">
        <f t="shared" si="31"/>
        <v/>
      </c>
    </row>
    <row r="534" spans="1:12" x14ac:dyDescent="0.2">
      <c r="A534" s="18"/>
      <c r="B534" s="19" t="str">
        <f t="shared" si="32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0"/>
        <v>0</v>
      </c>
      <c r="L534" s="10" t="str">
        <f t="shared" si="31"/>
        <v/>
      </c>
    </row>
    <row r="535" spans="1:12" x14ac:dyDescent="0.2">
      <c r="A535" s="18"/>
      <c r="B535" s="19" t="str">
        <f t="shared" si="32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0"/>
        <v>0</v>
      </c>
      <c r="L535" s="10" t="str">
        <f t="shared" si="31"/>
        <v/>
      </c>
    </row>
    <row r="536" spans="1:12" x14ac:dyDescent="0.2">
      <c r="A536" s="18"/>
      <c r="B536" s="19" t="str">
        <f t="shared" si="32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0"/>
        <v>0</v>
      </c>
      <c r="L536" s="10" t="str">
        <f t="shared" si="31"/>
        <v/>
      </c>
    </row>
    <row r="537" spans="1:12" x14ac:dyDescent="0.2">
      <c r="A537" s="18"/>
      <c r="B537" s="19" t="str">
        <f t="shared" si="32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0"/>
        <v>0</v>
      </c>
      <c r="L537" s="10" t="str">
        <f t="shared" si="31"/>
        <v/>
      </c>
    </row>
    <row r="538" spans="1:12" x14ac:dyDescent="0.2">
      <c r="A538" s="18"/>
      <c r="B538" s="19" t="str">
        <f t="shared" si="32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0"/>
        <v>0</v>
      </c>
      <c r="L538" s="10" t="str">
        <f t="shared" si="31"/>
        <v/>
      </c>
    </row>
    <row r="539" spans="1:12" x14ac:dyDescent="0.2">
      <c r="A539" s="18"/>
      <c r="B539" s="19" t="str">
        <f t="shared" si="32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0"/>
        <v>0</v>
      </c>
      <c r="L539" s="10" t="str">
        <f t="shared" si="31"/>
        <v/>
      </c>
    </row>
    <row r="540" spans="1:12" x14ac:dyDescent="0.2">
      <c r="A540" s="18"/>
      <c r="B540" s="19" t="str">
        <f t="shared" si="32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0"/>
        <v>0</v>
      </c>
      <c r="L540" s="10" t="str">
        <f t="shared" si="31"/>
        <v/>
      </c>
    </row>
    <row r="541" spans="1:12" x14ac:dyDescent="0.2">
      <c r="A541" s="18"/>
      <c r="B541" s="19" t="str">
        <f t="shared" si="32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0"/>
        <v>0</v>
      </c>
      <c r="L541" s="10" t="str">
        <f t="shared" si="31"/>
        <v/>
      </c>
    </row>
    <row r="542" spans="1:12" x14ac:dyDescent="0.2">
      <c r="A542" s="18"/>
      <c r="B542" s="19" t="str">
        <f t="shared" si="32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0"/>
        <v>0</v>
      </c>
      <c r="L542" s="10" t="str">
        <f t="shared" si="31"/>
        <v/>
      </c>
    </row>
    <row r="543" spans="1:12" x14ac:dyDescent="0.2">
      <c r="A543" s="18"/>
      <c r="B543" s="19" t="str">
        <f t="shared" si="32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0"/>
        <v>0</v>
      </c>
      <c r="L543" s="10" t="str">
        <f t="shared" si="31"/>
        <v/>
      </c>
    </row>
    <row r="544" spans="1:12" x14ac:dyDescent="0.2">
      <c r="A544" s="18"/>
      <c r="B544" s="19" t="str">
        <f t="shared" si="32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0"/>
        <v>0</v>
      </c>
      <c r="L544" s="10" t="str">
        <f t="shared" si="31"/>
        <v/>
      </c>
    </row>
    <row r="545" spans="1:12" x14ac:dyDescent="0.2">
      <c r="A545" s="18"/>
      <c r="B545" s="19" t="str">
        <f t="shared" si="32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0"/>
        <v>0</v>
      </c>
      <c r="L545" s="10" t="str">
        <f t="shared" si="31"/>
        <v/>
      </c>
    </row>
    <row r="546" spans="1:12" x14ac:dyDescent="0.2">
      <c r="A546" s="18"/>
      <c r="B546" s="19" t="str">
        <f t="shared" si="32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0"/>
        <v>0</v>
      </c>
      <c r="L546" s="10" t="str">
        <f t="shared" si="31"/>
        <v/>
      </c>
    </row>
    <row r="547" spans="1:12" x14ac:dyDescent="0.2">
      <c r="A547" s="18"/>
      <c r="B547" s="19" t="str">
        <f t="shared" si="32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0"/>
        <v>0</v>
      </c>
      <c r="L547" s="10" t="str">
        <f t="shared" si="31"/>
        <v/>
      </c>
    </row>
    <row r="548" spans="1:12" x14ac:dyDescent="0.2">
      <c r="A548" s="18"/>
      <c r="B548" s="19" t="str">
        <f t="shared" si="32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0"/>
        <v>0</v>
      </c>
      <c r="L548" s="10" t="str">
        <f t="shared" si="31"/>
        <v/>
      </c>
    </row>
    <row r="549" spans="1:12" x14ac:dyDescent="0.2">
      <c r="A549" s="18"/>
      <c r="B549" s="19" t="str">
        <f t="shared" si="32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0"/>
        <v>0</v>
      </c>
      <c r="L549" s="10" t="str">
        <f t="shared" si="31"/>
        <v/>
      </c>
    </row>
    <row r="550" spans="1:12" x14ac:dyDescent="0.2">
      <c r="A550" s="18"/>
      <c r="B550" s="19" t="str">
        <f t="shared" si="32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0"/>
        <v>0</v>
      </c>
      <c r="L550" s="10" t="str">
        <f t="shared" si="31"/>
        <v/>
      </c>
    </row>
    <row r="551" spans="1:12" x14ac:dyDescent="0.2">
      <c r="A551" s="18"/>
      <c r="B551" s="19" t="str">
        <f t="shared" si="32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0"/>
        <v>0</v>
      </c>
      <c r="L551" s="10" t="str">
        <f t="shared" si="31"/>
        <v/>
      </c>
    </row>
    <row r="552" spans="1:12" x14ac:dyDescent="0.2">
      <c r="A552" s="18"/>
      <c r="B552" s="19" t="str">
        <f t="shared" si="32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0"/>
        <v>0</v>
      </c>
      <c r="L552" s="10" t="str">
        <f t="shared" si="31"/>
        <v/>
      </c>
    </row>
    <row r="553" spans="1:12" x14ac:dyDescent="0.2">
      <c r="A553" s="18"/>
      <c r="B553" s="19" t="str">
        <f t="shared" si="32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0"/>
        <v>0</v>
      </c>
      <c r="L553" s="10" t="str">
        <f t="shared" si="31"/>
        <v/>
      </c>
    </row>
    <row r="554" spans="1:12" x14ac:dyDescent="0.2">
      <c r="A554" s="18"/>
      <c r="B554" s="19" t="str">
        <f t="shared" si="32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0"/>
        <v>0</v>
      </c>
      <c r="L554" s="10" t="str">
        <f t="shared" si="31"/>
        <v/>
      </c>
    </row>
    <row r="555" spans="1:12" x14ac:dyDescent="0.2">
      <c r="A555" s="18"/>
      <c r="B555" s="19" t="str">
        <f t="shared" si="32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0"/>
        <v>0</v>
      </c>
      <c r="L555" s="10" t="str">
        <f t="shared" si="31"/>
        <v/>
      </c>
    </row>
    <row r="556" spans="1:12" x14ac:dyDescent="0.2">
      <c r="A556" s="18"/>
      <c r="B556" s="19" t="str">
        <f t="shared" si="32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0"/>
        <v>0</v>
      </c>
      <c r="L556" s="10" t="str">
        <f t="shared" si="31"/>
        <v/>
      </c>
    </row>
    <row r="557" spans="1:12" x14ac:dyDescent="0.2">
      <c r="A557" s="18"/>
      <c r="B557" s="19" t="str">
        <f t="shared" si="32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0"/>
        <v>0</v>
      </c>
      <c r="L557" s="10" t="str">
        <f t="shared" si="31"/>
        <v/>
      </c>
    </row>
    <row r="558" spans="1:12" x14ac:dyDescent="0.2">
      <c r="A558" s="18"/>
      <c r="B558" s="19" t="str">
        <f t="shared" si="32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0"/>
        <v>0</v>
      </c>
      <c r="L558" s="10" t="str">
        <f t="shared" si="31"/>
        <v/>
      </c>
    </row>
    <row r="559" spans="1:12" x14ac:dyDescent="0.2">
      <c r="A559" s="18"/>
      <c r="B559" s="19" t="str">
        <f t="shared" si="32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0"/>
        <v>0</v>
      </c>
      <c r="L559" s="10" t="str">
        <f t="shared" si="31"/>
        <v/>
      </c>
    </row>
    <row r="560" spans="1:12" x14ac:dyDescent="0.2">
      <c r="A560" s="18"/>
      <c r="B560" s="19" t="str">
        <f t="shared" si="32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0"/>
        <v>0</v>
      </c>
      <c r="L560" s="10" t="str">
        <f t="shared" si="31"/>
        <v/>
      </c>
    </row>
    <row r="561" spans="1:12" x14ac:dyDescent="0.2">
      <c r="A561" s="18"/>
      <c r="B561" s="19" t="str">
        <f t="shared" si="32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0"/>
        <v>0</v>
      </c>
      <c r="L561" s="10" t="str">
        <f t="shared" si="31"/>
        <v/>
      </c>
    </row>
    <row r="562" spans="1:12" x14ac:dyDescent="0.2">
      <c r="A562" s="18"/>
      <c r="B562" s="19" t="str">
        <f t="shared" si="32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0"/>
        <v>0</v>
      </c>
      <c r="L562" s="10" t="str">
        <f t="shared" si="31"/>
        <v/>
      </c>
    </row>
    <row r="563" spans="1:12" x14ac:dyDescent="0.2">
      <c r="A563" s="18"/>
      <c r="B563" s="19" t="str">
        <f t="shared" si="32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0"/>
        <v>0</v>
      </c>
      <c r="L563" s="10" t="str">
        <f t="shared" si="31"/>
        <v/>
      </c>
    </row>
    <row r="564" spans="1:12" x14ac:dyDescent="0.2">
      <c r="A564" s="18"/>
      <c r="B564" s="19" t="str">
        <f t="shared" si="32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0"/>
        <v>0</v>
      </c>
      <c r="L564" s="10" t="str">
        <f t="shared" si="31"/>
        <v/>
      </c>
    </row>
    <row r="565" spans="1:12" x14ac:dyDescent="0.2">
      <c r="A565" s="18"/>
      <c r="B565" s="19" t="str">
        <f t="shared" si="32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0"/>
        <v>0</v>
      </c>
      <c r="L565" s="10" t="str">
        <f t="shared" si="31"/>
        <v/>
      </c>
    </row>
    <row r="566" spans="1:12" x14ac:dyDescent="0.2">
      <c r="A566" s="18"/>
      <c r="B566" s="19" t="str">
        <f t="shared" si="32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0"/>
        <v>0</v>
      </c>
      <c r="L566" s="10" t="str">
        <f t="shared" si="31"/>
        <v/>
      </c>
    </row>
    <row r="567" spans="1:12" x14ac:dyDescent="0.2">
      <c r="A567" s="18"/>
      <c r="B567" s="19" t="str">
        <f t="shared" si="32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0"/>
        <v>0</v>
      </c>
      <c r="L567" s="10" t="str">
        <f t="shared" si="31"/>
        <v/>
      </c>
    </row>
    <row r="568" spans="1:12" x14ac:dyDescent="0.2">
      <c r="A568" s="18"/>
      <c r="B568" s="19" t="str">
        <f t="shared" si="32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0"/>
        <v>0</v>
      </c>
      <c r="L568" s="10" t="str">
        <f t="shared" si="31"/>
        <v/>
      </c>
    </row>
    <row r="569" spans="1:12" x14ac:dyDescent="0.2">
      <c r="A569" s="18"/>
      <c r="B569" s="19" t="str">
        <f t="shared" si="32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0"/>
        <v>0</v>
      </c>
      <c r="L569" s="10" t="str">
        <f t="shared" si="31"/>
        <v/>
      </c>
    </row>
    <row r="570" spans="1:12" x14ac:dyDescent="0.2">
      <c r="A570" s="18"/>
      <c r="B570" s="19" t="str">
        <f t="shared" si="32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0"/>
        <v>0</v>
      </c>
      <c r="L570" s="10" t="str">
        <f t="shared" si="31"/>
        <v/>
      </c>
    </row>
    <row r="571" spans="1:12" x14ac:dyDescent="0.2">
      <c r="A571" s="18"/>
      <c r="B571" s="19" t="str">
        <f t="shared" si="32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0"/>
        <v>0</v>
      </c>
      <c r="L571" s="10" t="str">
        <f t="shared" si="31"/>
        <v/>
      </c>
    </row>
    <row r="572" spans="1:12" x14ac:dyDescent="0.2">
      <c r="A572" s="18"/>
      <c r="B572" s="19" t="str">
        <f t="shared" si="32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0"/>
        <v>0</v>
      </c>
      <c r="L572" s="10" t="str">
        <f t="shared" si="31"/>
        <v/>
      </c>
    </row>
    <row r="573" spans="1:12" x14ac:dyDescent="0.2">
      <c r="A573" s="18"/>
      <c r="B573" s="19" t="str">
        <f t="shared" si="32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0"/>
        <v>0</v>
      </c>
      <c r="L573" s="10" t="str">
        <f t="shared" si="31"/>
        <v/>
      </c>
    </row>
    <row r="574" spans="1:12" x14ac:dyDescent="0.2">
      <c r="A574" s="18"/>
      <c r="B574" s="19" t="str">
        <f t="shared" si="32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0"/>
        <v>0</v>
      </c>
      <c r="L574" s="10" t="str">
        <f t="shared" si="31"/>
        <v/>
      </c>
    </row>
    <row r="575" spans="1:12" x14ac:dyDescent="0.2">
      <c r="A575" s="18"/>
      <c r="B575" s="19" t="str">
        <f t="shared" si="32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0"/>
        <v>0</v>
      </c>
      <c r="L575" s="10" t="str">
        <f t="shared" si="31"/>
        <v/>
      </c>
    </row>
    <row r="576" spans="1:12" x14ac:dyDescent="0.2">
      <c r="A576" s="18"/>
      <c r="B576" s="19" t="str">
        <f t="shared" si="32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0"/>
        <v>0</v>
      </c>
      <c r="L576" s="10" t="str">
        <f t="shared" si="31"/>
        <v/>
      </c>
    </row>
    <row r="577" spans="1:12" x14ac:dyDescent="0.2">
      <c r="A577" s="18"/>
      <c r="B577" s="19" t="str">
        <f t="shared" si="32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0"/>
        <v>0</v>
      </c>
      <c r="L577" s="10" t="str">
        <f t="shared" si="31"/>
        <v/>
      </c>
    </row>
    <row r="578" spans="1:12" x14ac:dyDescent="0.2">
      <c r="A578" s="18"/>
      <c r="B578" s="19" t="str">
        <f t="shared" si="32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0"/>
        <v>0</v>
      </c>
      <c r="L578" s="10" t="str">
        <f t="shared" si="31"/>
        <v/>
      </c>
    </row>
    <row r="579" spans="1:12" x14ac:dyDescent="0.2">
      <c r="A579" s="18"/>
      <c r="B579" s="19" t="str">
        <f t="shared" si="32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0"/>
        <v>0</v>
      </c>
      <c r="L579" s="10" t="str">
        <f t="shared" si="31"/>
        <v/>
      </c>
    </row>
    <row r="580" spans="1:12" x14ac:dyDescent="0.2">
      <c r="A580" s="18"/>
      <c r="B580" s="19" t="str">
        <f t="shared" si="32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0"/>
        <v>0</v>
      </c>
      <c r="L580" s="10" t="str">
        <f t="shared" si="31"/>
        <v/>
      </c>
    </row>
    <row r="581" spans="1:12" x14ac:dyDescent="0.2">
      <c r="A581" s="18"/>
      <c r="B581" s="19" t="str">
        <f t="shared" si="32"/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3">SUM(M581:NM581)</f>
        <v>0</v>
      </c>
      <c r="L581" s="10" t="str">
        <f t="shared" ref="L581:L644" si="34">IF(E581="","",(H581+I581+J581)-K581)</f>
        <v/>
      </c>
    </row>
    <row r="582" spans="1:12" x14ac:dyDescent="0.2">
      <c r="A582" s="18"/>
      <c r="B582" s="19" t="str">
        <f t="shared" ref="B582:B645" si="35">IF(OR(COUNTIF(A582,"*Clos*"),COUNTIF(A582,"*Départ Gessmann*"),COUNTIF(A582,"*Attente pièce*"),COUNTIF(A582,"*En cours*")),"LAHCENE","")</f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3"/>
        <v>0</v>
      </c>
      <c r="L582" s="10" t="str">
        <f t="shared" si="34"/>
        <v/>
      </c>
    </row>
    <row r="583" spans="1:12" x14ac:dyDescent="0.2">
      <c r="A583" s="18"/>
      <c r="B583" s="19" t="str">
        <f t="shared" si="35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3"/>
        <v>0</v>
      </c>
      <c r="L583" s="10" t="str">
        <f t="shared" si="34"/>
        <v/>
      </c>
    </row>
    <row r="584" spans="1:12" x14ac:dyDescent="0.2">
      <c r="A584" s="18"/>
      <c r="B584" s="19" t="str">
        <f t="shared" si="35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3"/>
        <v>0</v>
      </c>
      <c r="L584" s="10" t="str">
        <f t="shared" si="34"/>
        <v/>
      </c>
    </row>
    <row r="585" spans="1:12" x14ac:dyDescent="0.2">
      <c r="A585" s="18"/>
      <c r="B585" s="19" t="str">
        <f t="shared" si="35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3"/>
        <v>0</v>
      </c>
      <c r="L585" s="10" t="str">
        <f t="shared" si="34"/>
        <v/>
      </c>
    </row>
    <row r="586" spans="1:12" x14ac:dyDescent="0.2">
      <c r="A586" s="18"/>
      <c r="B586" s="19" t="str">
        <f t="shared" si="35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3"/>
        <v>0</v>
      </c>
      <c r="L586" s="10" t="str">
        <f t="shared" si="34"/>
        <v/>
      </c>
    </row>
    <row r="587" spans="1:12" x14ac:dyDescent="0.2">
      <c r="A587" s="18"/>
      <c r="B587" s="19" t="str">
        <f t="shared" si="35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3"/>
        <v>0</v>
      </c>
      <c r="L587" s="10" t="str">
        <f t="shared" si="34"/>
        <v/>
      </c>
    </row>
    <row r="588" spans="1:12" x14ac:dyDescent="0.2">
      <c r="A588" s="18"/>
      <c r="B588" s="19" t="str">
        <f t="shared" si="35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3"/>
        <v>0</v>
      </c>
      <c r="L588" s="10" t="str">
        <f t="shared" si="34"/>
        <v/>
      </c>
    </row>
    <row r="589" spans="1:12" x14ac:dyDescent="0.2">
      <c r="A589" s="18"/>
      <c r="B589" s="19" t="str">
        <f t="shared" si="35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3"/>
        <v>0</v>
      </c>
      <c r="L589" s="10" t="str">
        <f t="shared" si="34"/>
        <v/>
      </c>
    </row>
    <row r="590" spans="1:12" x14ac:dyDescent="0.2">
      <c r="A590" s="18"/>
      <c r="B590" s="19" t="str">
        <f t="shared" si="35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3"/>
        <v>0</v>
      </c>
      <c r="L590" s="10" t="str">
        <f t="shared" si="34"/>
        <v/>
      </c>
    </row>
    <row r="591" spans="1:12" x14ac:dyDescent="0.2">
      <c r="A591" s="18"/>
      <c r="B591" s="19" t="str">
        <f t="shared" si="35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3"/>
        <v>0</v>
      </c>
      <c r="L591" s="10" t="str">
        <f t="shared" si="34"/>
        <v/>
      </c>
    </row>
    <row r="592" spans="1:12" x14ac:dyDescent="0.2">
      <c r="A592" s="18"/>
      <c r="B592" s="19" t="str">
        <f t="shared" si="35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3"/>
        <v>0</v>
      </c>
      <c r="L592" s="10" t="str">
        <f t="shared" si="34"/>
        <v/>
      </c>
    </row>
    <row r="593" spans="1:12" x14ac:dyDescent="0.2">
      <c r="A593" s="18"/>
      <c r="B593" s="19" t="str">
        <f t="shared" si="35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3"/>
        <v>0</v>
      </c>
      <c r="L593" s="10" t="str">
        <f t="shared" si="34"/>
        <v/>
      </c>
    </row>
    <row r="594" spans="1:12" x14ac:dyDescent="0.2">
      <c r="A594" s="18"/>
      <c r="B594" s="19" t="str">
        <f t="shared" si="35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3"/>
        <v>0</v>
      </c>
      <c r="L594" s="10" t="str">
        <f t="shared" si="34"/>
        <v/>
      </c>
    </row>
    <row r="595" spans="1:12" x14ac:dyDescent="0.2">
      <c r="A595" s="18"/>
      <c r="B595" s="19" t="str">
        <f t="shared" si="35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3"/>
        <v>0</v>
      </c>
      <c r="L595" s="10" t="str">
        <f t="shared" si="34"/>
        <v/>
      </c>
    </row>
    <row r="596" spans="1:12" x14ac:dyDescent="0.2">
      <c r="A596" s="18"/>
      <c r="B596" s="19" t="str">
        <f t="shared" si="35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3"/>
        <v>0</v>
      </c>
      <c r="L596" s="10" t="str">
        <f t="shared" si="34"/>
        <v/>
      </c>
    </row>
    <row r="597" spans="1:12" x14ac:dyDescent="0.2">
      <c r="A597" s="18"/>
      <c r="B597" s="19" t="str">
        <f t="shared" si="35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3"/>
        <v>0</v>
      </c>
      <c r="L597" s="10" t="str">
        <f t="shared" si="34"/>
        <v/>
      </c>
    </row>
    <row r="598" spans="1:12" x14ac:dyDescent="0.2">
      <c r="A598" s="18"/>
      <c r="B598" s="19" t="str">
        <f t="shared" si="35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3"/>
        <v>0</v>
      </c>
      <c r="L598" s="10" t="str">
        <f t="shared" si="34"/>
        <v/>
      </c>
    </row>
    <row r="599" spans="1:12" x14ac:dyDescent="0.2">
      <c r="A599" s="18"/>
      <c r="B599" s="19" t="str">
        <f t="shared" si="35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3"/>
        <v>0</v>
      </c>
      <c r="L599" s="10" t="str">
        <f t="shared" si="34"/>
        <v/>
      </c>
    </row>
    <row r="600" spans="1:12" x14ac:dyDescent="0.2">
      <c r="A600" s="18"/>
      <c r="B600" s="19" t="str">
        <f t="shared" si="35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3"/>
        <v>0</v>
      </c>
      <c r="L600" s="10" t="str">
        <f t="shared" si="34"/>
        <v/>
      </c>
    </row>
    <row r="601" spans="1:12" x14ac:dyDescent="0.2">
      <c r="A601" s="18"/>
      <c r="B601" s="19" t="str">
        <f t="shared" si="35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3"/>
        <v>0</v>
      </c>
      <c r="L601" s="10" t="str">
        <f t="shared" si="34"/>
        <v/>
      </c>
    </row>
    <row r="602" spans="1:12" x14ac:dyDescent="0.2">
      <c r="A602" s="18"/>
      <c r="B602" s="19" t="str">
        <f t="shared" si="35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3"/>
        <v>0</v>
      </c>
      <c r="L602" s="10" t="str">
        <f t="shared" si="34"/>
        <v/>
      </c>
    </row>
    <row r="603" spans="1:12" x14ac:dyDescent="0.2">
      <c r="A603" s="18"/>
      <c r="B603" s="19" t="str">
        <f t="shared" si="35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3"/>
        <v>0</v>
      </c>
      <c r="L603" s="10" t="str">
        <f t="shared" si="34"/>
        <v/>
      </c>
    </row>
    <row r="604" spans="1:12" x14ac:dyDescent="0.2">
      <c r="A604" s="18"/>
      <c r="B604" s="19" t="str">
        <f t="shared" si="35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3"/>
        <v>0</v>
      </c>
      <c r="L604" s="10" t="str">
        <f t="shared" si="34"/>
        <v/>
      </c>
    </row>
    <row r="605" spans="1:12" x14ac:dyDescent="0.2">
      <c r="A605" s="18"/>
      <c r="B605" s="19" t="str">
        <f t="shared" si="35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3"/>
        <v>0</v>
      </c>
      <c r="L605" s="10" t="str">
        <f t="shared" si="34"/>
        <v/>
      </c>
    </row>
    <row r="606" spans="1:12" x14ac:dyDescent="0.2">
      <c r="A606" s="18"/>
      <c r="B606" s="19" t="str">
        <f t="shared" si="35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3"/>
        <v>0</v>
      </c>
      <c r="L606" s="10" t="str">
        <f t="shared" si="34"/>
        <v/>
      </c>
    </row>
    <row r="607" spans="1:12" x14ac:dyDescent="0.2">
      <c r="A607" s="18"/>
      <c r="B607" s="19" t="str">
        <f t="shared" si="35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3"/>
        <v>0</v>
      </c>
      <c r="L607" s="10" t="str">
        <f t="shared" si="34"/>
        <v/>
      </c>
    </row>
    <row r="608" spans="1:12" x14ac:dyDescent="0.2">
      <c r="A608" s="18"/>
      <c r="B608" s="19" t="str">
        <f t="shared" si="35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3"/>
        <v>0</v>
      </c>
      <c r="L608" s="10" t="str">
        <f t="shared" si="34"/>
        <v/>
      </c>
    </row>
    <row r="609" spans="1:12" x14ac:dyDescent="0.2">
      <c r="A609" s="18"/>
      <c r="B609" s="19" t="str">
        <f t="shared" si="35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3"/>
        <v>0</v>
      </c>
      <c r="L609" s="10" t="str">
        <f t="shared" si="34"/>
        <v/>
      </c>
    </row>
    <row r="610" spans="1:12" x14ac:dyDescent="0.2">
      <c r="A610" s="18"/>
      <c r="B610" s="19" t="str">
        <f t="shared" si="35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3"/>
        <v>0</v>
      </c>
      <c r="L610" s="10" t="str">
        <f t="shared" si="34"/>
        <v/>
      </c>
    </row>
    <row r="611" spans="1:12" x14ac:dyDescent="0.2">
      <c r="A611" s="18"/>
      <c r="B611" s="19" t="str">
        <f t="shared" si="35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3"/>
        <v>0</v>
      </c>
      <c r="L611" s="10" t="str">
        <f t="shared" si="34"/>
        <v/>
      </c>
    </row>
    <row r="612" spans="1:12" x14ac:dyDescent="0.2">
      <c r="A612" s="18"/>
      <c r="B612" s="19" t="str">
        <f t="shared" si="35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3"/>
        <v>0</v>
      </c>
      <c r="L612" s="10" t="str">
        <f t="shared" si="34"/>
        <v/>
      </c>
    </row>
    <row r="613" spans="1:12" x14ac:dyDescent="0.2">
      <c r="A613" s="18"/>
      <c r="B613" s="19" t="str">
        <f t="shared" si="35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3"/>
        <v>0</v>
      </c>
      <c r="L613" s="10" t="str">
        <f t="shared" si="34"/>
        <v/>
      </c>
    </row>
    <row r="614" spans="1:12" x14ac:dyDescent="0.2">
      <c r="A614" s="18"/>
      <c r="B614" s="19" t="str">
        <f t="shared" si="35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3"/>
        <v>0</v>
      </c>
      <c r="L614" s="10" t="str">
        <f t="shared" si="34"/>
        <v/>
      </c>
    </row>
    <row r="615" spans="1:12" x14ac:dyDescent="0.2">
      <c r="A615" s="18"/>
      <c r="B615" s="19" t="str">
        <f t="shared" si="35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3"/>
        <v>0</v>
      </c>
      <c r="L615" s="10" t="str">
        <f t="shared" si="34"/>
        <v/>
      </c>
    </row>
    <row r="616" spans="1:12" x14ac:dyDescent="0.2">
      <c r="A616" s="18"/>
      <c r="B616" s="19" t="str">
        <f t="shared" si="35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3"/>
        <v>0</v>
      </c>
      <c r="L616" s="10" t="str">
        <f t="shared" si="34"/>
        <v/>
      </c>
    </row>
    <row r="617" spans="1:12" x14ac:dyDescent="0.2">
      <c r="A617" s="18"/>
      <c r="B617" s="19" t="str">
        <f t="shared" si="35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3"/>
        <v>0</v>
      </c>
      <c r="L617" s="10" t="str">
        <f t="shared" si="34"/>
        <v/>
      </c>
    </row>
    <row r="618" spans="1:12" x14ac:dyDescent="0.2">
      <c r="A618" s="18"/>
      <c r="B618" s="19" t="str">
        <f t="shared" si="35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3"/>
        <v>0</v>
      </c>
      <c r="L618" s="10" t="str">
        <f t="shared" si="34"/>
        <v/>
      </c>
    </row>
    <row r="619" spans="1:12" x14ac:dyDescent="0.2">
      <c r="A619" s="18"/>
      <c r="B619" s="19" t="str">
        <f t="shared" si="35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3"/>
        <v>0</v>
      </c>
      <c r="L619" s="10" t="str">
        <f t="shared" si="34"/>
        <v/>
      </c>
    </row>
    <row r="620" spans="1:12" x14ac:dyDescent="0.2">
      <c r="A620" s="18"/>
      <c r="B620" s="19" t="str">
        <f t="shared" si="35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3"/>
        <v>0</v>
      </c>
      <c r="L620" s="10" t="str">
        <f t="shared" si="34"/>
        <v/>
      </c>
    </row>
    <row r="621" spans="1:12" x14ac:dyDescent="0.2">
      <c r="A621" s="18"/>
      <c r="B621" s="19" t="str">
        <f t="shared" si="35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3"/>
        <v>0</v>
      </c>
      <c r="L621" s="10" t="str">
        <f t="shared" si="34"/>
        <v/>
      </c>
    </row>
    <row r="622" spans="1:12" x14ac:dyDescent="0.2">
      <c r="A622" s="18"/>
      <c r="B622" s="19" t="str">
        <f t="shared" si="35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3"/>
        <v>0</v>
      </c>
      <c r="L622" s="10" t="str">
        <f t="shared" si="34"/>
        <v/>
      </c>
    </row>
    <row r="623" spans="1:12" x14ac:dyDescent="0.2">
      <c r="A623" s="18"/>
      <c r="B623" s="19" t="str">
        <f t="shared" si="35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3"/>
        <v>0</v>
      </c>
      <c r="L623" s="10" t="str">
        <f t="shared" si="34"/>
        <v/>
      </c>
    </row>
    <row r="624" spans="1:12" x14ac:dyDescent="0.2">
      <c r="A624" s="18"/>
      <c r="B624" s="19" t="str">
        <f t="shared" si="35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3"/>
        <v>0</v>
      </c>
      <c r="L624" s="10" t="str">
        <f t="shared" si="34"/>
        <v/>
      </c>
    </row>
    <row r="625" spans="1:12" x14ac:dyDescent="0.2">
      <c r="A625" s="18"/>
      <c r="B625" s="19" t="str">
        <f t="shared" si="35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3"/>
        <v>0</v>
      </c>
      <c r="L625" s="10" t="str">
        <f t="shared" si="34"/>
        <v/>
      </c>
    </row>
    <row r="626" spans="1:12" x14ac:dyDescent="0.2">
      <c r="A626" s="18"/>
      <c r="B626" s="19" t="str">
        <f t="shared" si="35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3"/>
        <v>0</v>
      </c>
      <c r="L626" s="10" t="str">
        <f t="shared" si="34"/>
        <v/>
      </c>
    </row>
    <row r="627" spans="1:12" x14ac:dyDescent="0.2">
      <c r="A627" s="18"/>
      <c r="B627" s="19" t="str">
        <f t="shared" si="35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3"/>
        <v>0</v>
      </c>
      <c r="L627" s="10" t="str">
        <f t="shared" si="34"/>
        <v/>
      </c>
    </row>
    <row r="628" spans="1:12" x14ac:dyDescent="0.2">
      <c r="A628" s="18"/>
      <c r="B628" s="19" t="str">
        <f t="shared" si="35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3"/>
        <v>0</v>
      </c>
      <c r="L628" s="10" t="str">
        <f t="shared" si="34"/>
        <v/>
      </c>
    </row>
    <row r="629" spans="1:12" x14ac:dyDescent="0.2">
      <c r="A629" s="18"/>
      <c r="B629" s="19" t="str">
        <f t="shared" si="35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3"/>
        <v>0</v>
      </c>
      <c r="L629" s="10" t="str">
        <f t="shared" si="34"/>
        <v/>
      </c>
    </row>
    <row r="630" spans="1:12" x14ac:dyDescent="0.2">
      <c r="A630" s="18"/>
      <c r="B630" s="19" t="str">
        <f t="shared" si="35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3"/>
        <v>0</v>
      </c>
      <c r="L630" s="10" t="str">
        <f t="shared" si="34"/>
        <v/>
      </c>
    </row>
    <row r="631" spans="1:12" x14ac:dyDescent="0.2">
      <c r="A631" s="18"/>
      <c r="B631" s="19" t="str">
        <f t="shared" si="35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3"/>
        <v>0</v>
      </c>
      <c r="L631" s="10" t="str">
        <f t="shared" si="34"/>
        <v/>
      </c>
    </row>
    <row r="632" spans="1:12" x14ac:dyDescent="0.2">
      <c r="A632" s="18"/>
      <c r="B632" s="19" t="str">
        <f t="shared" si="35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3"/>
        <v>0</v>
      </c>
      <c r="L632" s="10" t="str">
        <f t="shared" si="34"/>
        <v/>
      </c>
    </row>
    <row r="633" spans="1:12" x14ac:dyDescent="0.2">
      <c r="A633" s="18"/>
      <c r="B633" s="19" t="str">
        <f t="shared" si="35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3"/>
        <v>0</v>
      </c>
      <c r="L633" s="10" t="str">
        <f t="shared" si="34"/>
        <v/>
      </c>
    </row>
    <row r="634" spans="1:12" x14ac:dyDescent="0.2">
      <c r="A634" s="18"/>
      <c r="B634" s="19" t="str">
        <f t="shared" si="35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3"/>
        <v>0</v>
      </c>
      <c r="L634" s="10" t="str">
        <f t="shared" si="34"/>
        <v/>
      </c>
    </row>
    <row r="635" spans="1:12" x14ac:dyDescent="0.2">
      <c r="A635" s="18"/>
      <c r="B635" s="19" t="str">
        <f t="shared" si="35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3"/>
        <v>0</v>
      </c>
      <c r="L635" s="10" t="str">
        <f t="shared" si="34"/>
        <v/>
      </c>
    </row>
    <row r="636" spans="1:12" x14ac:dyDescent="0.2">
      <c r="A636" s="18"/>
      <c r="B636" s="19" t="str">
        <f t="shared" si="35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3"/>
        <v>0</v>
      </c>
      <c r="L636" s="10" t="str">
        <f t="shared" si="34"/>
        <v/>
      </c>
    </row>
    <row r="637" spans="1:12" x14ac:dyDescent="0.2">
      <c r="A637" s="18"/>
      <c r="B637" s="19" t="str">
        <f t="shared" si="35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3"/>
        <v>0</v>
      </c>
      <c r="L637" s="10" t="str">
        <f t="shared" si="34"/>
        <v/>
      </c>
    </row>
    <row r="638" spans="1:12" x14ac:dyDescent="0.2">
      <c r="A638" s="18"/>
      <c r="B638" s="19" t="str">
        <f t="shared" si="35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3"/>
        <v>0</v>
      </c>
      <c r="L638" s="10" t="str">
        <f t="shared" si="34"/>
        <v/>
      </c>
    </row>
    <row r="639" spans="1:12" x14ac:dyDescent="0.2">
      <c r="A639" s="18"/>
      <c r="B639" s="19" t="str">
        <f t="shared" si="35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3"/>
        <v>0</v>
      </c>
      <c r="L639" s="10" t="str">
        <f t="shared" si="34"/>
        <v/>
      </c>
    </row>
    <row r="640" spans="1:12" x14ac:dyDescent="0.2">
      <c r="A640" s="18"/>
      <c r="B640" s="19" t="str">
        <f t="shared" si="35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3"/>
        <v>0</v>
      </c>
      <c r="L640" s="10" t="str">
        <f t="shared" si="34"/>
        <v/>
      </c>
    </row>
    <row r="641" spans="1:12" x14ac:dyDescent="0.2">
      <c r="A641" s="18"/>
      <c r="B641" s="19" t="str">
        <f t="shared" si="35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3"/>
        <v>0</v>
      </c>
      <c r="L641" s="10" t="str">
        <f t="shared" si="34"/>
        <v/>
      </c>
    </row>
    <row r="642" spans="1:12" x14ac:dyDescent="0.2">
      <c r="A642" s="18"/>
      <c r="B642" s="19" t="str">
        <f t="shared" si="35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3"/>
        <v>0</v>
      </c>
      <c r="L642" s="10" t="str">
        <f t="shared" si="34"/>
        <v/>
      </c>
    </row>
    <row r="643" spans="1:12" x14ac:dyDescent="0.2">
      <c r="A643" s="18"/>
      <c r="B643" s="19" t="str">
        <f t="shared" si="35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3"/>
        <v>0</v>
      </c>
      <c r="L643" s="10" t="str">
        <f t="shared" si="34"/>
        <v/>
      </c>
    </row>
    <row r="644" spans="1:12" x14ac:dyDescent="0.2">
      <c r="A644" s="18"/>
      <c r="B644" s="19" t="str">
        <f t="shared" si="35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3"/>
        <v>0</v>
      </c>
      <c r="L644" s="10" t="str">
        <f t="shared" si="34"/>
        <v/>
      </c>
    </row>
    <row r="645" spans="1:12" x14ac:dyDescent="0.2">
      <c r="A645" s="18"/>
      <c r="B645" s="19" t="str">
        <f t="shared" si="35"/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6">SUM(M645:NM645)</f>
        <v>0</v>
      </c>
      <c r="L645" s="10" t="str">
        <f t="shared" ref="L645:L650" si="37">IF(E645="","",(H645+I645+J645)-K645)</f>
        <v/>
      </c>
    </row>
    <row r="646" spans="1:12" x14ac:dyDescent="0.2">
      <c r="A646" s="18"/>
      <c r="B646" s="19" t="str">
        <f t="shared" ref="B646:B650" si="38">IF(OR(COUNTIF(A646,"*Clos*"),COUNTIF(A646,"*Départ Gessmann*"),COUNTIF(A646,"*Attente pièce*"),COUNTIF(A646,"*En cours*")),"LAHCENE","")</f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6"/>
        <v>0</v>
      </c>
      <c r="L646" s="10" t="str">
        <f t="shared" si="37"/>
        <v/>
      </c>
    </row>
    <row r="647" spans="1:12" x14ac:dyDescent="0.2">
      <c r="A647" s="18"/>
      <c r="B647" s="19" t="str">
        <f t="shared" si="38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6"/>
        <v>0</v>
      </c>
      <c r="L647" s="10" t="str">
        <f t="shared" si="37"/>
        <v/>
      </c>
    </row>
    <row r="648" spans="1:12" x14ac:dyDescent="0.2">
      <c r="A648" s="18"/>
      <c r="B648" s="19" t="str">
        <f t="shared" si="38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6"/>
        <v>0</v>
      </c>
      <c r="L648" s="10" t="str">
        <f t="shared" si="37"/>
        <v/>
      </c>
    </row>
    <row r="649" spans="1:12" x14ac:dyDescent="0.2">
      <c r="A649" s="18"/>
      <c r="B649" s="19" t="str">
        <f t="shared" si="38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6"/>
        <v>0</v>
      </c>
      <c r="L649" s="10" t="str">
        <f t="shared" si="37"/>
        <v/>
      </c>
    </row>
    <row r="650" spans="1:12" x14ac:dyDescent="0.2">
      <c r="A650" s="18"/>
      <c r="B650" s="19" t="str">
        <f t="shared" si="38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6"/>
        <v>0</v>
      </c>
      <c r="L650" s="10" t="str">
        <f t="shared" si="37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582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581" priority="52" operator="equal">
      <formula>0</formula>
    </cfRule>
  </conditionalFormatting>
  <conditionalFormatting sqref="L4:L650">
    <cfRule type="cellIs" dxfId="580" priority="49" operator="equal">
      <formula>0</formula>
    </cfRule>
    <cfRule type="cellIs" dxfId="579" priority="50" stopIfTrue="1" operator="lessThan">
      <formula>0</formula>
    </cfRule>
    <cfRule type="cellIs" dxfId="578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577" priority="46" operator="equal">
      <formula>0</formula>
    </cfRule>
    <cfRule type="cellIs" dxfId="576" priority="47" stopIfTrue="1" operator="lessThan">
      <formula>0</formula>
    </cfRule>
    <cfRule type="cellIs" dxfId="575" priority="48" stopIfTrue="1" operator="greaterThan">
      <formula>0</formula>
    </cfRule>
  </conditionalFormatting>
  <conditionalFormatting sqref="D4:E650">
    <cfRule type="cellIs" dxfId="574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573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572" priority="43" operator="equal">
      <formula>0</formula>
    </cfRule>
  </conditionalFormatting>
  <conditionalFormatting sqref="M1:NM1">
    <cfRule type="cellIs" dxfId="571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570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569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568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567" priority="38" operator="equal">
      <formula>0</formula>
    </cfRule>
  </conditionalFormatting>
  <conditionalFormatting sqref="A4:A650">
    <cfRule type="expression" dxfId="566" priority="35">
      <formula>A4="Attente pièce"</formula>
    </cfRule>
    <cfRule type="expression" dxfId="565" priority="36">
      <formula>A4="Départ Gessmann"</formula>
    </cfRule>
    <cfRule type="expression" dxfId="564" priority="37">
      <formula>A4="Clos"</formula>
    </cfRule>
  </conditionalFormatting>
  <conditionalFormatting sqref="L4:L650">
    <cfRule type="expression" dxfId="563" priority="32">
      <formula>A4="Départ Gessmann"</formula>
    </cfRule>
    <cfRule type="expression" dxfId="562" priority="33">
      <formula>A4="Attente Pièce"</formula>
    </cfRule>
    <cfRule type="expression" dxfId="561" priority="34">
      <formula>A4="Clos"</formula>
    </cfRule>
  </conditionalFormatting>
  <conditionalFormatting sqref="B4:B650">
    <cfRule type="expression" dxfId="560" priority="31">
      <formula>A4="Clos"</formula>
    </cfRule>
  </conditionalFormatting>
  <conditionalFormatting sqref="C4:C650">
    <cfRule type="expression" dxfId="559" priority="30">
      <formula>A4="Clos"</formula>
    </cfRule>
  </conditionalFormatting>
  <conditionalFormatting sqref="D4:D650">
    <cfRule type="expression" dxfId="558" priority="29">
      <formula>A4="Clos"</formula>
    </cfRule>
  </conditionalFormatting>
  <conditionalFormatting sqref="E4:E650">
    <cfRule type="expression" dxfId="557" priority="28">
      <formula>A4="Clos"</formula>
    </cfRule>
  </conditionalFormatting>
  <conditionalFormatting sqref="F4:F650">
    <cfRule type="expression" dxfId="556" priority="27">
      <formula>A4="Clos"</formula>
    </cfRule>
  </conditionalFormatting>
  <conditionalFormatting sqref="G4:G650">
    <cfRule type="expression" dxfId="555" priority="26">
      <formula>A4="Clos"</formula>
    </cfRule>
  </conditionalFormatting>
  <conditionalFormatting sqref="H4:H650">
    <cfRule type="expression" dxfId="554" priority="25">
      <formula>A4="Clos"</formula>
    </cfRule>
  </conditionalFormatting>
  <conditionalFormatting sqref="I4:I650">
    <cfRule type="expression" dxfId="553" priority="24">
      <formula>A4="Clos"</formula>
    </cfRule>
  </conditionalFormatting>
  <conditionalFormatting sqref="J4:J650">
    <cfRule type="expression" dxfId="552" priority="23">
      <formula>A4="Clos"</formula>
    </cfRule>
  </conditionalFormatting>
  <conditionalFormatting sqref="K4:K650">
    <cfRule type="expression" dxfId="551" priority="22">
      <formula>A4="Clos"</formula>
    </cfRule>
  </conditionalFormatting>
  <conditionalFormatting sqref="B4:B650">
    <cfRule type="expression" dxfId="550" priority="11">
      <formula>A4="Départ Gessmann"</formula>
    </cfRule>
    <cfRule type="expression" dxfId="549" priority="21">
      <formula>A4="Attente pièce"</formula>
    </cfRule>
  </conditionalFormatting>
  <conditionalFormatting sqref="C4:C650">
    <cfRule type="expression" dxfId="548" priority="10">
      <formula>A4="Départ Gessmann"</formula>
    </cfRule>
    <cfRule type="expression" dxfId="547" priority="20">
      <formula>A4="Attente pièce"</formula>
    </cfRule>
  </conditionalFormatting>
  <conditionalFormatting sqref="D4:D650">
    <cfRule type="expression" dxfId="546" priority="9">
      <formula>A4="Départ Gessmann"</formula>
    </cfRule>
    <cfRule type="expression" dxfId="545" priority="19">
      <formula>A4="Attente pièce"</formula>
    </cfRule>
  </conditionalFormatting>
  <conditionalFormatting sqref="E4:E650">
    <cfRule type="expression" dxfId="544" priority="8">
      <formula>A4="Départ Gessmann"</formula>
    </cfRule>
    <cfRule type="expression" dxfId="543" priority="18">
      <formula>A4="Attente pièce"</formula>
    </cfRule>
  </conditionalFormatting>
  <conditionalFormatting sqref="F4:F650">
    <cfRule type="expression" dxfId="542" priority="6">
      <formula>A4="Départ Gessmann"</formula>
    </cfRule>
    <cfRule type="expression" dxfId="541" priority="7">
      <formula>A4="Départ Gessman"</formula>
    </cfRule>
    <cfRule type="expression" dxfId="540" priority="17">
      <formula>A4="Attente pièce"</formula>
    </cfRule>
  </conditionalFormatting>
  <conditionalFormatting sqref="G4:G650">
    <cfRule type="expression" dxfId="539" priority="5">
      <formula>A4="Départ Gessmann"</formula>
    </cfRule>
    <cfRule type="expression" dxfId="538" priority="16">
      <formula>A4="Attente pièce"</formula>
    </cfRule>
  </conditionalFormatting>
  <conditionalFormatting sqref="H4:H650">
    <cfRule type="expression" dxfId="537" priority="4">
      <formula>A4="Départ Gessmann"</formula>
    </cfRule>
    <cfRule type="expression" dxfId="536" priority="15">
      <formula>A4="Attente pièce"</formula>
    </cfRule>
  </conditionalFormatting>
  <conditionalFormatting sqref="I4:I650">
    <cfRule type="expression" dxfId="535" priority="3">
      <formula>A4="Départ Gessmann"</formula>
    </cfRule>
    <cfRule type="expression" dxfId="534" priority="14">
      <formula>A4="Attente pièce"</formula>
    </cfRule>
  </conditionalFormatting>
  <conditionalFormatting sqref="J4:J650">
    <cfRule type="expression" dxfId="533" priority="2">
      <formula>A4="Départ Gessmann"</formula>
    </cfRule>
    <cfRule type="expression" dxfId="532" priority="13">
      <formula>A4="attente pièce"</formula>
    </cfRule>
  </conditionalFormatting>
  <conditionalFormatting sqref="K4:K650">
    <cfRule type="expression" dxfId="531" priority="1">
      <formula>A4="Départ Gessmann"</formula>
    </cfRule>
    <cfRule type="expression" dxfId="530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Q16" sqref="Q16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43785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14</v>
      </c>
      <c r="B4" s="19" t="str">
        <f>IF(OR(COUNTIF(A4,"*Clos*"),COUNTIF(A4,"*Départ Gessmann*"),COUNTIF(A4,"*Attente pièce*"),COUNTIF(A4,"*En cours*")),"LOUAHCHI","")</f>
        <v>LOUAHCHI</v>
      </c>
      <c r="C4" s="22">
        <v>43774</v>
      </c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14</v>
      </c>
      <c r="B5" s="19" t="str">
        <f t="shared" ref="B5:B68" si="6">IF(OR(COUNTIF(A5,"*Clos*"),COUNTIF(A5,"*Départ Gessmann*"),COUNTIF(A5,"*Attente pièce*"),COUNTIF(A5,"*En cours*")),"LOUAHCHI","")</f>
        <v>LOUAHCHI</v>
      </c>
      <c r="C5" s="22">
        <v>43774</v>
      </c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6.3</v>
      </c>
      <c r="L5" s="10">
        <f t="shared" ref="L5:L68" si="8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LOUAHCHI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LOUAHCHI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LOUAHCHI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LOUAHCHI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cours*")),"LOUAHCHI","")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cours*")),"LOUAHCHI","")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cours*")),"LOUAHCHI","")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cours*")),"LOUAHCHI","")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cours*")),"LOUAHCHI","")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cours*")),"LOUAHCHI","")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cours*")),"LOUAHCHI","")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cours*")),"LOUAHCHI","")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cours*")),"LOUAHCHI","")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cours*")),"LOUAHCHI","")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529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528" priority="52" operator="equal">
      <formula>0</formula>
    </cfRule>
  </conditionalFormatting>
  <conditionalFormatting sqref="L4:L650">
    <cfRule type="cellIs" dxfId="527" priority="49" operator="equal">
      <formula>0</formula>
    </cfRule>
    <cfRule type="cellIs" dxfId="526" priority="50" stopIfTrue="1" operator="lessThan">
      <formula>0</formula>
    </cfRule>
    <cfRule type="cellIs" dxfId="525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524" priority="46" operator="equal">
      <formula>0</formula>
    </cfRule>
    <cfRule type="cellIs" dxfId="523" priority="47" stopIfTrue="1" operator="lessThan">
      <formula>0</formula>
    </cfRule>
    <cfRule type="cellIs" dxfId="522" priority="48" stopIfTrue="1" operator="greaterThan">
      <formula>0</formula>
    </cfRule>
  </conditionalFormatting>
  <conditionalFormatting sqref="D4:E650">
    <cfRule type="cellIs" dxfId="521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520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519" priority="43" operator="equal">
      <formula>0</formula>
    </cfRule>
  </conditionalFormatting>
  <conditionalFormatting sqref="M1:NM1">
    <cfRule type="cellIs" dxfId="518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517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516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515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514" priority="38" operator="equal">
      <formula>0</formula>
    </cfRule>
  </conditionalFormatting>
  <conditionalFormatting sqref="A4:A650">
    <cfRule type="expression" dxfId="513" priority="35">
      <formula>A4="Attente pièce"</formula>
    </cfRule>
    <cfRule type="expression" dxfId="512" priority="36">
      <formula>A4="Départ Gessmann"</formula>
    </cfRule>
    <cfRule type="expression" dxfId="511" priority="37">
      <formula>A4="Clos"</formula>
    </cfRule>
  </conditionalFormatting>
  <conditionalFormatting sqref="L4:L650">
    <cfRule type="expression" dxfId="510" priority="32">
      <formula>A4="Départ Gessmann"</formula>
    </cfRule>
    <cfRule type="expression" dxfId="509" priority="33">
      <formula>A4="Attente Pièce"</formula>
    </cfRule>
    <cfRule type="expression" dxfId="508" priority="34">
      <formula>A4="Clos"</formula>
    </cfRule>
  </conditionalFormatting>
  <conditionalFormatting sqref="B4:B650">
    <cfRule type="expression" dxfId="507" priority="31">
      <formula>A4="Clos"</formula>
    </cfRule>
  </conditionalFormatting>
  <conditionalFormatting sqref="C4:C650">
    <cfRule type="expression" dxfId="506" priority="30">
      <formula>A4="Clos"</formula>
    </cfRule>
  </conditionalFormatting>
  <conditionalFormatting sqref="D4:D650">
    <cfRule type="expression" dxfId="505" priority="29">
      <formula>A4="Clos"</formula>
    </cfRule>
  </conditionalFormatting>
  <conditionalFormatting sqref="E4:E650">
    <cfRule type="expression" dxfId="504" priority="28">
      <formula>A4="Clos"</formula>
    </cfRule>
  </conditionalFormatting>
  <conditionalFormatting sqref="F4:F650">
    <cfRule type="expression" dxfId="503" priority="27">
      <formula>A4="Clos"</formula>
    </cfRule>
  </conditionalFormatting>
  <conditionalFormatting sqref="G4:G650">
    <cfRule type="expression" dxfId="502" priority="26">
      <formula>A4="Clos"</formula>
    </cfRule>
  </conditionalFormatting>
  <conditionalFormatting sqref="H4:H650">
    <cfRule type="expression" dxfId="501" priority="25">
      <formula>A4="Clos"</formula>
    </cfRule>
  </conditionalFormatting>
  <conditionalFormatting sqref="I4:I650">
    <cfRule type="expression" dxfId="500" priority="24">
      <formula>A4="Clos"</formula>
    </cfRule>
  </conditionalFormatting>
  <conditionalFormatting sqref="J4:J650">
    <cfRule type="expression" dxfId="499" priority="23">
      <formula>A4="Clos"</formula>
    </cfRule>
  </conditionalFormatting>
  <conditionalFormatting sqref="K4:K650">
    <cfRule type="expression" dxfId="498" priority="22">
      <formula>A4="Clos"</formula>
    </cfRule>
  </conditionalFormatting>
  <conditionalFormatting sqref="B4:B650">
    <cfRule type="expression" dxfId="497" priority="11">
      <formula>A4="Départ Gessmann"</formula>
    </cfRule>
    <cfRule type="expression" dxfId="496" priority="21">
      <formula>A4="Attente pièce"</formula>
    </cfRule>
  </conditionalFormatting>
  <conditionalFormatting sqref="C4:C650">
    <cfRule type="expression" dxfId="495" priority="10">
      <formula>A4="Départ Gessmann"</formula>
    </cfRule>
    <cfRule type="expression" dxfId="494" priority="20">
      <formula>A4="Attente pièce"</formula>
    </cfRule>
  </conditionalFormatting>
  <conditionalFormatting sqref="D4:D650">
    <cfRule type="expression" dxfId="493" priority="9">
      <formula>A4="Départ Gessmann"</formula>
    </cfRule>
    <cfRule type="expression" dxfId="492" priority="19">
      <formula>A4="Attente pièce"</formula>
    </cfRule>
  </conditionalFormatting>
  <conditionalFormatting sqref="E4:E650">
    <cfRule type="expression" dxfId="491" priority="8">
      <formula>A4="Départ Gessmann"</formula>
    </cfRule>
    <cfRule type="expression" dxfId="490" priority="18">
      <formula>A4="Attente pièce"</formula>
    </cfRule>
  </conditionalFormatting>
  <conditionalFormatting sqref="F4:F650">
    <cfRule type="expression" dxfId="489" priority="6">
      <formula>A4="Départ Gessmann"</formula>
    </cfRule>
    <cfRule type="expression" dxfId="488" priority="7">
      <formula>A4="Départ Gessman"</formula>
    </cfRule>
    <cfRule type="expression" dxfId="487" priority="17">
      <formula>A4="Attente pièce"</formula>
    </cfRule>
  </conditionalFormatting>
  <conditionalFormatting sqref="G4:G650">
    <cfRule type="expression" dxfId="486" priority="5">
      <formula>A4="Départ Gessmann"</formula>
    </cfRule>
    <cfRule type="expression" dxfId="485" priority="16">
      <formula>A4="Attente pièce"</formula>
    </cfRule>
  </conditionalFormatting>
  <conditionalFormatting sqref="H4:H650">
    <cfRule type="expression" dxfId="484" priority="4">
      <formula>A4="Départ Gessmann"</formula>
    </cfRule>
    <cfRule type="expression" dxfId="483" priority="15">
      <formula>A4="Attente pièce"</formula>
    </cfRule>
  </conditionalFormatting>
  <conditionalFormatting sqref="I4:I650">
    <cfRule type="expression" dxfId="482" priority="3">
      <formula>A4="Départ Gessmann"</formula>
    </cfRule>
    <cfRule type="expression" dxfId="481" priority="14">
      <formula>A4="Attente pièce"</formula>
    </cfRule>
  </conditionalFormatting>
  <conditionalFormatting sqref="J4:J650">
    <cfRule type="expression" dxfId="480" priority="2">
      <formula>A4="Départ Gessmann"</formula>
    </cfRule>
    <cfRule type="expression" dxfId="479" priority="13">
      <formula>A4="attente pièce"</formula>
    </cfRule>
  </conditionalFormatting>
  <conditionalFormatting sqref="K4:K650">
    <cfRule type="expression" dxfId="478" priority="1">
      <formula>A4="Départ Gessmann"</formula>
    </cfRule>
    <cfRule type="expression" dxfId="477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C10" sqref="C10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43785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cours*")),"PIQUARD","")</f>
        <v>PIQUARD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11</v>
      </c>
      <c r="B5" s="19" t="str">
        <f t="shared" ref="B5:B68" si="6">IF(OR(COUNTIF(A5,"*Clos*"),COUNTIF(A5,"*Départ Gessmann*"),COUNTIF(A5,"*Attente pièce*"),COUNTIF(A5,"*En cours*")),"PIQUARD","")</f>
        <v>PIQUARD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6.3</v>
      </c>
      <c r="L5" s="10">
        <f t="shared" ref="L5:L68" si="8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PIQUARD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PIQUARD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PIQUARD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PIQUARD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cours*")),"PIQUARD","")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cours*")),"PIQUARD","")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cours*")),"PIQUARD","")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cours*")),"PIQUARD","")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cours*")),"PIQUARD","")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cours*")),"PIQUARD","")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cours*")),"PIQUARD","")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cours*")),"PIQUARD","")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cours*")),"PIQUARD","")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cours*")),"PIQUARD","")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476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475" priority="52" operator="equal">
      <formula>0</formula>
    </cfRule>
  </conditionalFormatting>
  <conditionalFormatting sqref="L4:L650">
    <cfRule type="cellIs" dxfId="474" priority="49" operator="equal">
      <formula>0</formula>
    </cfRule>
    <cfRule type="cellIs" dxfId="473" priority="50" stopIfTrue="1" operator="lessThan">
      <formula>0</formula>
    </cfRule>
    <cfRule type="cellIs" dxfId="472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471" priority="46" operator="equal">
      <formula>0</formula>
    </cfRule>
    <cfRule type="cellIs" dxfId="470" priority="47" stopIfTrue="1" operator="lessThan">
      <formula>0</formula>
    </cfRule>
    <cfRule type="cellIs" dxfId="469" priority="48" stopIfTrue="1" operator="greaterThan">
      <formula>0</formula>
    </cfRule>
  </conditionalFormatting>
  <conditionalFormatting sqref="D4:E650">
    <cfRule type="cellIs" dxfId="468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467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466" priority="43" operator="equal">
      <formula>0</formula>
    </cfRule>
  </conditionalFormatting>
  <conditionalFormatting sqref="M1:NM1">
    <cfRule type="cellIs" dxfId="465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464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463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462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461" priority="38" operator="equal">
      <formula>0</formula>
    </cfRule>
  </conditionalFormatting>
  <conditionalFormatting sqref="A4:A650">
    <cfRule type="expression" dxfId="460" priority="35">
      <formula>A4="Attente pièce"</formula>
    </cfRule>
    <cfRule type="expression" dxfId="459" priority="36">
      <formula>A4="Départ Gessmann"</formula>
    </cfRule>
    <cfRule type="expression" dxfId="458" priority="37">
      <formula>A4="Clos"</formula>
    </cfRule>
  </conditionalFormatting>
  <conditionalFormatting sqref="L4:L650">
    <cfRule type="expression" dxfId="457" priority="32">
      <formula>A4="Départ Gessmann"</formula>
    </cfRule>
    <cfRule type="expression" dxfId="456" priority="33">
      <formula>A4="Attente Pièce"</formula>
    </cfRule>
    <cfRule type="expression" dxfId="455" priority="34">
      <formula>A4="Clos"</formula>
    </cfRule>
  </conditionalFormatting>
  <conditionalFormatting sqref="B4:B650">
    <cfRule type="expression" dxfId="454" priority="31">
      <formula>A4="Clos"</formula>
    </cfRule>
  </conditionalFormatting>
  <conditionalFormatting sqref="C4:C650">
    <cfRule type="expression" dxfId="453" priority="30">
      <formula>A4="Clos"</formula>
    </cfRule>
  </conditionalFormatting>
  <conditionalFormatting sqref="D4:D650">
    <cfRule type="expression" dxfId="452" priority="29">
      <formula>A4="Clos"</formula>
    </cfRule>
  </conditionalFormatting>
  <conditionalFormatting sqref="E4:E650">
    <cfRule type="expression" dxfId="451" priority="28">
      <formula>A4="Clos"</formula>
    </cfRule>
  </conditionalFormatting>
  <conditionalFormatting sqref="F4:F650">
    <cfRule type="expression" dxfId="450" priority="27">
      <formula>A4="Clos"</formula>
    </cfRule>
  </conditionalFormatting>
  <conditionalFormatting sqref="G4:G650">
    <cfRule type="expression" dxfId="449" priority="26">
      <formula>A4="Clos"</formula>
    </cfRule>
  </conditionalFormatting>
  <conditionalFormatting sqref="H4:H650">
    <cfRule type="expression" dxfId="448" priority="25">
      <formula>A4="Clos"</formula>
    </cfRule>
  </conditionalFormatting>
  <conditionalFormatting sqref="I4:I650">
    <cfRule type="expression" dxfId="447" priority="24">
      <formula>A4="Clos"</formula>
    </cfRule>
  </conditionalFormatting>
  <conditionalFormatting sqref="J4:J650">
    <cfRule type="expression" dxfId="446" priority="23">
      <formula>A4="Clos"</formula>
    </cfRule>
  </conditionalFormatting>
  <conditionalFormatting sqref="K4:K650">
    <cfRule type="expression" dxfId="445" priority="22">
      <formula>A4="Clos"</formula>
    </cfRule>
  </conditionalFormatting>
  <conditionalFormatting sqref="B4:B650">
    <cfRule type="expression" dxfId="444" priority="11">
      <formula>A4="Départ Gessmann"</formula>
    </cfRule>
    <cfRule type="expression" dxfId="443" priority="21">
      <formula>A4="Attente pièce"</formula>
    </cfRule>
  </conditionalFormatting>
  <conditionalFormatting sqref="C4:C650">
    <cfRule type="expression" dxfId="442" priority="10">
      <formula>A4="Départ Gessmann"</formula>
    </cfRule>
    <cfRule type="expression" dxfId="441" priority="20">
      <formula>A4="Attente pièce"</formula>
    </cfRule>
  </conditionalFormatting>
  <conditionalFormatting sqref="D4:D650">
    <cfRule type="expression" dxfId="440" priority="9">
      <formula>A4="Départ Gessmann"</formula>
    </cfRule>
    <cfRule type="expression" dxfId="439" priority="19">
      <formula>A4="Attente pièce"</formula>
    </cfRule>
  </conditionalFormatting>
  <conditionalFormatting sqref="E4:E650">
    <cfRule type="expression" dxfId="438" priority="8">
      <formula>A4="Départ Gessmann"</formula>
    </cfRule>
    <cfRule type="expression" dxfId="437" priority="18">
      <formula>A4="Attente pièce"</formula>
    </cfRule>
  </conditionalFormatting>
  <conditionalFormatting sqref="F4:F650">
    <cfRule type="expression" dxfId="436" priority="6">
      <formula>A4="Départ Gessmann"</formula>
    </cfRule>
    <cfRule type="expression" dxfId="435" priority="7">
      <formula>A4="Départ Gessman"</formula>
    </cfRule>
    <cfRule type="expression" dxfId="434" priority="17">
      <formula>A4="Attente pièce"</formula>
    </cfRule>
  </conditionalFormatting>
  <conditionalFormatting sqref="G4:G650">
    <cfRule type="expression" dxfId="433" priority="5">
      <formula>A4="Départ Gessmann"</formula>
    </cfRule>
    <cfRule type="expression" dxfId="432" priority="16">
      <formula>A4="Attente pièce"</formula>
    </cfRule>
  </conditionalFormatting>
  <conditionalFormatting sqref="H4:H650">
    <cfRule type="expression" dxfId="431" priority="4">
      <formula>A4="Départ Gessmann"</formula>
    </cfRule>
    <cfRule type="expression" dxfId="430" priority="15">
      <formula>A4="Attente pièce"</formula>
    </cfRule>
  </conditionalFormatting>
  <conditionalFormatting sqref="I4:I650">
    <cfRule type="expression" dxfId="429" priority="3">
      <formula>A4="Départ Gessmann"</formula>
    </cfRule>
    <cfRule type="expression" dxfId="428" priority="14">
      <formula>A4="Attente pièce"</formula>
    </cfRule>
  </conditionalFormatting>
  <conditionalFormatting sqref="J4:J650">
    <cfRule type="expression" dxfId="427" priority="2">
      <formula>A4="Départ Gessmann"</formula>
    </cfRule>
    <cfRule type="expression" dxfId="426" priority="13">
      <formula>A4="attente pièce"</formula>
    </cfRule>
  </conditionalFormatting>
  <conditionalFormatting sqref="K4:K650">
    <cfRule type="expression" dxfId="425" priority="1">
      <formula>A4="Départ Gessmann"</formula>
    </cfRule>
    <cfRule type="expression" dxfId="424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D10" sqref="D10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43785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cours*")),"PLUQUET","")</f>
        <v>PLUQUET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11</v>
      </c>
      <c r="B5" s="19" t="str">
        <f t="shared" ref="B5:B68" si="6">IF(OR(COUNTIF(A5,"*Clos*"),COUNTIF(A5,"*Départ Gessmann*"),COUNTIF(A5,"*Attente pièce*"),COUNTIF(A5,"*En cours*")),"PLUQUET","")</f>
        <v>PLUQUET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6.3</v>
      </c>
      <c r="L5" s="10">
        <f t="shared" ref="L5:L68" si="8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PLUQUET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PLUQUET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PLUQUET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PLUQUET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cours*")),"PLUQUET","")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cours*")),"PLUQUET","")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cours*")),"PLUQUET","")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cours*")),"PLUQUET","")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cours*")),"PLUQUET","")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cours*")),"PLUQUET","")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cours*")),"PLUQUET","")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cours*")),"PLUQUET","")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cours*")),"PLUQUET","")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cours*")),"PLUQUET","")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423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422" priority="52" operator="equal">
      <formula>0</formula>
    </cfRule>
  </conditionalFormatting>
  <conditionalFormatting sqref="L4:L650">
    <cfRule type="cellIs" dxfId="421" priority="49" operator="equal">
      <formula>0</formula>
    </cfRule>
    <cfRule type="cellIs" dxfId="420" priority="50" stopIfTrue="1" operator="lessThan">
      <formula>0</formula>
    </cfRule>
    <cfRule type="cellIs" dxfId="419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418" priority="46" operator="equal">
      <formula>0</formula>
    </cfRule>
    <cfRule type="cellIs" dxfId="417" priority="47" stopIfTrue="1" operator="lessThan">
      <formula>0</formula>
    </cfRule>
    <cfRule type="cellIs" dxfId="416" priority="48" stopIfTrue="1" operator="greaterThan">
      <formula>0</formula>
    </cfRule>
  </conditionalFormatting>
  <conditionalFormatting sqref="D4:E650">
    <cfRule type="cellIs" dxfId="415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414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413" priority="43" operator="equal">
      <formula>0</formula>
    </cfRule>
  </conditionalFormatting>
  <conditionalFormatting sqref="M1:NM1">
    <cfRule type="cellIs" dxfId="412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411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410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409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408" priority="38" operator="equal">
      <formula>0</formula>
    </cfRule>
  </conditionalFormatting>
  <conditionalFormatting sqref="A4:A650">
    <cfRule type="expression" dxfId="407" priority="35">
      <formula>A4="Attente pièce"</formula>
    </cfRule>
    <cfRule type="expression" dxfId="406" priority="36">
      <formula>A4="Départ Gessmann"</formula>
    </cfRule>
    <cfRule type="expression" dxfId="405" priority="37">
      <formula>A4="Clos"</formula>
    </cfRule>
  </conditionalFormatting>
  <conditionalFormatting sqref="L4:L650">
    <cfRule type="expression" dxfId="404" priority="32">
      <formula>A4="Départ Gessmann"</formula>
    </cfRule>
    <cfRule type="expression" dxfId="403" priority="33">
      <formula>A4="Attente Pièce"</formula>
    </cfRule>
    <cfRule type="expression" dxfId="402" priority="34">
      <formula>A4="Clos"</formula>
    </cfRule>
  </conditionalFormatting>
  <conditionalFormatting sqref="B4:B650">
    <cfRule type="expression" dxfId="401" priority="31">
      <formula>A4="Clos"</formula>
    </cfRule>
  </conditionalFormatting>
  <conditionalFormatting sqref="C4:C650">
    <cfRule type="expression" dxfId="400" priority="30">
      <formula>A4="Clos"</formula>
    </cfRule>
  </conditionalFormatting>
  <conditionalFormatting sqref="D4:D650">
    <cfRule type="expression" dxfId="399" priority="29">
      <formula>A4="Clos"</formula>
    </cfRule>
  </conditionalFormatting>
  <conditionalFormatting sqref="E4:E650">
    <cfRule type="expression" dxfId="398" priority="28">
      <formula>A4="Clos"</formula>
    </cfRule>
  </conditionalFormatting>
  <conditionalFormatting sqref="F4:F650">
    <cfRule type="expression" dxfId="397" priority="27">
      <formula>A4="Clos"</formula>
    </cfRule>
  </conditionalFormatting>
  <conditionalFormatting sqref="G4:G650">
    <cfRule type="expression" dxfId="396" priority="26">
      <formula>A4="Clos"</formula>
    </cfRule>
  </conditionalFormatting>
  <conditionalFormatting sqref="H4:H650">
    <cfRule type="expression" dxfId="395" priority="25">
      <formula>A4="Clos"</formula>
    </cfRule>
  </conditionalFormatting>
  <conditionalFormatting sqref="I4:I650">
    <cfRule type="expression" dxfId="394" priority="24">
      <formula>A4="Clos"</formula>
    </cfRule>
  </conditionalFormatting>
  <conditionalFormatting sqref="J4:J650">
    <cfRule type="expression" dxfId="393" priority="23">
      <formula>A4="Clos"</formula>
    </cfRule>
  </conditionalFormatting>
  <conditionalFormatting sqref="K4:K650">
    <cfRule type="expression" dxfId="392" priority="22">
      <formula>A4="Clos"</formula>
    </cfRule>
  </conditionalFormatting>
  <conditionalFormatting sqref="B4:B650">
    <cfRule type="expression" dxfId="391" priority="11">
      <formula>A4="Départ Gessmann"</formula>
    </cfRule>
    <cfRule type="expression" dxfId="390" priority="21">
      <formula>A4="Attente pièce"</formula>
    </cfRule>
  </conditionalFormatting>
  <conditionalFormatting sqref="C4:C650">
    <cfRule type="expression" dxfId="389" priority="10">
      <formula>A4="Départ Gessmann"</formula>
    </cfRule>
    <cfRule type="expression" dxfId="388" priority="20">
      <formula>A4="Attente pièce"</formula>
    </cfRule>
  </conditionalFormatting>
  <conditionalFormatting sqref="D4:D650">
    <cfRule type="expression" dxfId="387" priority="9">
      <formula>A4="Départ Gessmann"</formula>
    </cfRule>
    <cfRule type="expression" dxfId="386" priority="19">
      <formula>A4="Attente pièce"</formula>
    </cfRule>
  </conditionalFormatting>
  <conditionalFormatting sqref="E4:E650">
    <cfRule type="expression" dxfId="385" priority="8">
      <formula>A4="Départ Gessmann"</formula>
    </cfRule>
    <cfRule type="expression" dxfId="384" priority="18">
      <formula>A4="Attente pièce"</formula>
    </cfRule>
  </conditionalFormatting>
  <conditionalFormatting sqref="F4:F650">
    <cfRule type="expression" dxfId="383" priority="6">
      <formula>A4="Départ Gessmann"</formula>
    </cfRule>
    <cfRule type="expression" dxfId="382" priority="7">
      <formula>A4="Départ Gessman"</formula>
    </cfRule>
    <cfRule type="expression" dxfId="381" priority="17">
      <formula>A4="Attente pièce"</formula>
    </cfRule>
  </conditionalFormatting>
  <conditionalFormatting sqref="G4:G650">
    <cfRule type="expression" dxfId="380" priority="5">
      <formula>A4="Départ Gessmann"</formula>
    </cfRule>
    <cfRule type="expression" dxfId="379" priority="16">
      <formula>A4="Attente pièce"</formula>
    </cfRule>
  </conditionalFormatting>
  <conditionalFormatting sqref="H4:H650">
    <cfRule type="expression" dxfId="378" priority="4">
      <formula>A4="Départ Gessmann"</formula>
    </cfRule>
    <cfRule type="expression" dxfId="377" priority="15">
      <formula>A4="Attente pièce"</formula>
    </cfRule>
  </conditionalFormatting>
  <conditionalFormatting sqref="I4:I650">
    <cfRule type="expression" dxfId="376" priority="3">
      <formula>A4="Départ Gessmann"</formula>
    </cfRule>
    <cfRule type="expression" dxfId="375" priority="14">
      <formula>A4="Attente pièce"</formula>
    </cfRule>
  </conditionalFormatting>
  <conditionalFormatting sqref="J4:J650">
    <cfRule type="expression" dxfId="374" priority="2">
      <formula>A4="Départ Gessmann"</formula>
    </cfRule>
    <cfRule type="expression" dxfId="373" priority="13">
      <formula>A4="attente pièce"</formula>
    </cfRule>
  </conditionalFormatting>
  <conditionalFormatting sqref="K4:K650">
    <cfRule type="expression" dxfId="372" priority="1">
      <formula>A4="Départ Gessmann"</formula>
    </cfRule>
    <cfRule type="expression" dxfId="371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E20" sqref="E20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43785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cours*")),"QUESSEVEUR","")</f>
        <v>QUESSEVEUR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11</v>
      </c>
      <c r="B5" s="19" t="str">
        <f t="shared" ref="B5:B68" si="6">IF(OR(COUNTIF(A5,"*Clos*"),COUNTIF(A5,"*Départ Gessmann*"),COUNTIF(A5,"*Attente pièce*"),COUNTIF(A5,"*En cours*")),"QUESSEVEUR","")</f>
        <v>QUESSEVEUR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6.3</v>
      </c>
      <c r="L5" s="10">
        <f t="shared" ref="L5:L68" si="8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QUESSEVEUR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QUESSEVEUR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QUESSEVEUR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QUESSEVEUR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cours*")),"QUESSEVEUR","")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cours*")),"QUESSEVEUR","")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cours*")),"QUESSEVEUR","")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cours*")),"QUESSEVEUR","")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cours*")),"QUESSEVEUR","")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cours*")),"QUESSEVEUR","")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cours*")),"QUESSEVEUR","")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cours*")),"QUESSEVEUR","")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cours*")),"QUESSEVEUR","")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cours*")),"QUESSEVEUR","")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370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369" priority="52" operator="equal">
      <formula>0</formula>
    </cfRule>
  </conditionalFormatting>
  <conditionalFormatting sqref="L4:L650">
    <cfRule type="cellIs" dxfId="368" priority="49" operator="equal">
      <formula>0</formula>
    </cfRule>
    <cfRule type="cellIs" dxfId="367" priority="50" stopIfTrue="1" operator="lessThan">
      <formula>0</formula>
    </cfRule>
    <cfRule type="cellIs" dxfId="366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365" priority="46" operator="equal">
      <formula>0</formula>
    </cfRule>
    <cfRule type="cellIs" dxfId="364" priority="47" stopIfTrue="1" operator="lessThan">
      <formula>0</formula>
    </cfRule>
    <cfRule type="cellIs" dxfId="363" priority="48" stopIfTrue="1" operator="greaterThan">
      <formula>0</formula>
    </cfRule>
  </conditionalFormatting>
  <conditionalFormatting sqref="D4:E650">
    <cfRule type="cellIs" dxfId="362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361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360" priority="43" operator="equal">
      <formula>0</formula>
    </cfRule>
  </conditionalFormatting>
  <conditionalFormatting sqref="M1:NM1">
    <cfRule type="cellIs" dxfId="359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358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357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356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355" priority="38" operator="equal">
      <formula>0</formula>
    </cfRule>
  </conditionalFormatting>
  <conditionalFormatting sqref="A4:A650">
    <cfRule type="expression" dxfId="354" priority="35">
      <formula>A4="Attente pièce"</formula>
    </cfRule>
    <cfRule type="expression" dxfId="353" priority="36">
      <formula>A4="Départ Gessmann"</formula>
    </cfRule>
    <cfRule type="expression" dxfId="352" priority="37">
      <formula>A4="Clos"</formula>
    </cfRule>
  </conditionalFormatting>
  <conditionalFormatting sqref="L4:L650">
    <cfRule type="expression" dxfId="351" priority="32">
      <formula>A4="Départ Gessmann"</formula>
    </cfRule>
    <cfRule type="expression" dxfId="350" priority="33">
      <formula>A4="Attente Pièce"</formula>
    </cfRule>
    <cfRule type="expression" dxfId="349" priority="34">
      <formula>A4="Clos"</formula>
    </cfRule>
  </conditionalFormatting>
  <conditionalFormatting sqref="B4:B650">
    <cfRule type="expression" dxfId="348" priority="31">
      <formula>A4="Clos"</formula>
    </cfRule>
  </conditionalFormatting>
  <conditionalFormatting sqref="C4:C650">
    <cfRule type="expression" dxfId="347" priority="30">
      <formula>A4="Clos"</formula>
    </cfRule>
  </conditionalFormatting>
  <conditionalFormatting sqref="D4:D650">
    <cfRule type="expression" dxfId="346" priority="29">
      <formula>A4="Clos"</formula>
    </cfRule>
  </conditionalFormatting>
  <conditionalFormatting sqref="E4:E650">
    <cfRule type="expression" dxfId="345" priority="28">
      <formula>A4="Clos"</formula>
    </cfRule>
  </conditionalFormatting>
  <conditionalFormatting sqref="F4:F650">
    <cfRule type="expression" dxfId="344" priority="27">
      <formula>A4="Clos"</formula>
    </cfRule>
  </conditionalFormatting>
  <conditionalFormatting sqref="G4:G650">
    <cfRule type="expression" dxfId="343" priority="26">
      <formula>A4="Clos"</formula>
    </cfRule>
  </conditionalFormatting>
  <conditionalFormatting sqref="H4:H650">
    <cfRule type="expression" dxfId="342" priority="25">
      <formula>A4="Clos"</formula>
    </cfRule>
  </conditionalFormatting>
  <conditionalFormatting sqref="I4:I650">
    <cfRule type="expression" dxfId="341" priority="24">
      <formula>A4="Clos"</formula>
    </cfRule>
  </conditionalFormatting>
  <conditionalFormatting sqref="J4:J650">
    <cfRule type="expression" dxfId="340" priority="23">
      <formula>A4="Clos"</formula>
    </cfRule>
  </conditionalFormatting>
  <conditionalFormatting sqref="K4:K650">
    <cfRule type="expression" dxfId="339" priority="22">
      <formula>A4="Clos"</formula>
    </cfRule>
  </conditionalFormatting>
  <conditionalFormatting sqref="B4:B650">
    <cfRule type="expression" dxfId="338" priority="11">
      <formula>A4="Départ Gessmann"</formula>
    </cfRule>
    <cfRule type="expression" dxfId="337" priority="21">
      <formula>A4="Attente pièce"</formula>
    </cfRule>
  </conditionalFormatting>
  <conditionalFormatting sqref="C4:C650">
    <cfRule type="expression" dxfId="336" priority="10">
      <formula>A4="Départ Gessmann"</formula>
    </cfRule>
    <cfRule type="expression" dxfId="335" priority="20">
      <formula>A4="Attente pièce"</formula>
    </cfRule>
  </conditionalFormatting>
  <conditionalFormatting sqref="D4:D650">
    <cfRule type="expression" dxfId="334" priority="9">
      <formula>A4="Départ Gessmann"</formula>
    </cfRule>
    <cfRule type="expression" dxfId="333" priority="19">
      <formula>A4="Attente pièce"</formula>
    </cfRule>
  </conditionalFormatting>
  <conditionalFormatting sqref="E4:E650">
    <cfRule type="expression" dxfId="332" priority="8">
      <formula>A4="Départ Gessmann"</formula>
    </cfRule>
    <cfRule type="expression" dxfId="331" priority="18">
      <formula>A4="Attente pièce"</formula>
    </cfRule>
  </conditionalFormatting>
  <conditionalFormatting sqref="F4:F650">
    <cfRule type="expression" dxfId="330" priority="6">
      <formula>A4="Départ Gessmann"</formula>
    </cfRule>
    <cfRule type="expression" dxfId="329" priority="7">
      <formula>A4="Départ Gessman"</formula>
    </cfRule>
    <cfRule type="expression" dxfId="328" priority="17">
      <formula>A4="Attente pièce"</formula>
    </cfRule>
  </conditionalFormatting>
  <conditionalFormatting sqref="G4:G650">
    <cfRule type="expression" dxfId="327" priority="5">
      <formula>A4="Départ Gessmann"</formula>
    </cfRule>
    <cfRule type="expression" dxfId="326" priority="16">
      <formula>A4="Attente pièce"</formula>
    </cfRule>
  </conditionalFormatting>
  <conditionalFormatting sqref="H4:H650">
    <cfRule type="expression" dxfId="325" priority="4">
      <formula>A4="Départ Gessmann"</formula>
    </cfRule>
    <cfRule type="expression" dxfId="324" priority="15">
      <formula>A4="Attente pièce"</formula>
    </cfRule>
  </conditionalFormatting>
  <conditionalFormatting sqref="I4:I650">
    <cfRule type="expression" dxfId="323" priority="3">
      <formula>A4="Départ Gessmann"</formula>
    </cfRule>
    <cfRule type="expression" dxfId="322" priority="14">
      <formula>A4="Attente pièce"</formula>
    </cfRule>
  </conditionalFormatting>
  <conditionalFormatting sqref="J4:J650">
    <cfRule type="expression" dxfId="321" priority="2">
      <formula>A4="Départ Gessmann"</formula>
    </cfRule>
    <cfRule type="expression" dxfId="320" priority="13">
      <formula>A4="attente pièce"</formula>
    </cfRule>
  </conditionalFormatting>
  <conditionalFormatting sqref="K4:K650">
    <cfRule type="expression" dxfId="319" priority="1">
      <formula>A4="Départ Gessmann"</formula>
    </cfRule>
    <cfRule type="expression" dxfId="318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E13" sqref="E13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43785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cours*")),"RENAULT","")</f>
        <v>RENAULT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11</v>
      </c>
      <c r="B5" s="19" t="str">
        <f t="shared" ref="B5:B68" si="6">IF(OR(COUNTIF(A5,"*Clos*"),COUNTIF(A5,"*Départ Gessmann*"),COUNTIF(A5,"*Attente pièce*"),COUNTIF(A5,"*En cours*")),"RENAULT","")</f>
        <v>RENAULT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6.3</v>
      </c>
      <c r="L5" s="10">
        <f t="shared" ref="L5:L68" si="8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RENAULT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RENAULT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RENAULT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RENAULT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cours*")),"RENAULT","")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cours*")),"RENAULT","")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cours*")),"RENAULT","")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cours*")),"RENAULT","")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cours*")),"RENAULT","")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cours*")),"RENAULT","")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cours*")),"RENAULT","")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cours*")),"RENAULT","")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cours*")),"RENAULT","")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cours*")),"RENAULT","")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317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316" priority="52" operator="equal">
      <formula>0</formula>
    </cfRule>
  </conditionalFormatting>
  <conditionalFormatting sqref="L4:L650">
    <cfRule type="cellIs" dxfId="315" priority="49" operator="equal">
      <formula>0</formula>
    </cfRule>
    <cfRule type="cellIs" dxfId="314" priority="50" stopIfTrue="1" operator="lessThan">
      <formula>0</formula>
    </cfRule>
    <cfRule type="cellIs" dxfId="313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312" priority="46" operator="equal">
      <formula>0</formula>
    </cfRule>
    <cfRule type="cellIs" dxfId="311" priority="47" stopIfTrue="1" operator="lessThan">
      <formula>0</formula>
    </cfRule>
    <cfRule type="cellIs" dxfId="310" priority="48" stopIfTrue="1" operator="greaterThan">
      <formula>0</formula>
    </cfRule>
  </conditionalFormatting>
  <conditionalFormatting sqref="D4:E650">
    <cfRule type="cellIs" dxfId="309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308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307" priority="43" operator="equal">
      <formula>0</formula>
    </cfRule>
  </conditionalFormatting>
  <conditionalFormatting sqref="M1:NM1">
    <cfRule type="cellIs" dxfId="306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305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304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303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302" priority="38" operator="equal">
      <formula>0</formula>
    </cfRule>
  </conditionalFormatting>
  <conditionalFormatting sqref="A4:A650">
    <cfRule type="expression" dxfId="301" priority="35">
      <formula>A4="Attente pièce"</formula>
    </cfRule>
    <cfRule type="expression" dxfId="300" priority="36">
      <formula>A4="Départ Gessmann"</formula>
    </cfRule>
    <cfRule type="expression" dxfId="299" priority="37">
      <formula>A4="Clos"</formula>
    </cfRule>
  </conditionalFormatting>
  <conditionalFormatting sqref="L4:L650">
    <cfRule type="expression" dxfId="298" priority="32">
      <formula>A4="Départ Gessmann"</formula>
    </cfRule>
    <cfRule type="expression" dxfId="297" priority="33">
      <formula>A4="Attente Pièce"</formula>
    </cfRule>
    <cfRule type="expression" dxfId="296" priority="34">
      <formula>A4="Clos"</formula>
    </cfRule>
  </conditionalFormatting>
  <conditionalFormatting sqref="B4:B650">
    <cfRule type="expression" dxfId="295" priority="31">
      <formula>A4="Clos"</formula>
    </cfRule>
  </conditionalFormatting>
  <conditionalFormatting sqref="C4:C650">
    <cfRule type="expression" dxfId="294" priority="30">
      <formula>A4="Clos"</formula>
    </cfRule>
  </conditionalFormatting>
  <conditionalFormatting sqref="D4:D650">
    <cfRule type="expression" dxfId="293" priority="29">
      <formula>A4="Clos"</formula>
    </cfRule>
  </conditionalFormatting>
  <conditionalFormatting sqref="E4:E650">
    <cfRule type="expression" dxfId="292" priority="28">
      <formula>A4="Clos"</formula>
    </cfRule>
  </conditionalFormatting>
  <conditionalFormatting sqref="F4:F650">
    <cfRule type="expression" dxfId="291" priority="27">
      <formula>A4="Clos"</formula>
    </cfRule>
  </conditionalFormatting>
  <conditionalFormatting sqref="G4:G650">
    <cfRule type="expression" dxfId="290" priority="26">
      <formula>A4="Clos"</formula>
    </cfRule>
  </conditionalFormatting>
  <conditionalFormatting sqref="H4:H650">
    <cfRule type="expression" dxfId="289" priority="25">
      <formula>A4="Clos"</formula>
    </cfRule>
  </conditionalFormatting>
  <conditionalFormatting sqref="I4:I650">
    <cfRule type="expression" dxfId="288" priority="24">
      <formula>A4="Clos"</formula>
    </cfRule>
  </conditionalFormatting>
  <conditionalFormatting sqref="J4:J650">
    <cfRule type="expression" dxfId="287" priority="23">
      <formula>A4="Clos"</formula>
    </cfRule>
  </conditionalFormatting>
  <conditionalFormatting sqref="K4:K650">
    <cfRule type="expression" dxfId="286" priority="22">
      <formula>A4="Clos"</formula>
    </cfRule>
  </conditionalFormatting>
  <conditionalFormatting sqref="B4:B650">
    <cfRule type="expression" dxfId="285" priority="11">
      <formula>A4="Départ Gessmann"</formula>
    </cfRule>
    <cfRule type="expression" dxfId="284" priority="21">
      <formula>A4="Attente pièce"</formula>
    </cfRule>
  </conditionalFormatting>
  <conditionalFormatting sqref="C4:C650">
    <cfRule type="expression" dxfId="283" priority="10">
      <formula>A4="Départ Gessmann"</formula>
    </cfRule>
    <cfRule type="expression" dxfId="282" priority="20">
      <formula>A4="Attente pièce"</formula>
    </cfRule>
  </conditionalFormatting>
  <conditionalFormatting sqref="D4:D650">
    <cfRule type="expression" dxfId="281" priority="9">
      <formula>A4="Départ Gessmann"</formula>
    </cfRule>
    <cfRule type="expression" dxfId="280" priority="19">
      <formula>A4="Attente pièce"</formula>
    </cfRule>
  </conditionalFormatting>
  <conditionalFormatting sqref="E4:E650">
    <cfRule type="expression" dxfId="279" priority="8">
      <formula>A4="Départ Gessmann"</formula>
    </cfRule>
    <cfRule type="expression" dxfId="278" priority="18">
      <formula>A4="Attente pièce"</formula>
    </cfRule>
  </conditionalFormatting>
  <conditionalFormatting sqref="F4:F650">
    <cfRule type="expression" dxfId="277" priority="6">
      <formula>A4="Départ Gessmann"</formula>
    </cfRule>
    <cfRule type="expression" dxfId="276" priority="7">
      <formula>A4="Départ Gessman"</formula>
    </cfRule>
    <cfRule type="expression" dxfId="275" priority="17">
      <formula>A4="Attente pièce"</formula>
    </cfRule>
  </conditionalFormatting>
  <conditionalFormatting sqref="G4:G650">
    <cfRule type="expression" dxfId="274" priority="5">
      <formula>A4="Départ Gessmann"</formula>
    </cfRule>
    <cfRule type="expression" dxfId="273" priority="16">
      <formula>A4="Attente pièce"</formula>
    </cfRule>
  </conditionalFormatting>
  <conditionalFormatting sqref="H4:H650">
    <cfRule type="expression" dxfId="272" priority="4">
      <formula>A4="Départ Gessmann"</formula>
    </cfRule>
    <cfRule type="expression" dxfId="271" priority="15">
      <formula>A4="Attente pièce"</formula>
    </cfRule>
  </conditionalFormatting>
  <conditionalFormatting sqref="I4:I650">
    <cfRule type="expression" dxfId="270" priority="3">
      <formula>A4="Départ Gessmann"</formula>
    </cfRule>
    <cfRule type="expression" dxfId="269" priority="14">
      <formula>A4="Attente pièce"</formula>
    </cfRule>
  </conditionalFormatting>
  <conditionalFormatting sqref="J4:J650">
    <cfRule type="expression" dxfId="268" priority="2">
      <formula>A4="Départ Gessmann"</formula>
    </cfRule>
    <cfRule type="expression" dxfId="267" priority="13">
      <formula>A4="attente pièce"</formula>
    </cfRule>
  </conditionalFormatting>
  <conditionalFormatting sqref="K4:K650">
    <cfRule type="expression" dxfId="266" priority="1">
      <formula>A4="Départ Gessmann"</formula>
    </cfRule>
    <cfRule type="expression" dxfId="265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C14" sqref="C14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43785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cours*")),"ROCHERON","")</f>
        <v>ROCHERON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14</v>
      </c>
      <c r="B5" s="19" t="str">
        <f t="shared" ref="B5:B68" si="6">IF(OR(COUNTIF(A5,"*Clos*"),COUNTIF(A5,"*Départ Gessmann*"),COUNTIF(A5,"*Attente pièce*"),COUNTIF(A5,"*En cours*")),"ROCHERON","")</f>
        <v>ROCHERON</v>
      </c>
      <c r="C5" s="22">
        <v>43774</v>
      </c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6.3</v>
      </c>
      <c r="L5" s="10">
        <f t="shared" ref="L5:L68" si="8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ROCHERON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ROCHERON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ROCHERON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ROCHERON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cours*")),"ROCHERON","")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cours*")),"ROCHERON","")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cours*")),"ROCHERON","")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cours*")),"ROCHERON","")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cours*")),"ROCHERON","")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cours*")),"ROCHERON","")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cours*")),"ROCHERON","")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cours*")),"ROCHERON","")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cours*")),"ROCHERON","")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cours*")),"ROCHERON","")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264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263" priority="52" operator="equal">
      <formula>0</formula>
    </cfRule>
  </conditionalFormatting>
  <conditionalFormatting sqref="L4:L650">
    <cfRule type="cellIs" dxfId="262" priority="49" operator="equal">
      <formula>0</formula>
    </cfRule>
    <cfRule type="cellIs" dxfId="261" priority="50" stopIfTrue="1" operator="lessThan">
      <formula>0</formula>
    </cfRule>
    <cfRule type="cellIs" dxfId="260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259" priority="46" operator="equal">
      <formula>0</formula>
    </cfRule>
    <cfRule type="cellIs" dxfId="258" priority="47" stopIfTrue="1" operator="lessThan">
      <formula>0</formula>
    </cfRule>
    <cfRule type="cellIs" dxfId="257" priority="48" stopIfTrue="1" operator="greaterThan">
      <formula>0</formula>
    </cfRule>
  </conditionalFormatting>
  <conditionalFormatting sqref="D4:E650">
    <cfRule type="cellIs" dxfId="256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255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254" priority="43" operator="equal">
      <formula>0</formula>
    </cfRule>
  </conditionalFormatting>
  <conditionalFormatting sqref="M1:NM1">
    <cfRule type="cellIs" dxfId="253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252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251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250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249" priority="38" operator="equal">
      <formula>0</formula>
    </cfRule>
  </conditionalFormatting>
  <conditionalFormatting sqref="A4:A650">
    <cfRule type="expression" dxfId="248" priority="35">
      <formula>A4="Attente pièce"</formula>
    </cfRule>
    <cfRule type="expression" dxfId="247" priority="36">
      <formula>A4="Départ Gessmann"</formula>
    </cfRule>
    <cfRule type="expression" dxfId="246" priority="37">
      <formula>A4="Clos"</formula>
    </cfRule>
  </conditionalFormatting>
  <conditionalFormatting sqref="L4:L650">
    <cfRule type="expression" dxfId="245" priority="32">
      <formula>A4="Départ Gessmann"</formula>
    </cfRule>
    <cfRule type="expression" dxfId="244" priority="33">
      <formula>A4="Attente Pièce"</formula>
    </cfRule>
    <cfRule type="expression" dxfId="243" priority="34">
      <formula>A4="Clos"</formula>
    </cfRule>
  </conditionalFormatting>
  <conditionalFormatting sqref="B4:B650">
    <cfRule type="expression" dxfId="242" priority="31">
      <formula>A4="Clos"</formula>
    </cfRule>
  </conditionalFormatting>
  <conditionalFormatting sqref="C4:C650">
    <cfRule type="expression" dxfId="241" priority="30">
      <formula>A4="Clos"</formula>
    </cfRule>
  </conditionalFormatting>
  <conditionalFormatting sqref="D4:D650">
    <cfRule type="expression" dxfId="240" priority="29">
      <formula>A4="Clos"</formula>
    </cfRule>
  </conditionalFormatting>
  <conditionalFormatting sqref="E4:E650">
    <cfRule type="expression" dxfId="239" priority="28">
      <formula>A4="Clos"</formula>
    </cfRule>
  </conditionalFormatting>
  <conditionalFormatting sqref="F4:F650">
    <cfRule type="expression" dxfId="238" priority="27">
      <formula>A4="Clos"</formula>
    </cfRule>
  </conditionalFormatting>
  <conditionalFormatting sqref="G4:G650">
    <cfRule type="expression" dxfId="237" priority="26">
      <formula>A4="Clos"</formula>
    </cfRule>
  </conditionalFormatting>
  <conditionalFormatting sqref="H4:H650">
    <cfRule type="expression" dxfId="236" priority="25">
      <formula>A4="Clos"</formula>
    </cfRule>
  </conditionalFormatting>
  <conditionalFormatting sqref="I4:I650">
    <cfRule type="expression" dxfId="235" priority="24">
      <formula>A4="Clos"</formula>
    </cfRule>
  </conditionalFormatting>
  <conditionalFormatting sqref="J4:J650">
    <cfRule type="expression" dxfId="234" priority="23">
      <formula>A4="Clos"</formula>
    </cfRule>
  </conditionalFormatting>
  <conditionalFormatting sqref="K4:K650">
    <cfRule type="expression" dxfId="233" priority="22">
      <formula>A4="Clos"</formula>
    </cfRule>
  </conditionalFormatting>
  <conditionalFormatting sqref="B4:B650">
    <cfRule type="expression" dxfId="232" priority="11">
      <formula>A4="Départ Gessmann"</formula>
    </cfRule>
    <cfRule type="expression" dxfId="231" priority="21">
      <formula>A4="Attente pièce"</formula>
    </cfRule>
  </conditionalFormatting>
  <conditionalFormatting sqref="C4:C650">
    <cfRule type="expression" dxfId="230" priority="10">
      <formula>A4="Départ Gessmann"</formula>
    </cfRule>
    <cfRule type="expression" dxfId="229" priority="20">
      <formula>A4="Attente pièce"</formula>
    </cfRule>
  </conditionalFormatting>
  <conditionalFormatting sqref="D4:D650">
    <cfRule type="expression" dxfId="228" priority="9">
      <formula>A4="Départ Gessmann"</formula>
    </cfRule>
    <cfRule type="expression" dxfId="227" priority="19">
      <formula>A4="Attente pièce"</formula>
    </cfRule>
  </conditionalFormatting>
  <conditionalFormatting sqref="E4:E650">
    <cfRule type="expression" dxfId="226" priority="8">
      <formula>A4="Départ Gessmann"</formula>
    </cfRule>
    <cfRule type="expression" dxfId="225" priority="18">
      <formula>A4="Attente pièce"</formula>
    </cfRule>
  </conditionalFormatting>
  <conditionalFormatting sqref="F4:F650">
    <cfRule type="expression" dxfId="224" priority="6">
      <formula>A4="Départ Gessmann"</formula>
    </cfRule>
    <cfRule type="expression" dxfId="223" priority="7">
      <formula>A4="Départ Gessman"</formula>
    </cfRule>
    <cfRule type="expression" dxfId="222" priority="17">
      <formula>A4="Attente pièce"</formula>
    </cfRule>
  </conditionalFormatting>
  <conditionalFormatting sqref="G4:G650">
    <cfRule type="expression" dxfId="221" priority="5">
      <formula>A4="Départ Gessmann"</formula>
    </cfRule>
    <cfRule type="expression" dxfId="220" priority="16">
      <formula>A4="Attente pièce"</formula>
    </cfRule>
  </conditionalFormatting>
  <conditionalFormatting sqref="H4:H650">
    <cfRule type="expression" dxfId="219" priority="4">
      <formula>A4="Départ Gessmann"</formula>
    </cfRule>
    <cfRule type="expression" dxfId="218" priority="15">
      <formula>A4="Attente pièce"</formula>
    </cfRule>
  </conditionalFormatting>
  <conditionalFormatting sqref="I4:I650">
    <cfRule type="expression" dxfId="217" priority="3">
      <formula>A4="Départ Gessmann"</formula>
    </cfRule>
    <cfRule type="expression" dxfId="216" priority="14">
      <formula>A4="Attente pièce"</formula>
    </cfRule>
  </conditionalFormatting>
  <conditionalFormatting sqref="J4:J650">
    <cfRule type="expression" dxfId="215" priority="2">
      <formula>A4="Départ Gessmann"</formula>
    </cfRule>
    <cfRule type="expression" dxfId="214" priority="13">
      <formula>A4="attente pièce"</formula>
    </cfRule>
  </conditionalFormatting>
  <conditionalFormatting sqref="K4:K650">
    <cfRule type="expression" dxfId="213" priority="1">
      <formula>A4="Départ Gessmann"</formula>
    </cfRule>
    <cfRule type="expression" dxfId="212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R23" sqref="R23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43785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0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6.08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cours*")),"SAHEL","")</f>
        <v>SAHEL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0</v>
      </c>
      <c r="L4" s="10">
        <f>IF(E4="","",(H4+I4+J4)-K4)</f>
        <v>4.3999999999999995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11</v>
      </c>
      <c r="B5" s="19" t="str">
        <f t="shared" ref="B5:B68" si="6">IF(OR(COUNTIF(A5,"*Clos*"),COUNTIF(A5,"*Départ Gessmann*"),COUNTIF(A5,"*Attente pièce*"),COUNTIF(A5,"*En cours*")),"SAHEL","")</f>
        <v>SAHEL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3.3</v>
      </c>
      <c r="L5" s="10">
        <f t="shared" ref="L5:L68" si="8">IF(E5="","",(H5+I5+J5)-K5)</f>
        <v>3</v>
      </c>
      <c r="M5" s="12"/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SAHEL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SAHEL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14</v>
      </c>
      <c r="B8" s="19" t="str">
        <f t="shared" si="6"/>
        <v>SAHEL</v>
      </c>
      <c r="C8" s="22">
        <v>43774</v>
      </c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12</v>
      </c>
      <c r="L8" s="10">
        <f t="shared" si="8"/>
        <v>0</v>
      </c>
      <c r="M8" s="11"/>
      <c r="N8" s="11"/>
      <c r="O8" s="11"/>
      <c r="P8" s="11">
        <v>5.92</v>
      </c>
      <c r="Q8" s="11">
        <v>6.08</v>
      </c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SAHEL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cours*")),"SAHEL","")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cours*")),"SAHEL","")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cours*")),"SAHEL","")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cours*")),"SAHEL","")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cours*")),"SAHEL","")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cours*")),"SAHEL","")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cours*")),"SAHEL","")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cours*")),"SAHEL","")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cours*")),"SAHEL","")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cours*")),"SAHEL","")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211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210" priority="52" operator="equal">
      <formula>0</formula>
    </cfRule>
  </conditionalFormatting>
  <conditionalFormatting sqref="L4:L650">
    <cfRule type="cellIs" dxfId="209" priority="49" operator="equal">
      <formula>0</formula>
    </cfRule>
    <cfRule type="cellIs" dxfId="208" priority="50" stopIfTrue="1" operator="lessThan">
      <formula>0</formula>
    </cfRule>
    <cfRule type="cellIs" dxfId="207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206" priority="46" operator="equal">
      <formula>0</formula>
    </cfRule>
    <cfRule type="cellIs" dxfId="205" priority="47" stopIfTrue="1" operator="lessThan">
      <formula>0</formula>
    </cfRule>
    <cfRule type="cellIs" dxfId="204" priority="48" stopIfTrue="1" operator="greaterThan">
      <formula>0</formula>
    </cfRule>
  </conditionalFormatting>
  <conditionalFormatting sqref="D4:E650">
    <cfRule type="cellIs" dxfId="203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202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201" priority="43" operator="equal">
      <formula>0</formula>
    </cfRule>
  </conditionalFormatting>
  <conditionalFormatting sqref="M1:NM1">
    <cfRule type="cellIs" dxfId="200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199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198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197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196" priority="38" operator="equal">
      <formula>0</formula>
    </cfRule>
  </conditionalFormatting>
  <conditionalFormatting sqref="A4:A650">
    <cfRule type="expression" dxfId="195" priority="35">
      <formula>A4="Attente pièce"</formula>
    </cfRule>
    <cfRule type="expression" dxfId="194" priority="36">
      <formula>A4="Départ Gessmann"</formula>
    </cfRule>
    <cfRule type="expression" dxfId="193" priority="37">
      <formula>A4="Clos"</formula>
    </cfRule>
  </conditionalFormatting>
  <conditionalFormatting sqref="L4:L650">
    <cfRule type="expression" dxfId="192" priority="32">
      <formula>A4="Départ Gessmann"</formula>
    </cfRule>
    <cfRule type="expression" dxfId="191" priority="33">
      <formula>A4="Attente Pièce"</formula>
    </cfRule>
    <cfRule type="expression" dxfId="190" priority="34">
      <formula>A4="Clos"</formula>
    </cfRule>
  </conditionalFormatting>
  <conditionalFormatting sqref="B4:B650">
    <cfRule type="expression" dxfId="189" priority="31">
      <formula>A4="Clos"</formula>
    </cfRule>
  </conditionalFormatting>
  <conditionalFormatting sqref="C4:C650">
    <cfRule type="expression" dxfId="188" priority="30">
      <formula>A4="Clos"</formula>
    </cfRule>
  </conditionalFormatting>
  <conditionalFormatting sqref="D4:D650">
    <cfRule type="expression" dxfId="187" priority="29">
      <formula>A4="Clos"</formula>
    </cfRule>
  </conditionalFormatting>
  <conditionalFormatting sqref="E4:E650">
    <cfRule type="expression" dxfId="186" priority="28">
      <formula>A4="Clos"</formula>
    </cfRule>
  </conditionalFormatting>
  <conditionalFormatting sqref="F4:F650">
    <cfRule type="expression" dxfId="185" priority="27">
      <formula>A4="Clos"</formula>
    </cfRule>
  </conditionalFormatting>
  <conditionalFormatting sqref="G4:G650">
    <cfRule type="expression" dxfId="184" priority="26">
      <formula>A4="Clos"</formula>
    </cfRule>
  </conditionalFormatting>
  <conditionalFormatting sqref="H4:H650">
    <cfRule type="expression" dxfId="183" priority="25">
      <formula>A4="Clos"</formula>
    </cfRule>
  </conditionalFormatting>
  <conditionalFormatting sqref="I4:I650">
    <cfRule type="expression" dxfId="182" priority="24">
      <formula>A4="Clos"</formula>
    </cfRule>
  </conditionalFormatting>
  <conditionalFormatting sqref="J4:J650">
    <cfRule type="expression" dxfId="181" priority="23">
      <formula>A4="Clos"</formula>
    </cfRule>
  </conditionalFormatting>
  <conditionalFormatting sqref="K4:K650">
    <cfRule type="expression" dxfId="180" priority="22">
      <formula>A4="Clos"</formula>
    </cfRule>
  </conditionalFormatting>
  <conditionalFormatting sqref="B4:B650">
    <cfRule type="expression" dxfId="179" priority="11">
      <formula>A4="Départ Gessmann"</formula>
    </cfRule>
    <cfRule type="expression" dxfId="178" priority="21">
      <formula>A4="Attente pièce"</formula>
    </cfRule>
  </conditionalFormatting>
  <conditionalFormatting sqref="C4:C650">
    <cfRule type="expression" dxfId="177" priority="10">
      <formula>A4="Départ Gessmann"</formula>
    </cfRule>
    <cfRule type="expression" dxfId="176" priority="20">
      <formula>A4="Attente pièce"</formula>
    </cfRule>
  </conditionalFormatting>
  <conditionalFormatting sqref="D4:D650">
    <cfRule type="expression" dxfId="175" priority="9">
      <formula>A4="Départ Gessmann"</formula>
    </cfRule>
    <cfRule type="expression" dxfId="174" priority="19">
      <formula>A4="Attente pièce"</formula>
    </cfRule>
  </conditionalFormatting>
  <conditionalFormatting sqref="E4:E650">
    <cfRule type="expression" dxfId="173" priority="8">
      <formula>A4="Départ Gessmann"</formula>
    </cfRule>
    <cfRule type="expression" dxfId="172" priority="18">
      <formula>A4="Attente pièce"</formula>
    </cfRule>
  </conditionalFormatting>
  <conditionalFormatting sqref="F4:F650">
    <cfRule type="expression" dxfId="171" priority="6">
      <formula>A4="Départ Gessmann"</formula>
    </cfRule>
    <cfRule type="expression" dxfId="170" priority="7">
      <formula>A4="Départ Gessman"</formula>
    </cfRule>
    <cfRule type="expression" dxfId="169" priority="17">
      <formula>A4="Attente pièce"</formula>
    </cfRule>
  </conditionalFormatting>
  <conditionalFormatting sqref="G4:G650">
    <cfRule type="expression" dxfId="168" priority="5">
      <formula>A4="Départ Gessmann"</formula>
    </cfRule>
    <cfRule type="expression" dxfId="167" priority="16">
      <formula>A4="Attente pièce"</formula>
    </cfRule>
  </conditionalFormatting>
  <conditionalFormatting sqref="H4:H650">
    <cfRule type="expression" dxfId="166" priority="4">
      <formula>A4="Départ Gessmann"</formula>
    </cfRule>
    <cfRule type="expression" dxfId="165" priority="15">
      <formula>A4="Attente pièce"</formula>
    </cfRule>
  </conditionalFormatting>
  <conditionalFormatting sqref="I4:I650">
    <cfRule type="expression" dxfId="164" priority="3">
      <formula>A4="Départ Gessmann"</formula>
    </cfRule>
    <cfRule type="expression" dxfId="163" priority="14">
      <formula>A4="Attente pièce"</formula>
    </cfRule>
  </conditionalFormatting>
  <conditionalFormatting sqref="J4:J650">
    <cfRule type="expression" dxfId="162" priority="2">
      <formula>A4="Départ Gessmann"</formula>
    </cfRule>
    <cfRule type="expression" dxfId="161" priority="13">
      <formula>A4="attente pièce"</formula>
    </cfRule>
  </conditionalFormatting>
  <conditionalFormatting sqref="K4:K650">
    <cfRule type="expression" dxfId="160" priority="1">
      <formula>A4="Départ Gessmann"</formula>
    </cfRule>
    <cfRule type="expression" dxfId="159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C12" sqref="C12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43785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1.1000000000000001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cours*")),"TETEFORT","")</f>
        <v>TETEFORT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0</v>
      </c>
      <c r="L4" s="10">
        <f>IF(E4="","",(H4+I4+J4)-K4)</f>
        <v>4.3999999999999995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11</v>
      </c>
      <c r="B5" s="19" t="str">
        <f t="shared" ref="B5:B68" si="6">IF(OR(COUNTIF(A5,"*Clos*"),COUNTIF(A5,"*Départ Gessmann*"),COUNTIF(A5,"*Attente pièce*"),COUNTIF(A5,"*En cours*")),"TETEFORT","")</f>
        <v>TETEFORT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3.3</v>
      </c>
      <c r="L5" s="10">
        <f t="shared" ref="L5:L68" si="8">IF(E5="","",(H5+I5+J5)-K5)</f>
        <v>3</v>
      </c>
      <c r="M5" s="12"/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14</v>
      </c>
      <c r="B6" s="19" t="str">
        <f t="shared" si="6"/>
        <v>TETEFORT</v>
      </c>
      <c r="C6" s="22">
        <v>43774</v>
      </c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5.3000000000000007</v>
      </c>
      <c r="L6" s="10">
        <f t="shared" si="8"/>
        <v>-8.8817841970012523E-16</v>
      </c>
      <c r="M6" s="11">
        <v>1.1000000000000001</v>
      </c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TETEFORT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TETEFORT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TETEFORT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cours*")),"TETEFORT","")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cours*")),"TETEFORT","")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cours*")),"TETEFORT","")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cours*")),"TETEFORT","")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cours*")),"TETEFORT","")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cours*")),"TETEFORT","")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cours*")),"TETEFORT","")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cours*")),"TETEFORT","")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cours*")),"TETEFORT","")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cours*")),"TETEFORT","")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158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157" priority="52" operator="equal">
      <formula>0</formula>
    </cfRule>
  </conditionalFormatting>
  <conditionalFormatting sqref="L4:L650">
    <cfRule type="cellIs" dxfId="156" priority="49" operator="equal">
      <formula>0</formula>
    </cfRule>
    <cfRule type="cellIs" dxfId="155" priority="50" stopIfTrue="1" operator="lessThan">
      <formula>0</formula>
    </cfRule>
    <cfRule type="cellIs" dxfId="154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153" priority="46" operator="equal">
      <formula>0</formula>
    </cfRule>
    <cfRule type="cellIs" dxfId="152" priority="47" stopIfTrue="1" operator="lessThan">
      <formula>0</formula>
    </cfRule>
    <cfRule type="cellIs" dxfId="151" priority="48" stopIfTrue="1" operator="greaterThan">
      <formula>0</formula>
    </cfRule>
  </conditionalFormatting>
  <conditionalFormatting sqref="D4:E650">
    <cfRule type="cellIs" dxfId="150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149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148" priority="43" operator="equal">
      <formula>0</formula>
    </cfRule>
  </conditionalFormatting>
  <conditionalFormatting sqref="M1:NM1">
    <cfRule type="cellIs" dxfId="147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146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145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144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143" priority="38" operator="equal">
      <formula>0</formula>
    </cfRule>
  </conditionalFormatting>
  <conditionalFormatting sqref="A4:A650">
    <cfRule type="expression" dxfId="142" priority="35">
      <formula>A4="Attente pièce"</formula>
    </cfRule>
    <cfRule type="expression" dxfId="141" priority="36">
      <formula>A4="Départ Gessmann"</formula>
    </cfRule>
    <cfRule type="expression" dxfId="140" priority="37">
      <formula>A4="Clos"</formula>
    </cfRule>
  </conditionalFormatting>
  <conditionalFormatting sqref="L4:L650">
    <cfRule type="expression" dxfId="139" priority="32">
      <formula>A4="Départ Gessmann"</formula>
    </cfRule>
    <cfRule type="expression" dxfId="138" priority="33">
      <formula>A4="Attente Pièce"</formula>
    </cfRule>
    <cfRule type="expression" dxfId="137" priority="34">
      <formula>A4="Clos"</formula>
    </cfRule>
  </conditionalFormatting>
  <conditionalFormatting sqref="B4:B650">
    <cfRule type="expression" dxfId="136" priority="31">
      <formula>A4="Clos"</formula>
    </cfRule>
  </conditionalFormatting>
  <conditionalFormatting sqref="C4:C650">
    <cfRule type="expression" dxfId="135" priority="30">
      <formula>A4="Clos"</formula>
    </cfRule>
  </conditionalFormatting>
  <conditionalFormatting sqref="D4:D650">
    <cfRule type="expression" dxfId="134" priority="29">
      <formula>A4="Clos"</formula>
    </cfRule>
  </conditionalFormatting>
  <conditionalFormatting sqref="E4:E650">
    <cfRule type="expression" dxfId="133" priority="28">
      <formula>A4="Clos"</formula>
    </cfRule>
  </conditionalFormatting>
  <conditionalFormatting sqref="F4:F650">
    <cfRule type="expression" dxfId="132" priority="27">
      <formula>A4="Clos"</formula>
    </cfRule>
  </conditionalFormatting>
  <conditionalFormatting sqref="G4:G650">
    <cfRule type="expression" dxfId="131" priority="26">
      <formula>A4="Clos"</formula>
    </cfRule>
  </conditionalFormatting>
  <conditionalFormatting sqref="H4:H650">
    <cfRule type="expression" dxfId="130" priority="25">
      <formula>A4="Clos"</formula>
    </cfRule>
  </conditionalFormatting>
  <conditionalFormatting sqref="I4:I650">
    <cfRule type="expression" dxfId="129" priority="24">
      <formula>A4="Clos"</formula>
    </cfRule>
  </conditionalFormatting>
  <conditionalFormatting sqref="J4:J650">
    <cfRule type="expression" dxfId="128" priority="23">
      <formula>A4="Clos"</formula>
    </cfRule>
  </conditionalFormatting>
  <conditionalFormatting sqref="K4:K650">
    <cfRule type="expression" dxfId="127" priority="22">
      <formula>A4="Clos"</formula>
    </cfRule>
  </conditionalFormatting>
  <conditionalFormatting sqref="B4:B650">
    <cfRule type="expression" dxfId="126" priority="11">
      <formula>A4="Départ Gessmann"</formula>
    </cfRule>
    <cfRule type="expression" dxfId="125" priority="21">
      <formula>A4="Attente pièce"</formula>
    </cfRule>
  </conditionalFormatting>
  <conditionalFormatting sqref="C4:C650">
    <cfRule type="expression" dxfId="124" priority="10">
      <formula>A4="Départ Gessmann"</formula>
    </cfRule>
    <cfRule type="expression" dxfId="123" priority="20">
      <formula>A4="Attente pièce"</formula>
    </cfRule>
  </conditionalFormatting>
  <conditionalFormatting sqref="D4:D650">
    <cfRule type="expression" dxfId="122" priority="9">
      <formula>A4="Départ Gessmann"</formula>
    </cfRule>
    <cfRule type="expression" dxfId="121" priority="19">
      <formula>A4="Attente pièce"</formula>
    </cfRule>
  </conditionalFormatting>
  <conditionalFormatting sqref="E4:E650">
    <cfRule type="expression" dxfId="120" priority="8">
      <formula>A4="Départ Gessmann"</formula>
    </cfRule>
    <cfRule type="expression" dxfId="119" priority="18">
      <formula>A4="Attente pièce"</formula>
    </cfRule>
  </conditionalFormatting>
  <conditionalFormatting sqref="F4:F650">
    <cfRule type="expression" dxfId="118" priority="6">
      <formula>A4="Départ Gessmann"</formula>
    </cfRule>
    <cfRule type="expression" dxfId="117" priority="7">
      <formula>A4="Départ Gessman"</formula>
    </cfRule>
    <cfRule type="expression" dxfId="116" priority="17">
      <formula>A4="Attente pièce"</formula>
    </cfRule>
  </conditionalFormatting>
  <conditionalFormatting sqref="G4:G650">
    <cfRule type="expression" dxfId="115" priority="5">
      <formula>A4="Départ Gessmann"</formula>
    </cfRule>
    <cfRule type="expression" dxfId="114" priority="16">
      <formula>A4="Attente pièce"</formula>
    </cfRule>
  </conditionalFormatting>
  <conditionalFormatting sqref="H4:H650">
    <cfRule type="expression" dxfId="113" priority="4">
      <formula>A4="Départ Gessmann"</formula>
    </cfRule>
    <cfRule type="expression" dxfId="112" priority="15">
      <formula>A4="Attente pièce"</formula>
    </cfRule>
  </conditionalFormatting>
  <conditionalFormatting sqref="I4:I650">
    <cfRule type="expression" dxfId="111" priority="3">
      <formula>A4="Départ Gessmann"</formula>
    </cfRule>
    <cfRule type="expression" dxfId="110" priority="14">
      <formula>A4="Attente pièce"</formula>
    </cfRule>
  </conditionalFormatting>
  <conditionalFormatting sqref="J4:J650">
    <cfRule type="expression" dxfId="109" priority="2">
      <formula>A4="Départ Gessmann"</formula>
    </cfRule>
    <cfRule type="expression" dxfId="108" priority="13">
      <formula>A4="attente pièce"</formula>
    </cfRule>
  </conditionalFormatting>
  <conditionalFormatting sqref="K4:K650">
    <cfRule type="expression" dxfId="107" priority="1">
      <formula>A4="Départ Gessmann"</formula>
    </cfRule>
    <cfRule type="expression" dxfId="106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O11" sqref="O11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43785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0</v>
      </c>
      <c r="N1" s="11">
        <f>SUM(N4:N650)</f>
        <v>11.05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cours*")),"TEYSSEDRE","")</f>
        <v>TEYSSEDRE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0</v>
      </c>
      <c r="L4" s="10">
        <f t="shared" ref="L4:L68" si="6">IF(E4="","",(H4+I4+J4)-K4)</f>
        <v>4.3999999999999995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25</v>
      </c>
      <c r="B5" s="19" t="str">
        <f t="shared" ref="B5:B68" si="7">IF(OR(COUNTIF(A5,"*Clos*"),COUNTIF(A5,"*Départ Gessmann*"),COUNTIF(A5,"*Attente pièce*"),COUNTIF(A5,"*En cours*")),"TEYSSEDRE","")</f>
        <v>TEYSSEDRE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8">SUM(M5:NM5)</f>
        <v>3.3</v>
      </c>
      <c r="L5" s="10">
        <f t="shared" si="6"/>
        <v>3</v>
      </c>
      <c r="M5" s="12"/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7"/>
        <v>TEYSSEDRE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8"/>
        <v>4.2</v>
      </c>
      <c r="L6" s="10">
        <f t="shared" si="6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14</v>
      </c>
      <c r="B7" s="19" t="str">
        <f t="shared" si="7"/>
        <v>TEYSSEDRE</v>
      </c>
      <c r="C7" s="22">
        <v>43774</v>
      </c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8"/>
        <v>13.3</v>
      </c>
      <c r="L7" s="10">
        <f t="shared" si="6"/>
        <v>0</v>
      </c>
      <c r="M7" s="11"/>
      <c r="N7" s="11">
        <v>3.55</v>
      </c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7"/>
        <v>TEYSSEDRE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8"/>
        <v>5.92</v>
      </c>
      <c r="L8" s="10">
        <f t="shared" si="6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7"/>
        <v>TEYSSEDRE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8"/>
        <v>0</v>
      </c>
      <c r="L9" s="10">
        <f t="shared" si="6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7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8"/>
        <v>0</v>
      </c>
      <c r="L10" s="10" t="str">
        <f t="shared" si="6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7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8"/>
        <v>0</v>
      </c>
      <c r="L11" s="10" t="str">
        <f t="shared" si="6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7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8"/>
        <v>0</v>
      </c>
      <c r="L12" s="10" t="str">
        <f t="shared" si="6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7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8"/>
        <v>0</v>
      </c>
      <c r="L13" s="10" t="str">
        <f t="shared" si="6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7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8"/>
        <v>0</v>
      </c>
      <c r="L14" s="10" t="str">
        <f t="shared" si="6"/>
        <v/>
      </c>
    </row>
    <row r="15" spans="1:930" x14ac:dyDescent="0.2">
      <c r="A15" s="18"/>
      <c r="B15" s="19" t="str">
        <f t="shared" si="7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8"/>
        <v>0</v>
      </c>
      <c r="L15" s="10" t="str">
        <f t="shared" si="6"/>
        <v/>
      </c>
    </row>
    <row r="16" spans="1:930" x14ac:dyDescent="0.2">
      <c r="A16" s="18"/>
      <c r="B16" s="19" t="str">
        <f t="shared" si="7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8"/>
        <v>0</v>
      </c>
      <c r="L16" s="10" t="str">
        <f t="shared" si="6"/>
        <v/>
      </c>
      <c r="OG16" s="1" t="s">
        <v>5</v>
      </c>
    </row>
    <row r="17" spans="1:931" x14ac:dyDescent="0.2">
      <c r="A17" s="18"/>
      <c r="B17" s="19" t="str">
        <f t="shared" si="7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8"/>
        <v>0</v>
      </c>
      <c r="L17" s="10" t="str">
        <f t="shared" si="6"/>
        <v/>
      </c>
      <c r="N17" s="21"/>
    </row>
    <row r="18" spans="1:931" x14ac:dyDescent="0.2">
      <c r="A18" s="18"/>
      <c r="B18" s="19" t="str">
        <f t="shared" si="7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8"/>
        <v>0</v>
      </c>
      <c r="L18" s="10" t="str">
        <f t="shared" si="6"/>
        <v/>
      </c>
      <c r="AIU18" s="1" t="e">
        <f>+#REF!</f>
        <v>#REF!</v>
      </c>
    </row>
    <row r="19" spans="1:931" x14ac:dyDescent="0.2">
      <c r="A19" s="18"/>
      <c r="B19" s="19" t="str">
        <f t="shared" si="7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8"/>
        <v>0</v>
      </c>
      <c r="L19" s="10" t="str">
        <f t="shared" si="6"/>
        <v/>
      </c>
    </row>
    <row r="20" spans="1:931" x14ac:dyDescent="0.2">
      <c r="A20" s="18"/>
      <c r="B20" s="19" t="str">
        <f t="shared" si="7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8"/>
        <v>0</v>
      </c>
      <c r="L20" s="10" t="str">
        <f t="shared" si="6"/>
        <v/>
      </c>
    </row>
    <row r="21" spans="1:931" x14ac:dyDescent="0.2">
      <c r="A21" s="18"/>
      <c r="B21" s="19" t="str">
        <f t="shared" si="7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8"/>
        <v>0</v>
      </c>
      <c r="L21" s="10" t="str">
        <f t="shared" si="6"/>
        <v/>
      </c>
    </row>
    <row r="22" spans="1:931" x14ac:dyDescent="0.2">
      <c r="A22" s="18"/>
      <c r="B22" s="19" t="str">
        <f t="shared" si="7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8"/>
        <v>0</v>
      </c>
      <c r="L22" s="10" t="str">
        <f t="shared" si="6"/>
        <v/>
      </c>
    </row>
    <row r="23" spans="1:931" x14ac:dyDescent="0.2">
      <c r="A23" s="18"/>
      <c r="B23" s="19" t="str">
        <f t="shared" si="7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8"/>
        <v>0</v>
      </c>
      <c r="L23" s="10" t="str">
        <f t="shared" si="6"/>
        <v/>
      </c>
    </row>
    <row r="24" spans="1:931" x14ac:dyDescent="0.2">
      <c r="A24" s="18"/>
      <c r="B24" s="19" t="str">
        <f t="shared" si="7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8"/>
        <v>0</v>
      </c>
      <c r="L24" s="10" t="str">
        <f t="shared" si="6"/>
        <v/>
      </c>
    </row>
    <row r="25" spans="1:931" x14ac:dyDescent="0.2">
      <c r="A25" s="18"/>
      <c r="B25" s="19" t="str">
        <f t="shared" si="7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8"/>
        <v>0</v>
      </c>
      <c r="L25" s="10" t="str">
        <f t="shared" si="6"/>
        <v/>
      </c>
    </row>
    <row r="26" spans="1:931" x14ac:dyDescent="0.2">
      <c r="A26" s="18"/>
      <c r="B26" s="19" t="str">
        <f t="shared" si="7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8"/>
        <v>0</v>
      </c>
      <c r="L26" s="10" t="str">
        <f t="shared" si="6"/>
        <v/>
      </c>
    </row>
    <row r="27" spans="1:931" x14ac:dyDescent="0.2">
      <c r="A27" s="18"/>
      <c r="B27" s="19" t="str">
        <f t="shared" si="7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8"/>
        <v>0</v>
      </c>
      <c r="L27" s="10" t="str">
        <f t="shared" si="6"/>
        <v/>
      </c>
    </row>
    <row r="28" spans="1:931" x14ac:dyDescent="0.2">
      <c r="A28" s="18"/>
      <c r="B28" s="19" t="str">
        <f t="shared" si="7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8"/>
        <v>0</v>
      </c>
      <c r="L28" s="10" t="str">
        <f t="shared" si="6"/>
        <v/>
      </c>
    </row>
    <row r="29" spans="1:931" x14ac:dyDescent="0.2">
      <c r="A29" s="18"/>
      <c r="B29" s="19" t="str">
        <f t="shared" si="7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8"/>
        <v>0</v>
      </c>
      <c r="L29" s="10" t="str">
        <f t="shared" si="6"/>
        <v/>
      </c>
    </row>
    <row r="30" spans="1:931" x14ac:dyDescent="0.2">
      <c r="A30" s="18"/>
      <c r="B30" s="19" t="str">
        <f t="shared" si="7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8"/>
        <v>0</v>
      </c>
      <c r="L30" s="10" t="str">
        <f t="shared" si="6"/>
        <v/>
      </c>
    </row>
    <row r="31" spans="1:931" x14ac:dyDescent="0.2">
      <c r="A31" s="18"/>
      <c r="B31" s="19" t="str">
        <f t="shared" si="7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8"/>
        <v>0</v>
      </c>
      <c r="L31" s="10" t="str">
        <f t="shared" si="6"/>
        <v/>
      </c>
    </row>
    <row r="32" spans="1:931" x14ac:dyDescent="0.2">
      <c r="A32" s="18"/>
      <c r="B32" s="19" t="str">
        <f t="shared" si="7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8"/>
        <v>0</v>
      </c>
      <c r="L32" s="10" t="str">
        <f t="shared" si="6"/>
        <v/>
      </c>
    </row>
    <row r="33" spans="1:12" x14ac:dyDescent="0.2">
      <c r="A33" s="18"/>
      <c r="B33" s="19" t="str">
        <f t="shared" si="7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8"/>
        <v>0</v>
      </c>
      <c r="L33" s="10" t="str">
        <f t="shared" si="6"/>
        <v/>
      </c>
    </row>
    <row r="34" spans="1:12" x14ac:dyDescent="0.2">
      <c r="A34" s="18"/>
      <c r="B34" s="19" t="str">
        <f t="shared" si="7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8"/>
        <v>0</v>
      </c>
      <c r="L34" s="10" t="str">
        <f t="shared" si="6"/>
        <v/>
      </c>
    </row>
    <row r="35" spans="1:12" x14ac:dyDescent="0.2">
      <c r="A35" s="18"/>
      <c r="B35" s="19" t="str">
        <f t="shared" si="7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8"/>
        <v>0</v>
      </c>
      <c r="L35" s="10" t="str">
        <f t="shared" si="6"/>
        <v/>
      </c>
    </row>
    <row r="36" spans="1:12" x14ac:dyDescent="0.2">
      <c r="A36" s="18"/>
      <c r="B36" s="19" t="str">
        <f t="shared" si="7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8"/>
        <v>0</v>
      </c>
      <c r="L36" s="10" t="str">
        <f t="shared" si="6"/>
        <v/>
      </c>
    </row>
    <row r="37" spans="1:12" x14ac:dyDescent="0.2">
      <c r="A37" s="18"/>
      <c r="B37" s="19" t="str">
        <f t="shared" si="7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8"/>
        <v>0</v>
      </c>
      <c r="L37" s="10" t="str">
        <f t="shared" si="6"/>
        <v/>
      </c>
    </row>
    <row r="38" spans="1:12" x14ac:dyDescent="0.2">
      <c r="A38" s="18"/>
      <c r="B38" s="19" t="str">
        <f t="shared" si="7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8"/>
        <v>0</v>
      </c>
      <c r="L38" s="10" t="str">
        <f t="shared" si="6"/>
        <v/>
      </c>
    </row>
    <row r="39" spans="1:12" x14ac:dyDescent="0.2">
      <c r="A39" s="18"/>
      <c r="B39" s="19" t="str">
        <f t="shared" si="7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8"/>
        <v>0</v>
      </c>
      <c r="L39" s="10" t="str">
        <f t="shared" si="6"/>
        <v/>
      </c>
    </row>
    <row r="40" spans="1:12" x14ac:dyDescent="0.2">
      <c r="A40" s="18"/>
      <c r="B40" s="19" t="str">
        <f t="shared" si="7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8"/>
        <v>0</v>
      </c>
      <c r="L40" s="10" t="str">
        <f t="shared" si="6"/>
        <v/>
      </c>
    </row>
    <row r="41" spans="1:12" x14ac:dyDescent="0.2">
      <c r="A41" s="18"/>
      <c r="B41" s="19" t="str">
        <f t="shared" si="7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8"/>
        <v>0</v>
      </c>
      <c r="L41" s="10" t="str">
        <f t="shared" si="6"/>
        <v/>
      </c>
    </row>
    <row r="42" spans="1:12" x14ac:dyDescent="0.2">
      <c r="A42" s="18"/>
      <c r="B42" s="19" t="str">
        <f t="shared" si="7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8"/>
        <v>0</v>
      </c>
      <c r="L42" s="10" t="str">
        <f t="shared" si="6"/>
        <v/>
      </c>
    </row>
    <row r="43" spans="1:12" x14ac:dyDescent="0.2">
      <c r="A43" s="18"/>
      <c r="B43" s="19" t="str">
        <f t="shared" si="7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8"/>
        <v>0</v>
      </c>
      <c r="L43" s="10" t="str">
        <f t="shared" si="6"/>
        <v/>
      </c>
    </row>
    <row r="44" spans="1:12" x14ac:dyDescent="0.2">
      <c r="A44" s="18"/>
      <c r="B44" s="19" t="str">
        <f t="shared" si="7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8"/>
        <v>0</v>
      </c>
      <c r="L44" s="10" t="str">
        <f t="shared" si="6"/>
        <v/>
      </c>
    </row>
    <row r="45" spans="1:12" x14ac:dyDescent="0.2">
      <c r="A45" s="18"/>
      <c r="B45" s="19" t="str">
        <f t="shared" si="7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8"/>
        <v>0</v>
      </c>
      <c r="L45" s="10" t="str">
        <f t="shared" si="6"/>
        <v/>
      </c>
    </row>
    <row r="46" spans="1:12" x14ac:dyDescent="0.2">
      <c r="A46" s="18"/>
      <c r="B46" s="19" t="str">
        <f t="shared" si="7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8"/>
        <v>0</v>
      </c>
      <c r="L46" s="10" t="str">
        <f t="shared" si="6"/>
        <v/>
      </c>
    </row>
    <row r="47" spans="1:12" x14ac:dyDescent="0.2">
      <c r="A47" s="18"/>
      <c r="B47" s="19" t="str">
        <f t="shared" si="7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8"/>
        <v>0</v>
      </c>
      <c r="L47" s="10" t="str">
        <f t="shared" si="6"/>
        <v/>
      </c>
    </row>
    <row r="48" spans="1:12" x14ac:dyDescent="0.2">
      <c r="A48" s="18"/>
      <c r="B48" s="19" t="str">
        <f t="shared" si="7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8"/>
        <v>0</v>
      </c>
      <c r="L48" s="10" t="str">
        <f t="shared" si="6"/>
        <v/>
      </c>
    </row>
    <row r="49" spans="1:12" x14ac:dyDescent="0.2">
      <c r="A49" s="18"/>
      <c r="B49" s="19" t="str">
        <f t="shared" si="7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8"/>
        <v>0</v>
      </c>
      <c r="L49" s="10" t="str">
        <f t="shared" si="6"/>
        <v/>
      </c>
    </row>
    <row r="50" spans="1:12" x14ac:dyDescent="0.2">
      <c r="A50" s="18"/>
      <c r="B50" s="19" t="str">
        <f t="shared" si="7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8"/>
        <v>0</v>
      </c>
      <c r="L50" s="10" t="str">
        <f t="shared" si="6"/>
        <v/>
      </c>
    </row>
    <row r="51" spans="1:12" x14ac:dyDescent="0.2">
      <c r="A51" s="18"/>
      <c r="B51" s="19" t="str">
        <f t="shared" si="7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8"/>
        <v>0</v>
      </c>
      <c r="L51" s="10" t="str">
        <f t="shared" si="6"/>
        <v/>
      </c>
    </row>
    <row r="52" spans="1:12" x14ac:dyDescent="0.2">
      <c r="A52" s="18"/>
      <c r="B52" s="19" t="str">
        <f t="shared" si="7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8"/>
        <v>0</v>
      </c>
      <c r="L52" s="10" t="str">
        <f t="shared" si="6"/>
        <v/>
      </c>
    </row>
    <row r="53" spans="1:12" x14ac:dyDescent="0.2">
      <c r="A53" s="18"/>
      <c r="B53" s="19" t="str">
        <f t="shared" si="7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8"/>
        <v>0</v>
      </c>
      <c r="L53" s="10" t="str">
        <f t="shared" si="6"/>
        <v/>
      </c>
    </row>
    <row r="54" spans="1:12" x14ac:dyDescent="0.2">
      <c r="A54" s="18"/>
      <c r="B54" s="19" t="str">
        <f t="shared" si="7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8"/>
        <v>0</v>
      </c>
      <c r="L54" s="10" t="str">
        <f t="shared" si="6"/>
        <v/>
      </c>
    </row>
    <row r="55" spans="1:12" x14ac:dyDescent="0.2">
      <c r="A55" s="18"/>
      <c r="B55" s="19" t="str">
        <f t="shared" si="7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8"/>
        <v>0</v>
      </c>
      <c r="L55" s="10" t="str">
        <f t="shared" si="6"/>
        <v/>
      </c>
    </row>
    <row r="56" spans="1:12" x14ac:dyDescent="0.2">
      <c r="A56" s="18"/>
      <c r="B56" s="19" t="str">
        <f t="shared" si="7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8"/>
        <v>0</v>
      </c>
      <c r="L56" s="10" t="str">
        <f t="shared" si="6"/>
        <v/>
      </c>
    </row>
    <row r="57" spans="1:12" x14ac:dyDescent="0.2">
      <c r="A57" s="18"/>
      <c r="B57" s="19" t="str">
        <f t="shared" si="7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8"/>
        <v>0</v>
      </c>
      <c r="L57" s="10" t="str">
        <f t="shared" si="6"/>
        <v/>
      </c>
    </row>
    <row r="58" spans="1:12" x14ac:dyDescent="0.2">
      <c r="A58" s="18"/>
      <c r="B58" s="19" t="str">
        <f t="shared" si="7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8"/>
        <v>0</v>
      </c>
      <c r="L58" s="10" t="str">
        <f t="shared" si="6"/>
        <v/>
      </c>
    </row>
    <row r="59" spans="1:12" x14ac:dyDescent="0.2">
      <c r="A59" s="18"/>
      <c r="B59" s="19" t="str">
        <f t="shared" si="7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8"/>
        <v>0</v>
      </c>
      <c r="L59" s="10" t="str">
        <f t="shared" si="6"/>
        <v/>
      </c>
    </row>
    <row r="60" spans="1:12" x14ac:dyDescent="0.2">
      <c r="A60" s="18"/>
      <c r="B60" s="19" t="str">
        <f t="shared" si="7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8"/>
        <v>0</v>
      </c>
      <c r="L60" s="10" t="str">
        <f t="shared" si="6"/>
        <v/>
      </c>
    </row>
    <row r="61" spans="1:12" x14ac:dyDescent="0.2">
      <c r="A61" s="18"/>
      <c r="B61" s="19" t="str">
        <f t="shared" si="7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8"/>
        <v>0</v>
      </c>
      <c r="L61" s="10" t="str">
        <f t="shared" si="6"/>
        <v/>
      </c>
    </row>
    <row r="62" spans="1:12" x14ac:dyDescent="0.2">
      <c r="A62" s="18"/>
      <c r="B62" s="19" t="str">
        <f t="shared" si="7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8"/>
        <v>0</v>
      </c>
      <c r="L62" s="10" t="str">
        <f t="shared" si="6"/>
        <v/>
      </c>
    </row>
    <row r="63" spans="1:12" x14ac:dyDescent="0.2">
      <c r="A63" s="18"/>
      <c r="B63" s="19" t="str">
        <f t="shared" si="7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8"/>
        <v>0</v>
      </c>
      <c r="L63" s="10" t="str">
        <f t="shared" si="6"/>
        <v/>
      </c>
    </row>
    <row r="64" spans="1:12" x14ac:dyDescent="0.2">
      <c r="A64" s="18"/>
      <c r="B64" s="19" t="str">
        <f t="shared" si="7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8"/>
        <v>0</v>
      </c>
      <c r="L64" s="10" t="str">
        <f t="shared" si="6"/>
        <v/>
      </c>
    </row>
    <row r="65" spans="1:12" x14ac:dyDescent="0.2">
      <c r="A65" s="18"/>
      <c r="B65" s="19" t="str">
        <f t="shared" si="7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8"/>
        <v>0</v>
      </c>
      <c r="L65" s="10" t="str">
        <f t="shared" si="6"/>
        <v/>
      </c>
    </row>
    <row r="66" spans="1:12" x14ac:dyDescent="0.2">
      <c r="A66" s="18"/>
      <c r="B66" s="19" t="str">
        <f t="shared" si="7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8"/>
        <v>0</v>
      </c>
      <c r="L66" s="10" t="str">
        <f t="shared" si="6"/>
        <v/>
      </c>
    </row>
    <row r="67" spans="1:12" x14ac:dyDescent="0.2">
      <c r="A67" s="18"/>
      <c r="B67" s="19" t="str">
        <f t="shared" si="7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8"/>
        <v>0</v>
      </c>
      <c r="L67" s="10" t="str">
        <f t="shared" si="6"/>
        <v/>
      </c>
    </row>
    <row r="68" spans="1:12" x14ac:dyDescent="0.2">
      <c r="A68" s="18"/>
      <c r="B68" s="19" t="str">
        <f t="shared" si="7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8"/>
        <v>0</v>
      </c>
      <c r="L68" s="10" t="str">
        <f t="shared" si="6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cours*")),"TEYSSEDRE","")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cours*")),"TEYSSEDRE","")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cours*")),"TEYSSEDRE","")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cours*")),"TEYSSEDRE","")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cours*")),"TEYSSEDRE","")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cours*")),"TEYSSEDRE","")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cours*")),"TEYSSEDRE","")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cours*")),"TEYSSEDRE","")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cours*")),"TEYSSEDRE","")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cours*")),"TEYSSEDRE","")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105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104" priority="52" operator="equal">
      <formula>0</formula>
    </cfRule>
  </conditionalFormatting>
  <conditionalFormatting sqref="L4:L650">
    <cfRule type="cellIs" dxfId="103" priority="49" operator="equal">
      <formula>0</formula>
    </cfRule>
    <cfRule type="cellIs" dxfId="102" priority="50" stopIfTrue="1" operator="lessThan">
      <formula>0</formula>
    </cfRule>
    <cfRule type="cellIs" dxfId="101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100" priority="46" operator="equal">
      <formula>0</formula>
    </cfRule>
    <cfRule type="cellIs" dxfId="99" priority="47" stopIfTrue="1" operator="lessThan">
      <formula>0</formula>
    </cfRule>
    <cfRule type="cellIs" dxfId="98" priority="48" stopIfTrue="1" operator="greaterThan">
      <formula>0</formula>
    </cfRule>
  </conditionalFormatting>
  <conditionalFormatting sqref="D4:E650">
    <cfRule type="cellIs" dxfId="97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96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95" priority="43" operator="equal">
      <formula>0</formula>
    </cfRule>
  </conditionalFormatting>
  <conditionalFormatting sqref="M1:NM1">
    <cfRule type="cellIs" dxfId="94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93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92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91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90" priority="38" operator="equal">
      <formula>0</formula>
    </cfRule>
  </conditionalFormatting>
  <conditionalFormatting sqref="A4:A650">
    <cfRule type="expression" dxfId="89" priority="35">
      <formula>A4="Attente pièce"</formula>
    </cfRule>
    <cfRule type="expression" dxfId="88" priority="36">
      <formula>A4="Départ Gessmann"</formula>
    </cfRule>
    <cfRule type="expression" dxfId="87" priority="37">
      <formula>A4="Clos"</formula>
    </cfRule>
  </conditionalFormatting>
  <conditionalFormatting sqref="L4:L650">
    <cfRule type="expression" dxfId="86" priority="32">
      <formula>A4="Départ Gessmann"</formula>
    </cfRule>
    <cfRule type="expression" dxfId="85" priority="33">
      <formula>A4="Attente Pièce"</formula>
    </cfRule>
    <cfRule type="expression" dxfId="84" priority="34">
      <formula>A4="Clos"</formula>
    </cfRule>
  </conditionalFormatting>
  <conditionalFormatting sqref="B4:B650">
    <cfRule type="expression" dxfId="83" priority="31">
      <formula>A4="Clos"</formula>
    </cfRule>
  </conditionalFormatting>
  <conditionalFormatting sqref="C4:C650">
    <cfRule type="expression" dxfId="82" priority="30">
      <formula>A4="Clos"</formula>
    </cfRule>
  </conditionalFormatting>
  <conditionalFormatting sqref="D4:D650">
    <cfRule type="expression" dxfId="81" priority="29">
      <formula>A4="Clos"</formula>
    </cfRule>
  </conditionalFormatting>
  <conditionalFormatting sqref="E4:E650">
    <cfRule type="expression" dxfId="80" priority="28">
      <formula>A4="Clos"</formula>
    </cfRule>
  </conditionalFormatting>
  <conditionalFormatting sqref="F4:F650">
    <cfRule type="expression" dxfId="79" priority="27">
      <formula>A4="Clos"</formula>
    </cfRule>
  </conditionalFormatting>
  <conditionalFormatting sqref="G4:G650">
    <cfRule type="expression" dxfId="78" priority="26">
      <formula>A4="Clos"</formula>
    </cfRule>
  </conditionalFormatting>
  <conditionalFormatting sqref="H4:H650">
    <cfRule type="expression" dxfId="77" priority="25">
      <formula>A4="Clos"</formula>
    </cfRule>
  </conditionalFormatting>
  <conditionalFormatting sqref="I4:I650">
    <cfRule type="expression" dxfId="76" priority="24">
      <formula>A4="Clos"</formula>
    </cfRule>
  </conditionalFormatting>
  <conditionalFormatting sqref="J4:J650">
    <cfRule type="expression" dxfId="75" priority="23">
      <formula>A4="Clos"</formula>
    </cfRule>
  </conditionalFormatting>
  <conditionalFormatting sqref="K4:K650">
    <cfRule type="expression" dxfId="74" priority="22">
      <formula>A4="Clos"</formula>
    </cfRule>
  </conditionalFormatting>
  <conditionalFormatting sqref="B4:B650">
    <cfRule type="expression" dxfId="73" priority="11">
      <formula>A4="Départ Gessmann"</formula>
    </cfRule>
    <cfRule type="expression" dxfId="72" priority="21">
      <formula>A4="Attente pièce"</formula>
    </cfRule>
  </conditionalFormatting>
  <conditionalFormatting sqref="C4:C650">
    <cfRule type="expression" dxfId="71" priority="10">
      <formula>A4="Départ Gessmann"</formula>
    </cfRule>
    <cfRule type="expression" dxfId="70" priority="20">
      <formula>A4="Attente pièce"</formula>
    </cfRule>
  </conditionalFormatting>
  <conditionalFormatting sqref="D4:D650">
    <cfRule type="expression" dxfId="69" priority="9">
      <formula>A4="Départ Gessmann"</formula>
    </cfRule>
    <cfRule type="expression" dxfId="68" priority="19">
      <formula>A4="Attente pièce"</formula>
    </cfRule>
  </conditionalFormatting>
  <conditionalFormatting sqref="E4:E650">
    <cfRule type="expression" dxfId="67" priority="8">
      <formula>A4="Départ Gessmann"</formula>
    </cfRule>
    <cfRule type="expression" dxfId="66" priority="18">
      <formula>A4="Attente pièce"</formula>
    </cfRule>
  </conditionalFormatting>
  <conditionalFormatting sqref="F4:F650">
    <cfRule type="expression" dxfId="65" priority="6">
      <formula>A4="Départ Gessmann"</formula>
    </cfRule>
    <cfRule type="expression" dxfId="64" priority="7">
      <formula>A4="Départ Gessman"</formula>
    </cfRule>
    <cfRule type="expression" dxfId="63" priority="17">
      <formula>A4="Attente pièce"</formula>
    </cfRule>
  </conditionalFormatting>
  <conditionalFormatting sqref="G4:G650">
    <cfRule type="expression" dxfId="62" priority="5">
      <formula>A4="Départ Gessmann"</formula>
    </cfRule>
    <cfRule type="expression" dxfId="61" priority="16">
      <formula>A4="Attente pièce"</formula>
    </cfRule>
  </conditionalFormatting>
  <conditionalFormatting sqref="H4:H650">
    <cfRule type="expression" dxfId="60" priority="4">
      <formula>A4="Départ Gessmann"</formula>
    </cfRule>
    <cfRule type="expression" dxfId="59" priority="15">
      <formula>A4="Attente pièce"</formula>
    </cfRule>
  </conditionalFormatting>
  <conditionalFormatting sqref="I4:I650">
    <cfRule type="expression" dxfId="58" priority="3">
      <formula>A4="Départ Gessmann"</formula>
    </cfRule>
    <cfRule type="expression" dxfId="57" priority="14">
      <formula>A4="Attente pièce"</formula>
    </cfRule>
  </conditionalFormatting>
  <conditionalFormatting sqref="J4:J650">
    <cfRule type="expression" dxfId="56" priority="2">
      <formula>A4="Départ Gessmann"</formula>
    </cfRule>
    <cfRule type="expression" dxfId="55" priority="13">
      <formula>A4="attente pièce"</formula>
    </cfRule>
  </conditionalFormatting>
  <conditionalFormatting sqref="K4:K650">
    <cfRule type="expression" dxfId="54" priority="1">
      <formula>A4="Départ Gessmann"</formula>
    </cfRule>
    <cfRule type="expression" dxfId="53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P23" sqref="P23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43785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14</v>
      </c>
      <c r="B4" s="19" t="str">
        <f>IF(OR(COUNTIF(A4,"*Clos*"),COUNTIF(A4,"*Départ Gessmann*"),COUNTIF(A4,"*Attente pièce*"),COUNTIF(A4,"*En cours*")),"BIODORE","")</f>
        <v>BIODORE</v>
      </c>
      <c r="C4" s="22">
        <v>43774</v>
      </c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14</v>
      </c>
      <c r="B5" s="19" t="str">
        <f t="shared" ref="B5:B68" si="6">IF(OR(COUNTIF(A5,"*Clos*"),COUNTIF(A5,"*Départ Gessmann*"),COUNTIF(A5,"*Attente pièce*"),COUNTIF(A5,"*En cours*")),"BIODORE","")</f>
        <v>BIODORE</v>
      </c>
      <c r="C5" s="22">
        <v>43774</v>
      </c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6.3</v>
      </c>
      <c r="L5" s="10">
        <f t="shared" ref="L5:L68" si="8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BIODORE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BIODORE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BIODORE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BIODORE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cours*")),"BIODORE","")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cours*")),"BIODORE","")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cours*")),"BIODORE","")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cours*")),"BIODORE","")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cours*")),"BIODORE","")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cours*")),"BIODORE","")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cours*")),"BIODORE","")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cours*")),"BIODORE","")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cours*")),"BIODORE","")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cours*")),"BIODORE","")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52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51" priority="52" operator="equal">
      <formula>0</formula>
    </cfRule>
  </conditionalFormatting>
  <conditionalFormatting sqref="L4:L650">
    <cfRule type="cellIs" dxfId="50" priority="49" operator="equal">
      <formula>0</formula>
    </cfRule>
    <cfRule type="cellIs" dxfId="49" priority="50" stopIfTrue="1" operator="lessThan">
      <formula>0</formula>
    </cfRule>
    <cfRule type="cellIs" dxfId="48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47" priority="46" operator="equal">
      <formula>0</formula>
    </cfRule>
    <cfRule type="cellIs" dxfId="46" priority="47" stopIfTrue="1" operator="lessThan">
      <formula>0</formula>
    </cfRule>
    <cfRule type="cellIs" dxfId="45" priority="48" stopIfTrue="1" operator="greaterThan">
      <formula>0</formula>
    </cfRule>
  </conditionalFormatting>
  <conditionalFormatting sqref="D4:E650">
    <cfRule type="cellIs" dxfId="44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43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42" priority="43" operator="equal">
      <formula>0</formula>
    </cfRule>
  </conditionalFormatting>
  <conditionalFormatting sqref="M1:NM1">
    <cfRule type="cellIs" dxfId="41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40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39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38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37" priority="38" operator="equal">
      <formula>0</formula>
    </cfRule>
  </conditionalFormatting>
  <conditionalFormatting sqref="A4:A650">
    <cfRule type="expression" dxfId="36" priority="35">
      <formula>A4="Attente pièce"</formula>
    </cfRule>
    <cfRule type="expression" dxfId="35" priority="36">
      <formula>A4="Départ Gessmann"</formula>
    </cfRule>
    <cfRule type="expression" dxfId="34" priority="37">
      <formula>A4="Clos"</formula>
    </cfRule>
  </conditionalFormatting>
  <conditionalFormatting sqref="L4:L650">
    <cfRule type="expression" dxfId="33" priority="32">
      <formula>A4="Départ Gessmann"</formula>
    </cfRule>
    <cfRule type="expression" dxfId="32" priority="33">
      <formula>A4="Attente Pièce"</formula>
    </cfRule>
    <cfRule type="expression" dxfId="31" priority="34">
      <formula>A4="Clos"</formula>
    </cfRule>
  </conditionalFormatting>
  <conditionalFormatting sqref="B4:B650">
    <cfRule type="expression" dxfId="30" priority="31">
      <formula>A4="Clos"</formula>
    </cfRule>
  </conditionalFormatting>
  <conditionalFormatting sqref="C4:C650">
    <cfRule type="expression" dxfId="29" priority="30">
      <formula>A4="Clos"</formula>
    </cfRule>
  </conditionalFormatting>
  <conditionalFormatting sqref="D4:D650">
    <cfRule type="expression" dxfId="28" priority="29">
      <formula>A4="Clos"</formula>
    </cfRule>
  </conditionalFormatting>
  <conditionalFormatting sqref="E4:E650">
    <cfRule type="expression" dxfId="27" priority="28">
      <formula>A4="Clos"</formula>
    </cfRule>
  </conditionalFormatting>
  <conditionalFormatting sqref="F4:F650">
    <cfRule type="expression" dxfId="26" priority="27">
      <formula>A4="Clos"</formula>
    </cfRule>
  </conditionalFormatting>
  <conditionalFormatting sqref="G4:G650">
    <cfRule type="expression" dxfId="25" priority="26">
      <formula>A4="Clos"</formula>
    </cfRule>
  </conditionalFormatting>
  <conditionalFormatting sqref="H4:H650">
    <cfRule type="expression" dxfId="24" priority="25">
      <formula>A4="Clos"</formula>
    </cfRule>
  </conditionalFormatting>
  <conditionalFormatting sqref="I4:I650">
    <cfRule type="expression" dxfId="23" priority="24">
      <formula>A4="Clos"</formula>
    </cfRule>
  </conditionalFormatting>
  <conditionalFormatting sqref="J4:J650">
    <cfRule type="expression" dxfId="22" priority="23">
      <formula>A4="Clos"</formula>
    </cfRule>
  </conditionalFormatting>
  <conditionalFormatting sqref="K4:K650">
    <cfRule type="expression" dxfId="21" priority="22">
      <formula>A4="Clos"</formula>
    </cfRule>
  </conditionalFormatting>
  <conditionalFormatting sqref="B4:B650">
    <cfRule type="expression" dxfId="20" priority="11">
      <formula>A4="Départ Gessmann"</formula>
    </cfRule>
    <cfRule type="expression" dxfId="19" priority="21">
      <formula>A4="Attente pièce"</formula>
    </cfRule>
  </conditionalFormatting>
  <conditionalFormatting sqref="C4:C650">
    <cfRule type="expression" dxfId="18" priority="10">
      <formula>A4="Départ Gessmann"</formula>
    </cfRule>
    <cfRule type="expression" dxfId="17" priority="20">
      <formula>A4="Attente pièce"</formula>
    </cfRule>
  </conditionalFormatting>
  <conditionalFormatting sqref="D4:D650">
    <cfRule type="expression" dxfId="16" priority="9">
      <formula>A4="Départ Gessmann"</formula>
    </cfRule>
    <cfRule type="expression" dxfId="15" priority="19">
      <formula>A4="Attente pièce"</formula>
    </cfRule>
  </conditionalFormatting>
  <conditionalFormatting sqref="E4:E650">
    <cfRule type="expression" dxfId="14" priority="8">
      <formula>A4="Départ Gessmann"</formula>
    </cfRule>
    <cfRule type="expression" dxfId="13" priority="18">
      <formula>A4="Attente pièce"</formula>
    </cfRule>
  </conditionalFormatting>
  <conditionalFormatting sqref="F4:F650">
    <cfRule type="expression" dxfId="12" priority="6">
      <formula>A4="Départ Gessmann"</formula>
    </cfRule>
    <cfRule type="expression" dxfId="11" priority="7">
      <formula>A4="Départ Gessman"</formula>
    </cfRule>
    <cfRule type="expression" dxfId="10" priority="17">
      <formula>A4="Attente pièce"</formula>
    </cfRule>
  </conditionalFormatting>
  <conditionalFormatting sqref="G4:G650">
    <cfRule type="expression" dxfId="9" priority="5">
      <formula>A4="Départ Gessmann"</formula>
    </cfRule>
    <cfRule type="expression" dxfId="8" priority="16">
      <formula>A4="Attente pièce"</formula>
    </cfRule>
  </conditionalFormatting>
  <conditionalFormatting sqref="H4:H650">
    <cfRule type="expression" dxfId="7" priority="4">
      <formula>A4="Départ Gessmann"</formula>
    </cfRule>
    <cfRule type="expression" dxfId="6" priority="15">
      <formula>A4="Attente pièce"</formula>
    </cfRule>
  </conditionalFormatting>
  <conditionalFormatting sqref="I4:I650">
    <cfRule type="expression" dxfId="5" priority="3">
      <formula>A4="Départ Gessmann"</formula>
    </cfRule>
    <cfRule type="expression" dxfId="4" priority="14">
      <formula>A4="Attente pièce"</formula>
    </cfRule>
  </conditionalFormatting>
  <conditionalFormatting sqref="J4:J650">
    <cfRule type="expression" dxfId="3" priority="2">
      <formula>A4="Départ Gessmann"</formula>
    </cfRule>
    <cfRule type="expression" dxfId="2" priority="13">
      <formula>A4="attente pièce"</formula>
    </cfRule>
  </conditionalFormatting>
  <conditionalFormatting sqref="K4:K650">
    <cfRule type="expression" dxfId="1" priority="1">
      <formula>A4="Départ Gessmann"</formula>
    </cfRule>
    <cfRule type="expression" dxfId="0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182"/>
  <sheetViews>
    <sheetView workbookViewId="0">
      <selection activeCell="H192" sqref="H192"/>
    </sheetView>
  </sheetViews>
  <sheetFormatPr baseColWidth="10" defaultRowHeight="12.75" x14ac:dyDescent="0.2"/>
  <cols>
    <col min="1" max="1" width="14.28515625" customWidth="1"/>
    <col min="2" max="2" width="19" customWidth="1"/>
  </cols>
  <sheetData>
    <row r="1" spans="1:2" ht="27.75" customHeight="1" x14ac:dyDescent="0.2">
      <c r="A1" s="23" t="s">
        <v>27</v>
      </c>
      <c r="B1" s="23" t="s">
        <v>3</v>
      </c>
    </row>
    <row r="2" spans="1:2" x14ac:dyDescent="0.2">
      <c r="A2" t="s">
        <v>40</v>
      </c>
      <c r="B2">
        <v>2.16</v>
      </c>
    </row>
    <row r="3" spans="1:2" x14ac:dyDescent="0.2">
      <c r="A3" s="24" t="s">
        <v>43</v>
      </c>
      <c r="B3">
        <v>2</v>
      </c>
    </row>
    <row r="4" spans="1:2" x14ac:dyDescent="0.2">
      <c r="A4" s="24" t="s">
        <v>45</v>
      </c>
      <c r="B4">
        <v>1.5</v>
      </c>
    </row>
    <row r="5" spans="1:2" x14ac:dyDescent="0.2">
      <c r="A5" s="24" t="s">
        <v>47</v>
      </c>
      <c r="B5">
        <v>1.5</v>
      </c>
    </row>
    <row r="6" spans="1:2" x14ac:dyDescent="0.2">
      <c r="A6" s="24" t="s">
        <v>50</v>
      </c>
      <c r="B6">
        <v>0.27</v>
      </c>
    </row>
    <row r="7" spans="1:2" x14ac:dyDescent="0.2">
      <c r="A7" s="24" t="s">
        <v>50</v>
      </c>
      <c r="B7">
        <v>1.23</v>
      </c>
    </row>
    <row r="8" spans="1:2" x14ac:dyDescent="0.2">
      <c r="A8" s="24" t="s">
        <v>51</v>
      </c>
      <c r="B8">
        <v>2.2799999999999998</v>
      </c>
    </row>
    <row r="9" spans="1:2" x14ac:dyDescent="0.2">
      <c r="A9" s="24" t="s">
        <v>53</v>
      </c>
      <c r="B9">
        <v>1.68</v>
      </c>
    </row>
    <row r="10" spans="1:2" x14ac:dyDescent="0.2">
      <c r="A10" s="24" t="s">
        <v>55</v>
      </c>
      <c r="B10">
        <v>3.67</v>
      </c>
    </row>
    <row r="11" spans="1:2" x14ac:dyDescent="0.2">
      <c r="A11" s="24" t="s">
        <v>57</v>
      </c>
      <c r="B11">
        <v>2.2799999999999998</v>
      </c>
    </row>
    <row r="12" spans="1:2" x14ac:dyDescent="0.2">
      <c r="A12" s="24" t="s">
        <v>59</v>
      </c>
      <c r="B12">
        <v>2.2799999999999998</v>
      </c>
    </row>
    <row r="13" spans="1:2" x14ac:dyDescent="0.2">
      <c r="A13" s="24" t="s">
        <v>61</v>
      </c>
      <c r="B13">
        <v>2.2799999999999998</v>
      </c>
    </row>
    <row r="14" spans="1:2" x14ac:dyDescent="0.2">
      <c r="A14" s="24" t="s">
        <v>62</v>
      </c>
      <c r="B14">
        <v>4.7300000000000004</v>
      </c>
    </row>
    <row r="15" spans="1:2" x14ac:dyDescent="0.2">
      <c r="A15" s="24" t="s">
        <v>64</v>
      </c>
      <c r="B15">
        <v>0.5</v>
      </c>
    </row>
    <row r="16" spans="1:2" x14ac:dyDescent="0.2">
      <c r="A16" s="24" t="s">
        <v>67</v>
      </c>
      <c r="B16">
        <v>4</v>
      </c>
    </row>
    <row r="17" spans="1:2" x14ac:dyDescent="0.2">
      <c r="A17" s="24" t="s">
        <v>67</v>
      </c>
      <c r="B17">
        <v>1</v>
      </c>
    </row>
    <row r="18" spans="1:2" x14ac:dyDescent="0.2">
      <c r="A18" s="24" t="s">
        <v>67</v>
      </c>
      <c r="B18">
        <v>1</v>
      </c>
    </row>
    <row r="19" spans="1:2" x14ac:dyDescent="0.2">
      <c r="A19" t="s">
        <v>70</v>
      </c>
      <c r="B19">
        <v>2.39</v>
      </c>
    </row>
    <row r="20" spans="1:2" x14ac:dyDescent="0.2">
      <c r="A20" t="s">
        <v>72</v>
      </c>
      <c r="B20">
        <v>2.2799999999999998</v>
      </c>
    </row>
    <row r="21" spans="1:2" x14ac:dyDescent="0.2">
      <c r="A21" t="s">
        <v>74</v>
      </c>
      <c r="B21">
        <v>3.12</v>
      </c>
    </row>
    <row r="22" spans="1:2" x14ac:dyDescent="0.2">
      <c r="A22" t="s">
        <v>76</v>
      </c>
      <c r="B22">
        <v>3.12</v>
      </c>
    </row>
    <row r="23" spans="1:2" x14ac:dyDescent="0.2">
      <c r="A23" t="s">
        <v>77</v>
      </c>
      <c r="B23">
        <v>3.12</v>
      </c>
    </row>
    <row r="24" spans="1:2" x14ac:dyDescent="0.2">
      <c r="A24" t="s">
        <v>78</v>
      </c>
      <c r="B24">
        <v>3.12</v>
      </c>
    </row>
    <row r="25" spans="1:2" x14ac:dyDescent="0.2">
      <c r="A25" t="s">
        <v>79</v>
      </c>
      <c r="B25">
        <v>3.12</v>
      </c>
    </row>
    <row r="26" spans="1:2" x14ac:dyDescent="0.2">
      <c r="A26" t="s">
        <v>80</v>
      </c>
      <c r="B26">
        <v>3.12</v>
      </c>
    </row>
    <row r="27" spans="1:2" x14ac:dyDescent="0.2">
      <c r="A27" t="s">
        <v>81</v>
      </c>
      <c r="B27">
        <v>3.12</v>
      </c>
    </row>
    <row r="28" spans="1:2" x14ac:dyDescent="0.2">
      <c r="A28" t="s">
        <v>82</v>
      </c>
      <c r="B28">
        <v>3.12</v>
      </c>
    </row>
    <row r="29" spans="1:2" x14ac:dyDescent="0.2">
      <c r="A29" t="s">
        <v>83</v>
      </c>
      <c r="B29">
        <v>3.12</v>
      </c>
    </row>
    <row r="30" spans="1:2" x14ac:dyDescent="0.2">
      <c r="A30" t="s">
        <v>84</v>
      </c>
      <c r="B30">
        <v>2</v>
      </c>
    </row>
    <row r="31" spans="1:2" x14ac:dyDescent="0.2">
      <c r="A31" t="s">
        <v>86</v>
      </c>
      <c r="B31">
        <v>1.32</v>
      </c>
    </row>
    <row r="32" spans="1:2" x14ac:dyDescent="0.2">
      <c r="A32" t="s">
        <v>88</v>
      </c>
      <c r="B32">
        <v>1.32</v>
      </c>
    </row>
    <row r="33" spans="1:2" x14ac:dyDescent="0.2">
      <c r="A33" t="s">
        <v>89</v>
      </c>
      <c r="B33">
        <v>1.32</v>
      </c>
    </row>
    <row r="34" spans="1:2" x14ac:dyDescent="0.2">
      <c r="A34" t="s">
        <v>90</v>
      </c>
      <c r="B34">
        <v>1.32</v>
      </c>
    </row>
    <row r="35" spans="1:2" x14ac:dyDescent="0.2">
      <c r="A35" t="s">
        <v>91</v>
      </c>
      <c r="B35">
        <v>1.32</v>
      </c>
    </row>
    <row r="36" spans="1:2" x14ac:dyDescent="0.2">
      <c r="A36" t="s">
        <v>92</v>
      </c>
      <c r="B36">
        <v>1.5</v>
      </c>
    </row>
    <row r="37" spans="1:2" x14ac:dyDescent="0.2">
      <c r="A37" t="s">
        <v>94</v>
      </c>
      <c r="B37">
        <v>1.5</v>
      </c>
    </row>
    <row r="38" spans="1:2" x14ac:dyDescent="0.2">
      <c r="A38" t="s">
        <v>96</v>
      </c>
      <c r="B38">
        <v>1.5</v>
      </c>
    </row>
    <row r="39" spans="1:2" x14ac:dyDescent="0.2">
      <c r="A39" t="s">
        <v>98</v>
      </c>
      <c r="B39">
        <v>1.5</v>
      </c>
    </row>
    <row r="40" spans="1:2" x14ac:dyDescent="0.2">
      <c r="A40" t="s">
        <v>100</v>
      </c>
      <c r="B40">
        <v>0.68</v>
      </c>
    </row>
    <row r="41" spans="1:2" x14ac:dyDescent="0.2">
      <c r="A41" t="s">
        <v>102</v>
      </c>
      <c r="B41">
        <v>2.08</v>
      </c>
    </row>
    <row r="42" spans="1:2" x14ac:dyDescent="0.2">
      <c r="A42" t="s">
        <v>104</v>
      </c>
      <c r="B42">
        <v>0.26</v>
      </c>
    </row>
    <row r="43" spans="1:2" x14ac:dyDescent="0.2">
      <c r="A43" t="s">
        <v>37</v>
      </c>
      <c r="B43">
        <v>2.72</v>
      </c>
    </row>
    <row r="44" spans="1:2" x14ac:dyDescent="0.2">
      <c r="A44" t="s">
        <v>107</v>
      </c>
      <c r="B44">
        <v>2.2000000000000002</v>
      </c>
    </row>
    <row r="45" spans="1:2" x14ac:dyDescent="0.2">
      <c r="A45" t="s">
        <v>109</v>
      </c>
      <c r="B45">
        <v>2</v>
      </c>
    </row>
    <row r="46" spans="1:2" x14ac:dyDescent="0.2">
      <c r="A46" t="s">
        <v>111</v>
      </c>
      <c r="B46">
        <v>0.33</v>
      </c>
    </row>
    <row r="47" spans="1:2" x14ac:dyDescent="0.2">
      <c r="A47" t="s">
        <v>36</v>
      </c>
      <c r="B47">
        <v>3</v>
      </c>
    </row>
    <row r="48" spans="1:2" x14ac:dyDescent="0.2">
      <c r="A48" t="s">
        <v>35</v>
      </c>
      <c r="B48">
        <v>2.27</v>
      </c>
    </row>
    <row r="49" spans="1:2" x14ac:dyDescent="0.2">
      <c r="A49" t="s">
        <v>115</v>
      </c>
      <c r="B49">
        <v>1</v>
      </c>
    </row>
    <row r="50" spans="1:2" x14ac:dyDescent="0.2">
      <c r="A50" t="s">
        <v>115</v>
      </c>
      <c r="B50">
        <v>2.54</v>
      </c>
    </row>
    <row r="51" spans="1:2" x14ac:dyDescent="0.2">
      <c r="A51" t="s">
        <v>118</v>
      </c>
      <c r="B51">
        <v>1</v>
      </c>
    </row>
    <row r="52" spans="1:2" x14ac:dyDescent="0.2">
      <c r="A52" t="s">
        <v>120</v>
      </c>
      <c r="B52">
        <v>2</v>
      </c>
    </row>
    <row r="53" spans="1:2" x14ac:dyDescent="0.2">
      <c r="A53" t="s">
        <v>122</v>
      </c>
      <c r="B53">
        <v>2.46</v>
      </c>
    </row>
    <row r="54" spans="1:2" x14ac:dyDescent="0.2">
      <c r="A54" t="s">
        <v>124</v>
      </c>
      <c r="B54">
        <v>4.24</v>
      </c>
    </row>
    <row r="55" spans="1:2" x14ac:dyDescent="0.2">
      <c r="A55" t="s">
        <v>126</v>
      </c>
      <c r="B55">
        <v>0.75</v>
      </c>
    </row>
    <row r="56" spans="1:2" x14ac:dyDescent="0.2">
      <c r="A56" t="s">
        <v>128</v>
      </c>
      <c r="B56">
        <v>2</v>
      </c>
    </row>
    <row r="57" spans="1:2" x14ac:dyDescent="0.2">
      <c r="A57" t="s">
        <v>130</v>
      </c>
      <c r="B57">
        <v>0.26</v>
      </c>
    </row>
    <row r="58" spans="1:2" x14ac:dyDescent="0.2">
      <c r="A58" t="s">
        <v>131</v>
      </c>
      <c r="B58">
        <v>2.33</v>
      </c>
    </row>
    <row r="59" spans="1:2" x14ac:dyDescent="0.2">
      <c r="A59" t="s">
        <v>133</v>
      </c>
      <c r="B59">
        <v>2.87</v>
      </c>
    </row>
    <row r="60" spans="1:2" x14ac:dyDescent="0.2">
      <c r="A60" t="s">
        <v>38</v>
      </c>
      <c r="B60">
        <v>2.82</v>
      </c>
    </row>
    <row r="61" spans="1:2" x14ac:dyDescent="0.2">
      <c r="A61" t="s">
        <v>136</v>
      </c>
      <c r="B61">
        <v>2.44</v>
      </c>
    </row>
    <row r="62" spans="1:2" x14ac:dyDescent="0.2">
      <c r="A62" t="s">
        <v>138</v>
      </c>
      <c r="B62">
        <v>2</v>
      </c>
    </row>
    <row r="63" spans="1:2" x14ac:dyDescent="0.2">
      <c r="A63" t="s">
        <v>140</v>
      </c>
      <c r="B63">
        <v>2.2799999999999998</v>
      </c>
    </row>
    <row r="64" spans="1:2" x14ac:dyDescent="0.2">
      <c r="A64" t="s">
        <v>141</v>
      </c>
      <c r="B64">
        <v>1</v>
      </c>
    </row>
    <row r="65" spans="1:2" x14ac:dyDescent="0.2">
      <c r="A65" t="s">
        <v>143</v>
      </c>
      <c r="B65">
        <v>1</v>
      </c>
    </row>
    <row r="66" spans="1:2" x14ac:dyDescent="0.2">
      <c r="A66" s="24" t="s">
        <v>285</v>
      </c>
      <c r="B66">
        <v>0.8</v>
      </c>
    </row>
    <row r="67" spans="1:2" x14ac:dyDescent="0.2">
      <c r="A67" t="s">
        <v>146</v>
      </c>
      <c r="B67">
        <v>1.37</v>
      </c>
    </row>
    <row r="68" spans="1:2" x14ac:dyDescent="0.2">
      <c r="A68" t="s">
        <v>148</v>
      </c>
      <c r="B68">
        <v>1.68</v>
      </c>
    </row>
    <row r="69" spans="1:2" x14ac:dyDescent="0.2">
      <c r="A69" t="s">
        <v>149</v>
      </c>
      <c r="B69">
        <v>2</v>
      </c>
    </row>
    <row r="70" spans="1:2" x14ac:dyDescent="0.2">
      <c r="A70" t="s">
        <v>151</v>
      </c>
      <c r="B70">
        <v>1.68</v>
      </c>
    </row>
    <row r="71" spans="1:2" x14ac:dyDescent="0.2">
      <c r="A71" t="s">
        <v>152</v>
      </c>
      <c r="B71">
        <v>2.2799999999999998</v>
      </c>
    </row>
    <row r="72" spans="1:2" x14ac:dyDescent="0.2">
      <c r="A72" t="s">
        <v>153</v>
      </c>
      <c r="B72">
        <v>0.65</v>
      </c>
    </row>
    <row r="73" spans="1:2" x14ac:dyDescent="0.2">
      <c r="A73" t="s">
        <v>155</v>
      </c>
      <c r="B73">
        <v>0.65</v>
      </c>
    </row>
    <row r="74" spans="1:2" x14ac:dyDescent="0.2">
      <c r="A74" t="s">
        <v>156</v>
      </c>
      <c r="B74">
        <v>0.65</v>
      </c>
    </row>
    <row r="75" spans="1:2" x14ac:dyDescent="0.2">
      <c r="A75" t="s">
        <v>157</v>
      </c>
      <c r="B75">
        <v>9.1999999999999993</v>
      </c>
    </row>
    <row r="76" spans="1:2" x14ac:dyDescent="0.2">
      <c r="A76" t="s">
        <v>279</v>
      </c>
      <c r="B76">
        <v>8.84</v>
      </c>
    </row>
    <row r="77" spans="1:2" x14ac:dyDescent="0.2">
      <c r="A77" t="s">
        <v>280</v>
      </c>
      <c r="B77">
        <v>9.1999999999999993</v>
      </c>
    </row>
    <row r="78" spans="1:2" x14ac:dyDescent="0.2">
      <c r="A78" t="s">
        <v>160</v>
      </c>
      <c r="B78">
        <v>0.42</v>
      </c>
    </row>
    <row r="79" spans="1:2" x14ac:dyDescent="0.2">
      <c r="A79" t="s">
        <v>162</v>
      </c>
      <c r="B79">
        <v>8.0500000000000007</v>
      </c>
    </row>
    <row r="80" spans="1:2" x14ac:dyDescent="0.2">
      <c r="A80" t="s">
        <v>162</v>
      </c>
      <c r="B80">
        <v>5.58</v>
      </c>
    </row>
    <row r="81" spans="1:2" x14ac:dyDescent="0.2">
      <c r="A81" t="s">
        <v>162</v>
      </c>
      <c r="B81">
        <v>8.0500000000000007</v>
      </c>
    </row>
    <row r="82" spans="1:2" x14ac:dyDescent="0.2">
      <c r="A82" t="s">
        <v>26</v>
      </c>
      <c r="B82">
        <v>7.6</v>
      </c>
    </row>
    <row r="83" spans="1:2" x14ac:dyDescent="0.2">
      <c r="A83" t="s">
        <v>26</v>
      </c>
      <c r="B83">
        <v>5.58</v>
      </c>
    </row>
    <row r="84" spans="1:2" x14ac:dyDescent="0.2">
      <c r="A84" t="s">
        <v>26</v>
      </c>
      <c r="B84">
        <v>7.6</v>
      </c>
    </row>
    <row r="85" spans="1:2" x14ac:dyDescent="0.2">
      <c r="A85" t="s">
        <v>166</v>
      </c>
      <c r="B85">
        <v>7.6</v>
      </c>
    </row>
    <row r="86" spans="1:2" x14ac:dyDescent="0.2">
      <c r="A86" t="s">
        <v>166</v>
      </c>
      <c r="B86">
        <v>5.58</v>
      </c>
    </row>
    <row r="87" spans="1:2" x14ac:dyDescent="0.2">
      <c r="A87" t="s">
        <v>166</v>
      </c>
      <c r="B87">
        <v>7.6</v>
      </c>
    </row>
    <row r="88" spans="1:2" x14ac:dyDescent="0.2">
      <c r="A88" t="s">
        <v>168</v>
      </c>
      <c r="B88">
        <v>2.08</v>
      </c>
    </row>
    <row r="89" spans="1:2" x14ac:dyDescent="0.2">
      <c r="A89" t="s">
        <v>281</v>
      </c>
      <c r="B89">
        <v>2.75</v>
      </c>
    </row>
    <row r="90" spans="1:2" x14ac:dyDescent="0.2">
      <c r="A90" t="s">
        <v>282</v>
      </c>
      <c r="B90">
        <v>1.83</v>
      </c>
    </row>
    <row r="91" spans="1:2" x14ac:dyDescent="0.2">
      <c r="A91" t="s">
        <v>283</v>
      </c>
      <c r="B91">
        <v>3.58</v>
      </c>
    </row>
    <row r="92" spans="1:2" x14ac:dyDescent="0.2">
      <c r="A92" t="s">
        <v>173</v>
      </c>
      <c r="B92">
        <v>1.5</v>
      </c>
    </row>
    <row r="93" spans="1:2" x14ac:dyDescent="0.2">
      <c r="A93" t="s">
        <v>173</v>
      </c>
      <c r="B93">
        <v>1.5</v>
      </c>
    </row>
    <row r="94" spans="1:2" x14ac:dyDescent="0.2">
      <c r="A94" t="s">
        <v>175</v>
      </c>
      <c r="B94">
        <v>2.7</v>
      </c>
    </row>
    <row r="95" spans="1:2" x14ac:dyDescent="0.2">
      <c r="A95" t="s">
        <v>177</v>
      </c>
      <c r="B95">
        <v>1</v>
      </c>
    </row>
    <row r="96" spans="1:2" x14ac:dyDescent="0.2">
      <c r="A96" t="s">
        <v>179</v>
      </c>
      <c r="B96">
        <v>6</v>
      </c>
    </row>
    <row r="97" spans="1:2" x14ac:dyDescent="0.2">
      <c r="A97" t="s">
        <v>181</v>
      </c>
      <c r="B97">
        <v>6</v>
      </c>
    </row>
    <row r="98" spans="1:2" x14ac:dyDescent="0.2">
      <c r="A98" t="s">
        <v>181</v>
      </c>
      <c r="B98">
        <v>3.75</v>
      </c>
    </row>
    <row r="99" spans="1:2" x14ac:dyDescent="0.2">
      <c r="A99" t="s">
        <v>181</v>
      </c>
      <c r="B99">
        <v>6</v>
      </c>
    </row>
    <row r="100" spans="1:2" x14ac:dyDescent="0.2">
      <c r="A100" t="s">
        <v>184</v>
      </c>
      <c r="B100">
        <v>6.63</v>
      </c>
    </row>
    <row r="101" spans="1:2" x14ac:dyDescent="0.2">
      <c r="A101" t="s">
        <v>184</v>
      </c>
      <c r="B101">
        <v>3.75</v>
      </c>
    </row>
    <row r="102" spans="1:2" x14ac:dyDescent="0.2">
      <c r="A102" t="s">
        <v>184</v>
      </c>
      <c r="B102">
        <v>6.63</v>
      </c>
    </row>
    <row r="103" spans="1:2" x14ac:dyDescent="0.2">
      <c r="A103" t="s">
        <v>186</v>
      </c>
      <c r="B103">
        <v>3.4</v>
      </c>
    </row>
    <row r="104" spans="1:2" x14ac:dyDescent="0.2">
      <c r="A104" t="s">
        <v>188</v>
      </c>
      <c r="B104">
        <v>18.649999999999999</v>
      </c>
    </row>
    <row r="105" spans="1:2" x14ac:dyDescent="0.2">
      <c r="A105" t="s">
        <v>190</v>
      </c>
      <c r="B105">
        <v>11.5</v>
      </c>
    </row>
    <row r="106" spans="1:2" x14ac:dyDescent="0.2">
      <c r="A106" t="s">
        <v>192</v>
      </c>
      <c r="B106">
        <v>3</v>
      </c>
    </row>
    <row r="107" spans="1:2" x14ac:dyDescent="0.2">
      <c r="A107" t="s">
        <v>192</v>
      </c>
      <c r="B107">
        <v>14</v>
      </c>
    </row>
    <row r="108" spans="1:2" x14ac:dyDescent="0.2">
      <c r="A108" t="s">
        <v>195</v>
      </c>
      <c r="B108">
        <v>3</v>
      </c>
    </row>
    <row r="109" spans="1:2" x14ac:dyDescent="0.2">
      <c r="A109" t="s">
        <v>195</v>
      </c>
      <c r="B109">
        <v>14</v>
      </c>
    </row>
    <row r="110" spans="1:2" x14ac:dyDescent="0.2">
      <c r="A110" t="s">
        <v>197</v>
      </c>
      <c r="B110">
        <v>11.5</v>
      </c>
    </row>
    <row r="111" spans="1:2" x14ac:dyDescent="0.2">
      <c r="A111" t="s">
        <v>199</v>
      </c>
      <c r="B111">
        <v>2.5</v>
      </c>
    </row>
    <row r="112" spans="1:2" x14ac:dyDescent="0.2">
      <c r="A112" t="s">
        <v>201</v>
      </c>
      <c r="B112">
        <v>0.43</v>
      </c>
    </row>
    <row r="113" spans="1:2" x14ac:dyDescent="0.2">
      <c r="A113" t="s">
        <v>203</v>
      </c>
      <c r="B113">
        <v>0.43</v>
      </c>
    </row>
    <row r="114" spans="1:2" x14ac:dyDescent="0.2">
      <c r="A114" t="s">
        <v>204</v>
      </c>
      <c r="B114">
        <v>0.49</v>
      </c>
    </row>
    <row r="115" spans="1:2" x14ac:dyDescent="0.2">
      <c r="A115" t="s">
        <v>206</v>
      </c>
      <c r="B115">
        <v>0.49</v>
      </c>
    </row>
    <row r="116" spans="1:2" x14ac:dyDescent="0.2">
      <c r="A116" t="s">
        <v>32</v>
      </c>
      <c r="B116">
        <v>4.67</v>
      </c>
    </row>
    <row r="117" spans="1:2" x14ac:dyDescent="0.2">
      <c r="A117" t="s">
        <v>32</v>
      </c>
      <c r="B117">
        <v>4</v>
      </c>
    </row>
    <row r="118" spans="1:2" x14ac:dyDescent="0.2">
      <c r="A118" t="s">
        <v>32</v>
      </c>
      <c r="B118">
        <v>4.67</v>
      </c>
    </row>
    <row r="119" spans="1:2" x14ac:dyDescent="0.2">
      <c r="A119" t="s">
        <v>32</v>
      </c>
      <c r="B119">
        <v>1.22</v>
      </c>
    </row>
    <row r="120" spans="1:2" x14ac:dyDescent="0.2">
      <c r="A120" t="s">
        <v>33</v>
      </c>
      <c r="B120">
        <v>4.67</v>
      </c>
    </row>
    <row r="121" spans="1:2" x14ac:dyDescent="0.2">
      <c r="A121" t="s">
        <v>33</v>
      </c>
      <c r="B121">
        <v>4</v>
      </c>
    </row>
    <row r="122" spans="1:2" x14ac:dyDescent="0.2">
      <c r="A122" t="s">
        <v>212</v>
      </c>
      <c r="B122">
        <v>4.21</v>
      </c>
    </row>
    <row r="123" spans="1:2" x14ac:dyDescent="0.2">
      <c r="A123" t="s">
        <v>212</v>
      </c>
      <c r="B123">
        <v>3</v>
      </c>
    </row>
    <row r="124" spans="1:2" x14ac:dyDescent="0.2">
      <c r="A124" t="s">
        <v>212</v>
      </c>
      <c r="B124">
        <v>4.21</v>
      </c>
    </row>
    <row r="125" spans="1:2" x14ac:dyDescent="0.2">
      <c r="A125" t="s">
        <v>215</v>
      </c>
      <c r="B125">
        <v>2</v>
      </c>
    </row>
    <row r="126" spans="1:2" x14ac:dyDescent="0.2">
      <c r="A126" t="s">
        <v>215</v>
      </c>
      <c r="B126">
        <v>4</v>
      </c>
    </row>
    <row r="127" spans="1:2" x14ac:dyDescent="0.2">
      <c r="A127" t="s">
        <v>215</v>
      </c>
      <c r="B127">
        <v>2</v>
      </c>
    </row>
    <row r="128" spans="1:2" x14ac:dyDescent="0.2">
      <c r="A128" t="s">
        <v>28</v>
      </c>
      <c r="B128">
        <v>4.67</v>
      </c>
    </row>
    <row r="129" spans="1:2" x14ac:dyDescent="0.2">
      <c r="A129" t="s">
        <v>28</v>
      </c>
      <c r="B129">
        <v>4</v>
      </c>
    </row>
    <row r="130" spans="1:2" x14ac:dyDescent="0.2">
      <c r="A130" t="s">
        <v>29</v>
      </c>
      <c r="B130">
        <v>4.67</v>
      </c>
    </row>
    <row r="131" spans="1:2" x14ac:dyDescent="0.2">
      <c r="A131" t="s">
        <v>29</v>
      </c>
      <c r="B131">
        <v>4</v>
      </c>
    </row>
    <row r="132" spans="1:2" x14ac:dyDescent="0.2">
      <c r="A132" t="s">
        <v>30</v>
      </c>
      <c r="B132">
        <v>4.67</v>
      </c>
    </row>
    <row r="133" spans="1:2" x14ac:dyDescent="0.2">
      <c r="A133" t="s">
        <v>30</v>
      </c>
      <c r="B133">
        <v>4</v>
      </c>
    </row>
    <row r="134" spans="1:2" x14ac:dyDescent="0.2">
      <c r="A134" t="s">
        <v>31</v>
      </c>
      <c r="B134">
        <v>4.67</v>
      </c>
    </row>
    <row r="135" spans="1:2" x14ac:dyDescent="0.2">
      <c r="A135" t="s">
        <v>31</v>
      </c>
      <c r="B135">
        <v>4</v>
      </c>
    </row>
    <row r="136" spans="1:2" x14ac:dyDescent="0.2">
      <c r="A136" t="s">
        <v>34</v>
      </c>
      <c r="B136">
        <v>3</v>
      </c>
    </row>
    <row r="137" spans="1:2" x14ac:dyDescent="0.2">
      <c r="A137" t="s">
        <v>34</v>
      </c>
      <c r="B137">
        <v>4</v>
      </c>
    </row>
    <row r="138" spans="1:2" x14ac:dyDescent="0.2">
      <c r="A138" t="s">
        <v>222</v>
      </c>
      <c r="B138">
        <v>1.75</v>
      </c>
    </row>
    <row r="139" spans="1:2" x14ac:dyDescent="0.2">
      <c r="A139" t="s">
        <v>224</v>
      </c>
      <c r="B139">
        <v>3</v>
      </c>
    </row>
    <row r="140" spans="1:2" x14ac:dyDescent="0.2">
      <c r="A140" t="s">
        <v>226</v>
      </c>
      <c r="B140">
        <v>2.9</v>
      </c>
    </row>
    <row r="141" spans="1:2" x14ac:dyDescent="0.2">
      <c r="A141" t="s">
        <v>228</v>
      </c>
      <c r="B141">
        <v>0.25</v>
      </c>
    </row>
    <row r="142" spans="1:2" x14ac:dyDescent="0.2">
      <c r="A142" t="s">
        <v>230</v>
      </c>
      <c r="B142">
        <v>1</v>
      </c>
    </row>
    <row r="143" spans="1:2" x14ac:dyDescent="0.2">
      <c r="A143" t="s">
        <v>232</v>
      </c>
      <c r="B143">
        <v>1.5</v>
      </c>
    </row>
    <row r="144" spans="1:2" x14ac:dyDescent="0.2">
      <c r="A144" t="s">
        <v>234</v>
      </c>
      <c r="B144">
        <v>1.45</v>
      </c>
    </row>
    <row r="145" spans="1:2" x14ac:dyDescent="0.2">
      <c r="A145" t="s">
        <v>234</v>
      </c>
      <c r="B145">
        <v>1</v>
      </c>
    </row>
    <row r="146" spans="1:2" x14ac:dyDescent="0.2">
      <c r="A146" t="s">
        <v>234</v>
      </c>
      <c r="B146">
        <v>1.45</v>
      </c>
    </row>
    <row r="147" spans="1:2" x14ac:dyDescent="0.2">
      <c r="A147" t="s">
        <v>237</v>
      </c>
      <c r="B147">
        <v>0.75</v>
      </c>
    </row>
    <row r="148" spans="1:2" x14ac:dyDescent="0.2">
      <c r="A148" t="s">
        <v>239</v>
      </c>
      <c r="B148">
        <v>2.4500000000000002</v>
      </c>
    </row>
    <row r="149" spans="1:2" x14ac:dyDescent="0.2">
      <c r="A149" t="s">
        <v>241</v>
      </c>
      <c r="B149">
        <v>2</v>
      </c>
    </row>
    <row r="150" spans="1:2" x14ac:dyDescent="0.2">
      <c r="A150" t="s">
        <v>243</v>
      </c>
      <c r="B150">
        <v>4</v>
      </c>
    </row>
    <row r="151" spans="1:2" x14ac:dyDescent="0.2">
      <c r="A151" t="s">
        <v>245</v>
      </c>
      <c r="B151">
        <v>4</v>
      </c>
    </row>
    <row r="152" spans="1:2" x14ac:dyDescent="0.2">
      <c r="A152" t="s">
        <v>247</v>
      </c>
      <c r="B152">
        <v>2.2400000000000002</v>
      </c>
    </row>
    <row r="153" spans="1:2" x14ac:dyDescent="0.2">
      <c r="A153" t="s">
        <v>39</v>
      </c>
      <c r="B153">
        <v>0.65</v>
      </c>
    </row>
    <row r="154" spans="1:2" x14ac:dyDescent="0.2">
      <c r="A154" t="s">
        <v>250</v>
      </c>
      <c r="B154">
        <v>0.65</v>
      </c>
    </row>
    <row r="155" spans="1:2" x14ac:dyDescent="0.2">
      <c r="A155" t="s">
        <v>251</v>
      </c>
      <c r="B155">
        <v>0.55000000000000004</v>
      </c>
    </row>
    <row r="156" spans="1:2" x14ac:dyDescent="0.2">
      <c r="A156" t="s">
        <v>253</v>
      </c>
      <c r="B156">
        <v>1.86</v>
      </c>
    </row>
    <row r="157" spans="1:2" x14ac:dyDescent="0.2">
      <c r="A157" t="s">
        <v>255</v>
      </c>
      <c r="B157">
        <v>1.86</v>
      </c>
    </row>
    <row r="158" spans="1:2" x14ac:dyDescent="0.2">
      <c r="A158" t="s">
        <v>256</v>
      </c>
      <c r="B158">
        <v>7.2100000000000009</v>
      </c>
    </row>
    <row r="159" spans="1:2" x14ac:dyDescent="0.2">
      <c r="A159" t="s">
        <v>256</v>
      </c>
      <c r="B159">
        <v>7.4399999999999995</v>
      </c>
    </row>
    <row r="160" spans="1:2" x14ac:dyDescent="0.2">
      <c r="A160" t="s">
        <v>256</v>
      </c>
      <c r="B160">
        <v>5.6</v>
      </c>
    </row>
    <row r="161" spans="1:2" x14ac:dyDescent="0.2">
      <c r="A161" t="s">
        <v>260</v>
      </c>
      <c r="B161">
        <v>7.2100000000000009</v>
      </c>
    </row>
    <row r="162" spans="1:2" x14ac:dyDescent="0.2">
      <c r="A162" t="s">
        <v>260</v>
      </c>
      <c r="B162">
        <v>7.4399999999999995</v>
      </c>
    </row>
    <row r="163" spans="1:2" x14ac:dyDescent="0.2">
      <c r="A163" t="s">
        <v>260</v>
      </c>
      <c r="B163">
        <v>5.6</v>
      </c>
    </row>
    <row r="164" spans="1:2" x14ac:dyDescent="0.2">
      <c r="A164" t="s">
        <v>261</v>
      </c>
      <c r="B164">
        <v>2.2999999999999998</v>
      </c>
    </row>
    <row r="165" spans="1:2" x14ac:dyDescent="0.2">
      <c r="A165" t="s">
        <v>261</v>
      </c>
      <c r="B165">
        <v>1.67</v>
      </c>
    </row>
    <row r="166" spans="1:2" x14ac:dyDescent="0.2">
      <c r="A166" t="s">
        <v>261</v>
      </c>
      <c r="B166">
        <v>2.2999999999999998</v>
      </c>
    </row>
    <row r="167" spans="1:2" x14ac:dyDescent="0.2">
      <c r="A167" t="s">
        <v>264</v>
      </c>
      <c r="B167">
        <v>1.5</v>
      </c>
    </row>
    <row r="168" spans="1:2" x14ac:dyDescent="0.2">
      <c r="A168" t="s">
        <v>266</v>
      </c>
      <c r="B168">
        <v>1.5</v>
      </c>
    </row>
    <row r="169" spans="1:2" x14ac:dyDescent="0.2">
      <c r="A169" t="s">
        <v>267</v>
      </c>
      <c r="B169">
        <v>1.5</v>
      </c>
    </row>
    <row r="170" spans="1:2" x14ac:dyDescent="0.2">
      <c r="A170" t="s">
        <v>268</v>
      </c>
      <c r="B170">
        <v>6.6899999999999995</v>
      </c>
    </row>
    <row r="171" spans="1:2" x14ac:dyDescent="0.2">
      <c r="A171" t="s">
        <v>268</v>
      </c>
      <c r="B171">
        <v>6.9399999999999995</v>
      </c>
    </row>
    <row r="172" spans="1:2" x14ac:dyDescent="0.2">
      <c r="A172" t="s">
        <v>268</v>
      </c>
      <c r="B172">
        <v>5.6</v>
      </c>
    </row>
    <row r="173" spans="1:2" x14ac:dyDescent="0.2">
      <c r="A173" t="s">
        <v>268</v>
      </c>
      <c r="B173">
        <v>4.2</v>
      </c>
    </row>
    <row r="174" spans="1:2" x14ac:dyDescent="0.2">
      <c r="A174" t="s">
        <v>271</v>
      </c>
      <c r="B174">
        <v>6.6899999999999995</v>
      </c>
    </row>
    <row r="175" spans="1:2" x14ac:dyDescent="0.2">
      <c r="A175" t="s">
        <v>271</v>
      </c>
      <c r="B175">
        <v>6.9399999999999995</v>
      </c>
    </row>
    <row r="176" spans="1:2" x14ac:dyDescent="0.2">
      <c r="A176" t="s">
        <v>271</v>
      </c>
      <c r="B176">
        <v>4.2</v>
      </c>
    </row>
    <row r="177" spans="1:2" x14ac:dyDescent="0.2">
      <c r="A177" t="s">
        <v>272</v>
      </c>
      <c r="B177">
        <v>1.5</v>
      </c>
    </row>
    <row r="178" spans="1:2" x14ac:dyDescent="0.2">
      <c r="A178" t="s">
        <v>274</v>
      </c>
      <c r="B178">
        <v>1.5</v>
      </c>
    </row>
    <row r="179" spans="1:2" x14ac:dyDescent="0.2">
      <c r="A179" t="s">
        <v>275</v>
      </c>
      <c r="B179">
        <v>1.5</v>
      </c>
    </row>
    <row r="180" spans="1:2" x14ac:dyDescent="0.2">
      <c r="A180" t="s">
        <v>276</v>
      </c>
      <c r="B180">
        <v>1.5</v>
      </c>
    </row>
    <row r="181" spans="1:2" x14ac:dyDescent="0.2">
      <c r="A181" t="s">
        <v>277</v>
      </c>
      <c r="B181">
        <v>3</v>
      </c>
    </row>
    <row r="182" spans="1:2" x14ac:dyDescent="0.2">
      <c r="A182" t="s">
        <v>286</v>
      </c>
      <c r="B182">
        <v>15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169"/>
  <sheetViews>
    <sheetView topLeftCell="A58" workbookViewId="0">
      <selection activeCell="E75" sqref="E75"/>
    </sheetView>
  </sheetViews>
  <sheetFormatPr baseColWidth="10" defaultRowHeight="12.75" x14ac:dyDescent="0.2"/>
  <cols>
    <col min="1" max="1" width="23.7109375" customWidth="1"/>
    <col min="4" max="4" width="5.28515625" customWidth="1"/>
    <col min="5" max="5" width="84.7109375" customWidth="1"/>
  </cols>
  <sheetData>
    <row r="1" spans="1:5" x14ac:dyDescent="0.2">
      <c r="A1" s="27" t="s">
        <v>289</v>
      </c>
      <c r="B1" s="29"/>
      <c r="C1">
        <v>2.16</v>
      </c>
      <c r="E1" t="s">
        <v>42</v>
      </c>
    </row>
    <row r="2" spans="1:5" x14ac:dyDescent="0.2">
      <c r="A2" s="27" t="s">
        <v>290</v>
      </c>
      <c r="B2" s="29"/>
      <c r="C2">
        <v>2</v>
      </c>
      <c r="E2" t="s">
        <v>44</v>
      </c>
    </row>
    <row r="3" spans="1:5" x14ac:dyDescent="0.2">
      <c r="A3" s="27" t="s">
        <v>291</v>
      </c>
      <c r="B3" s="29"/>
      <c r="C3">
        <v>1.5</v>
      </c>
      <c r="E3" t="s">
        <v>46</v>
      </c>
    </row>
    <row r="4" spans="1:5" x14ac:dyDescent="0.2">
      <c r="A4" s="27" t="s">
        <v>292</v>
      </c>
      <c r="B4" s="29"/>
      <c r="C4">
        <v>1.5</v>
      </c>
      <c r="E4" t="s">
        <v>49</v>
      </c>
    </row>
    <row r="5" spans="1:5" x14ac:dyDescent="0.2">
      <c r="A5" s="27" t="s">
        <v>293</v>
      </c>
      <c r="B5" s="29" t="s">
        <v>41</v>
      </c>
      <c r="C5">
        <v>1.5</v>
      </c>
      <c r="E5" s="24" t="s">
        <v>284</v>
      </c>
    </row>
    <row r="6" spans="1:5" x14ac:dyDescent="0.2">
      <c r="A6" s="27" t="s">
        <v>294</v>
      </c>
      <c r="B6" s="29" t="s">
        <v>48</v>
      </c>
      <c r="C6">
        <v>2.2799999999999998</v>
      </c>
      <c r="E6" t="s">
        <v>52</v>
      </c>
    </row>
    <row r="7" spans="1:5" x14ac:dyDescent="0.2">
      <c r="A7" s="27" t="s">
        <v>295</v>
      </c>
      <c r="B7" s="29" t="s">
        <v>48</v>
      </c>
      <c r="C7">
        <v>1.68</v>
      </c>
      <c r="E7" t="s">
        <v>54</v>
      </c>
    </row>
    <row r="8" spans="1:5" x14ac:dyDescent="0.2">
      <c r="A8" s="27" t="s">
        <v>296</v>
      </c>
      <c r="B8" s="29" t="s">
        <v>48</v>
      </c>
      <c r="C8">
        <v>3.67</v>
      </c>
      <c r="E8" t="s">
        <v>56</v>
      </c>
    </row>
    <row r="9" spans="1:5" x14ac:dyDescent="0.2">
      <c r="A9" s="27" t="s">
        <v>297</v>
      </c>
      <c r="B9" s="29" t="s">
        <v>48</v>
      </c>
      <c r="C9">
        <v>2.2799999999999998</v>
      </c>
      <c r="E9" t="s">
        <v>58</v>
      </c>
    </row>
    <row r="10" spans="1:5" x14ac:dyDescent="0.2">
      <c r="A10" s="27" t="s">
        <v>298</v>
      </c>
      <c r="B10" s="29" t="s">
        <v>48</v>
      </c>
      <c r="C10">
        <v>2.2799999999999998</v>
      </c>
      <c r="E10" t="s">
        <v>60</v>
      </c>
    </row>
    <row r="11" spans="1:5" x14ac:dyDescent="0.2">
      <c r="A11" s="27" t="s">
        <v>299</v>
      </c>
      <c r="B11" s="29" t="s">
        <v>48</v>
      </c>
      <c r="C11">
        <v>2.2799999999999998</v>
      </c>
      <c r="E11" t="s">
        <v>52</v>
      </c>
    </row>
    <row r="12" spans="1:5" x14ac:dyDescent="0.2">
      <c r="A12" s="27" t="s">
        <v>300</v>
      </c>
      <c r="B12" s="29" t="s">
        <v>48</v>
      </c>
      <c r="C12">
        <v>4.7300000000000004</v>
      </c>
      <c r="E12" t="s">
        <v>63</v>
      </c>
    </row>
    <row r="13" spans="1:5" x14ac:dyDescent="0.2">
      <c r="A13" s="27" t="s">
        <v>301</v>
      </c>
      <c r="B13" s="29" t="s">
        <v>65</v>
      </c>
      <c r="C13">
        <v>0.5</v>
      </c>
      <c r="E13" t="s">
        <v>66</v>
      </c>
    </row>
    <row r="14" spans="1:5" x14ac:dyDescent="0.2">
      <c r="A14" s="27" t="s">
        <v>302</v>
      </c>
      <c r="B14" s="29" t="s">
        <v>65</v>
      </c>
      <c r="C14">
        <v>4</v>
      </c>
      <c r="E14" t="s">
        <v>68</v>
      </c>
    </row>
    <row r="15" spans="1:5" x14ac:dyDescent="0.2">
      <c r="A15" s="27" t="s">
        <v>303</v>
      </c>
      <c r="B15" s="29" t="s">
        <v>48</v>
      </c>
      <c r="C15">
        <v>1</v>
      </c>
      <c r="E15" t="s">
        <v>69</v>
      </c>
    </row>
    <row r="16" spans="1:5" x14ac:dyDescent="0.2">
      <c r="A16" s="27" t="s">
        <v>304</v>
      </c>
      <c r="B16" s="29" t="s">
        <v>41</v>
      </c>
      <c r="C16">
        <v>1</v>
      </c>
      <c r="E16" t="s">
        <v>69</v>
      </c>
    </row>
    <row r="17" spans="1:5" x14ac:dyDescent="0.2">
      <c r="A17" s="27" t="s">
        <v>305</v>
      </c>
      <c r="B17" s="29" t="s">
        <v>48</v>
      </c>
      <c r="C17">
        <v>2.39</v>
      </c>
      <c r="E17" t="s">
        <v>71</v>
      </c>
    </row>
    <row r="18" spans="1:5" x14ac:dyDescent="0.2">
      <c r="A18" s="27" t="s">
        <v>306</v>
      </c>
      <c r="B18" s="29" t="s">
        <v>41</v>
      </c>
      <c r="C18">
        <v>2.2799999999999998</v>
      </c>
      <c r="E18" t="s">
        <v>73</v>
      </c>
    </row>
    <row r="19" spans="1:5" x14ac:dyDescent="0.2">
      <c r="A19" s="27" t="s">
        <v>307</v>
      </c>
      <c r="B19" s="29" t="s">
        <v>48</v>
      </c>
      <c r="C19">
        <v>3.12</v>
      </c>
      <c r="E19" t="s">
        <v>75</v>
      </c>
    </row>
    <row r="20" spans="1:5" x14ac:dyDescent="0.2">
      <c r="A20" s="27" t="s">
        <v>308</v>
      </c>
      <c r="B20" s="29" t="s">
        <v>48</v>
      </c>
      <c r="C20">
        <v>3.12</v>
      </c>
      <c r="E20" t="s">
        <v>75</v>
      </c>
    </row>
    <row r="21" spans="1:5" x14ac:dyDescent="0.2">
      <c r="A21" s="27" t="s">
        <v>309</v>
      </c>
      <c r="B21" s="29" t="s">
        <v>48</v>
      </c>
      <c r="C21">
        <v>3.12</v>
      </c>
      <c r="E21" t="s">
        <v>75</v>
      </c>
    </row>
    <row r="22" spans="1:5" x14ac:dyDescent="0.2">
      <c r="A22" s="27" t="s">
        <v>312</v>
      </c>
      <c r="B22" s="29" t="s">
        <v>48</v>
      </c>
      <c r="C22">
        <v>3.12</v>
      </c>
      <c r="E22" t="s">
        <v>75</v>
      </c>
    </row>
    <row r="23" spans="1:5" x14ac:dyDescent="0.2">
      <c r="A23" s="27" t="s">
        <v>311</v>
      </c>
      <c r="B23" s="29" t="s">
        <v>48</v>
      </c>
      <c r="C23">
        <v>3.12</v>
      </c>
      <c r="E23" t="s">
        <v>75</v>
      </c>
    </row>
    <row r="24" spans="1:5" x14ac:dyDescent="0.2">
      <c r="A24" s="27" t="s">
        <v>310</v>
      </c>
      <c r="B24" s="29" t="s">
        <v>48</v>
      </c>
      <c r="C24">
        <v>3.12</v>
      </c>
      <c r="E24" t="s">
        <v>75</v>
      </c>
    </row>
    <row r="25" spans="1:5" x14ac:dyDescent="0.2">
      <c r="A25" s="27" t="s">
        <v>313</v>
      </c>
      <c r="B25" s="29" t="s">
        <v>48</v>
      </c>
      <c r="C25">
        <v>3.12</v>
      </c>
      <c r="E25" t="s">
        <v>75</v>
      </c>
    </row>
    <row r="26" spans="1:5" x14ac:dyDescent="0.2">
      <c r="A26" s="27" t="s">
        <v>314</v>
      </c>
      <c r="B26" s="29" t="s">
        <v>48</v>
      </c>
      <c r="C26">
        <v>3.12</v>
      </c>
      <c r="E26" t="s">
        <v>75</v>
      </c>
    </row>
    <row r="27" spans="1:5" x14ac:dyDescent="0.2">
      <c r="A27" s="27" t="s">
        <v>315</v>
      </c>
      <c r="B27" s="29" t="s">
        <v>48</v>
      </c>
      <c r="C27">
        <v>3.12</v>
      </c>
      <c r="E27" t="s">
        <v>75</v>
      </c>
    </row>
    <row r="28" spans="1:5" x14ac:dyDescent="0.2">
      <c r="A28" s="27" t="s">
        <v>316</v>
      </c>
      <c r="B28" s="29" t="s">
        <v>48</v>
      </c>
      <c r="C28">
        <v>2</v>
      </c>
      <c r="E28" t="s">
        <v>85</v>
      </c>
    </row>
    <row r="29" spans="1:5" x14ac:dyDescent="0.2">
      <c r="A29" s="27" t="s">
        <v>317</v>
      </c>
      <c r="B29" s="29" t="s">
        <v>48</v>
      </c>
      <c r="C29">
        <v>1.32</v>
      </c>
      <c r="E29" t="s">
        <v>87</v>
      </c>
    </row>
    <row r="30" spans="1:5" x14ac:dyDescent="0.2">
      <c r="A30" s="27" t="s">
        <v>318</v>
      </c>
      <c r="B30" s="29" t="s">
        <v>48</v>
      </c>
      <c r="C30">
        <v>1.32</v>
      </c>
      <c r="E30" t="s">
        <v>87</v>
      </c>
    </row>
    <row r="31" spans="1:5" x14ac:dyDescent="0.2">
      <c r="A31" s="27" t="s">
        <v>319</v>
      </c>
      <c r="B31" s="29" t="s">
        <v>48</v>
      </c>
      <c r="C31">
        <v>1.32</v>
      </c>
      <c r="E31" t="s">
        <v>87</v>
      </c>
    </row>
    <row r="32" spans="1:5" x14ac:dyDescent="0.2">
      <c r="A32" s="27" t="s">
        <v>320</v>
      </c>
      <c r="B32" s="29" t="s">
        <v>48</v>
      </c>
      <c r="C32">
        <v>1.32</v>
      </c>
      <c r="E32" t="s">
        <v>87</v>
      </c>
    </row>
    <row r="33" spans="1:5" x14ac:dyDescent="0.2">
      <c r="A33" s="27" t="s">
        <v>321</v>
      </c>
      <c r="B33" s="29" t="s">
        <v>41</v>
      </c>
      <c r="C33">
        <v>1.32</v>
      </c>
      <c r="E33" t="s">
        <v>87</v>
      </c>
    </row>
    <row r="34" spans="1:5" x14ac:dyDescent="0.2">
      <c r="A34" s="27" t="s">
        <v>322</v>
      </c>
      <c r="B34" s="29" t="s">
        <v>41</v>
      </c>
      <c r="C34">
        <v>1.5</v>
      </c>
      <c r="E34" t="s">
        <v>93</v>
      </c>
    </row>
    <row r="35" spans="1:5" x14ac:dyDescent="0.2">
      <c r="A35" s="27" t="s">
        <v>323</v>
      </c>
      <c r="B35" s="29" t="s">
        <v>41</v>
      </c>
      <c r="C35">
        <v>1.5</v>
      </c>
      <c r="E35" t="s">
        <v>95</v>
      </c>
    </row>
    <row r="36" spans="1:5" x14ac:dyDescent="0.2">
      <c r="A36" s="27" t="s">
        <v>324</v>
      </c>
      <c r="B36" s="29" t="s">
        <v>41</v>
      </c>
      <c r="C36">
        <v>1.5</v>
      </c>
      <c r="E36" t="s">
        <v>97</v>
      </c>
    </row>
    <row r="37" spans="1:5" x14ac:dyDescent="0.2">
      <c r="A37" s="27" t="s">
        <v>325</v>
      </c>
      <c r="B37" s="29" t="s">
        <v>48</v>
      </c>
      <c r="C37">
        <v>1.5</v>
      </c>
      <c r="E37" t="s">
        <v>99</v>
      </c>
    </row>
    <row r="38" spans="1:5" x14ac:dyDescent="0.2">
      <c r="A38" s="27" t="s">
        <v>326</v>
      </c>
      <c r="B38" s="29" t="s">
        <v>48</v>
      </c>
      <c r="C38">
        <v>0.68</v>
      </c>
      <c r="E38" t="s">
        <v>101</v>
      </c>
    </row>
    <row r="39" spans="1:5" x14ac:dyDescent="0.2">
      <c r="A39" s="27" t="s">
        <v>327</v>
      </c>
      <c r="B39" s="29" t="s">
        <v>48</v>
      </c>
      <c r="C39">
        <v>2.08</v>
      </c>
      <c r="E39" t="s">
        <v>103</v>
      </c>
    </row>
    <row r="40" spans="1:5" x14ac:dyDescent="0.2">
      <c r="A40" s="27" t="s">
        <v>328</v>
      </c>
      <c r="B40" s="29" t="s">
        <v>48</v>
      </c>
      <c r="C40">
        <v>0.26</v>
      </c>
      <c r="E40" t="s">
        <v>105</v>
      </c>
    </row>
    <row r="41" spans="1:5" x14ac:dyDescent="0.2">
      <c r="A41" s="27" t="s">
        <v>329</v>
      </c>
      <c r="B41" s="29" t="s">
        <v>48</v>
      </c>
      <c r="C41">
        <v>2.72</v>
      </c>
      <c r="E41" t="s">
        <v>106</v>
      </c>
    </row>
    <row r="42" spans="1:5" x14ac:dyDescent="0.2">
      <c r="A42" s="27" t="s">
        <v>330</v>
      </c>
      <c r="B42" s="29" t="s">
        <v>48</v>
      </c>
      <c r="C42">
        <v>2.2000000000000002</v>
      </c>
      <c r="E42" t="s">
        <v>108</v>
      </c>
    </row>
    <row r="43" spans="1:5" x14ac:dyDescent="0.2">
      <c r="A43" s="27" t="s">
        <v>331</v>
      </c>
      <c r="B43" s="29" t="s">
        <v>48</v>
      </c>
      <c r="C43">
        <v>2</v>
      </c>
      <c r="E43" t="s">
        <v>110</v>
      </c>
    </row>
    <row r="44" spans="1:5" x14ac:dyDescent="0.2">
      <c r="A44" s="27" t="s">
        <v>332</v>
      </c>
      <c r="B44" s="29" t="s">
        <v>41</v>
      </c>
      <c r="C44">
        <v>0.33</v>
      </c>
      <c r="E44" t="s">
        <v>112</v>
      </c>
    </row>
    <row r="45" spans="1:5" x14ac:dyDescent="0.2">
      <c r="A45" s="27" t="s">
        <v>333</v>
      </c>
      <c r="B45" s="29" t="s">
        <v>48</v>
      </c>
      <c r="C45">
        <v>3</v>
      </c>
      <c r="E45" t="s">
        <v>113</v>
      </c>
    </row>
    <row r="46" spans="1:5" x14ac:dyDescent="0.2">
      <c r="A46" s="27" t="s">
        <v>334</v>
      </c>
      <c r="B46" s="29" t="s">
        <v>41</v>
      </c>
      <c r="C46">
        <v>2.27</v>
      </c>
      <c r="E46" t="s">
        <v>114</v>
      </c>
    </row>
    <row r="47" spans="1:5" x14ac:dyDescent="0.2">
      <c r="A47" s="27" t="s">
        <v>335</v>
      </c>
      <c r="B47" s="28" t="s">
        <v>41</v>
      </c>
      <c r="C47">
        <v>1</v>
      </c>
      <c r="E47" t="s">
        <v>116</v>
      </c>
    </row>
    <row r="48" spans="1:5" x14ac:dyDescent="0.2">
      <c r="A48" s="27" t="s">
        <v>336</v>
      </c>
      <c r="B48" s="28" t="s">
        <v>288</v>
      </c>
      <c r="C48">
        <v>2.54</v>
      </c>
      <c r="E48" t="s">
        <v>117</v>
      </c>
    </row>
    <row r="49" spans="1:5" x14ac:dyDescent="0.2">
      <c r="A49" s="27" t="s">
        <v>337</v>
      </c>
      <c r="B49" s="29" t="s">
        <v>48</v>
      </c>
      <c r="C49">
        <v>1</v>
      </c>
      <c r="E49" t="s">
        <v>119</v>
      </c>
    </row>
    <row r="50" spans="1:5" x14ac:dyDescent="0.2">
      <c r="A50" s="27" t="s">
        <v>338</v>
      </c>
      <c r="B50" s="29" t="s">
        <v>48</v>
      </c>
      <c r="C50">
        <v>2</v>
      </c>
      <c r="E50" t="s">
        <v>121</v>
      </c>
    </row>
    <row r="51" spans="1:5" x14ac:dyDescent="0.2">
      <c r="A51" s="27" t="s">
        <v>339</v>
      </c>
      <c r="B51" s="29" t="s">
        <v>48</v>
      </c>
      <c r="C51">
        <v>2.46</v>
      </c>
      <c r="E51" t="s">
        <v>123</v>
      </c>
    </row>
    <row r="52" spans="1:5" x14ac:dyDescent="0.2">
      <c r="A52" s="27" t="s">
        <v>340</v>
      </c>
      <c r="B52" s="29" t="s">
        <v>48</v>
      </c>
      <c r="C52">
        <v>4.24</v>
      </c>
      <c r="E52" t="s">
        <v>125</v>
      </c>
    </row>
    <row r="53" spans="1:5" x14ac:dyDescent="0.2">
      <c r="A53" s="27" t="s">
        <v>341</v>
      </c>
      <c r="B53" s="29" t="s">
        <v>48</v>
      </c>
      <c r="C53">
        <v>0.75</v>
      </c>
      <c r="E53" t="s">
        <v>127</v>
      </c>
    </row>
    <row r="54" spans="1:5" x14ac:dyDescent="0.2">
      <c r="A54" s="27" t="s">
        <v>342</v>
      </c>
      <c r="B54" s="30" t="s">
        <v>48</v>
      </c>
      <c r="C54">
        <v>2</v>
      </c>
      <c r="E54" t="s">
        <v>129</v>
      </c>
    </row>
    <row r="55" spans="1:5" x14ac:dyDescent="0.2">
      <c r="A55" s="27" t="s">
        <v>343</v>
      </c>
      <c r="B55" s="29" t="s">
        <v>41</v>
      </c>
      <c r="C55">
        <v>0.26</v>
      </c>
      <c r="E55" t="s">
        <v>105</v>
      </c>
    </row>
    <row r="56" spans="1:5" x14ac:dyDescent="0.2">
      <c r="A56" s="27" t="s">
        <v>344</v>
      </c>
      <c r="B56" s="29" t="s">
        <v>48</v>
      </c>
      <c r="C56">
        <v>2.33</v>
      </c>
      <c r="E56" t="s">
        <v>132</v>
      </c>
    </row>
    <row r="57" spans="1:5" x14ac:dyDescent="0.2">
      <c r="A57" s="27" t="s">
        <v>345</v>
      </c>
      <c r="B57" s="29" t="s">
        <v>48</v>
      </c>
      <c r="C57">
        <v>2.87</v>
      </c>
      <c r="E57" t="s">
        <v>134</v>
      </c>
    </row>
    <row r="58" spans="1:5" x14ac:dyDescent="0.2">
      <c r="A58" s="27" t="s">
        <v>346</v>
      </c>
      <c r="B58" s="29" t="s">
        <v>48</v>
      </c>
      <c r="C58">
        <v>2.82</v>
      </c>
      <c r="E58" t="s">
        <v>135</v>
      </c>
    </row>
    <row r="59" spans="1:5" x14ac:dyDescent="0.2">
      <c r="A59" s="27" t="s">
        <v>347</v>
      </c>
      <c r="B59" s="29" t="s">
        <v>48</v>
      </c>
      <c r="C59">
        <v>2.44</v>
      </c>
      <c r="E59" t="s">
        <v>137</v>
      </c>
    </row>
    <row r="60" spans="1:5" x14ac:dyDescent="0.2">
      <c r="A60" s="27" t="s">
        <v>348</v>
      </c>
      <c r="B60" s="29" t="s">
        <v>48</v>
      </c>
      <c r="C60">
        <v>2</v>
      </c>
      <c r="E60" t="s">
        <v>139</v>
      </c>
    </row>
    <row r="61" spans="1:5" x14ac:dyDescent="0.2">
      <c r="A61" s="27" t="s">
        <v>349</v>
      </c>
      <c r="B61" s="29" t="s">
        <v>48</v>
      </c>
      <c r="C61">
        <v>2.2799999999999998</v>
      </c>
      <c r="E61" t="s">
        <v>52</v>
      </c>
    </row>
    <row r="62" spans="1:5" x14ac:dyDescent="0.2">
      <c r="A62" s="27" t="s">
        <v>350</v>
      </c>
      <c r="B62" s="29" t="s">
        <v>48</v>
      </c>
      <c r="C62">
        <v>1</v>
      </c>
      <c r="E62" t="s">
        <v>142</v>
      </c>
    </row>
    <row r="63" spans="1:5" x14ac:dyDescent="0.2">
      <c r="A63" s="27" t="s">
        <v>351</v>
      </c>
      <c r="B63" s="29" t="s">
        <v>41</v>
      </c>
      <c r="C63">
        <v>1</v>
      </c>
      <c r="E63" t="s">
        <v>144</v>
      </c>
    </row>
    <row r="64" spans="1:5" x14ac:dyDescent="0.2">
      <c r="A64" s="27" t="s">
        <v>352</v>
      </c>
      <c r="B64" s="29" t="s">
        <v>48</v>
      </c>
      <c r="C64">
        <v>0.8</v>
      </c>
      <c r="E64" t="s">
        <v>145</v>
      </c>
    </row>
    <row r="65" spans="1:5" x14ac:dyDescent="0.2">
      <c r="A65" s="27" t="s">
        <v>353</v>
      </c>
      <c r="B65" s="29" t="s">
        <v>48</v>
      </c>
      <c r="C65">
        <v>0.8</v>
      </c>
      <c r="E65" t="s">
        <v>145</v>
      </c>
    </row>
    <row r="66" spans="1:5" x14ac:dyDescent="0.2">
      <c r="A66" s="27" t="s">
        <v>354</v>
      </c>
      <c r="B66" s="29" t="s">
        <v>48</v>
      </c>
      <c r="C66">
        <v>1.37</v>
      </c>
      <c r="E66" t="s">
        <v>147</v>
      </c>
    </row>
    <row r="67" spans="1:5" x14ac:dyDescent="0.2">
      <c r="A67" s="27" t="s">
        <v>355</v>
      </c>
      <c r="B67" s="29" t="s">
        <v>48</v>
      </c>
      <c r="C67">
        <v>1.68</v>
      </c>
      <c r="E67" t="s">
        <v>54</v>
      </c>
    </row>
    <row r="68" spans="1:5" x14ac:dyDescent="0.2">
      <c r="A68" s="27" t="s">
        <v>356</v>
      </c>
      <c r="B68" s="29" t="s">
        <v>48</v>
      </c>
      <c r="C68">
        <v>2</v>
      </c>
      <c r="E68" t="s">
        <v>150</v>
      </c>
    </row>
    <row r="69" spans="1:5" x14ac:dyDescent="0.2">
      <c r="A69" s="27" t="s">
        <v>357</v>
      </c>
      <c r="B69" s="29" t="s">
        <v>48</v>
      </c>
      <c r="C69">
        <v>1.68</v>
      </c>
      <c r="E69" t="s">
        <v>54</v>
      </c>
    </row>
    <row r="70" spans="1:5" x14ac:dyDescent="0.2">
      <c r="A70" s="27" t="s">
        <v>358</v>
      </c>
      <c r="B70" s="29" t="s">
        <v>48</v>
      </c>
      <c r="C70">
        <v>2.2799999999999998</v>
      </c>
      <c r="E70" t="s">
        <v>52</v>
      </c>
    </row>
    <row r="71" spans="1:5" x14ac:dyDescent="0.2">
      <c r="A71" s="27" t="s">
        <v>359</v>
      </c>
      <c r="B71" s="29" t="s">
        <v>48</v>
      </c>
      <c r="C71">
        <v>0.65</v>
      </c>
      <c r="E71" t="s">
        <v>154</v>
      </c>
    </row>
    <row r="72" spans="1:5" x14ac:dyDescent="0.2">
      <c r="A72" s="27" t="s">
        <v>360</v>
      </c>
      <c r="B72" s="29" t="s">
        <v>48</v>
      </c>
      <c r="C72">
        <v>0.65</v>
      </c>
      <c r="E72" t="s">
        <v>154</v>
      </c>
    </row>
    <row r="73" spans="1:5" x14ac:dyDescent="0.2">
      <c r="A73" s="27" t="s">
        <v>361</v>
      </c>
      <c r="B73" s="29" t="s">
        <v>48</v>
      </c>
      <c r="C73">
        <v>0.65</v>
      </c>
      <c r="E73" t="s">
        <v>154</v>
      </c>
    </row>
    <row r="74" spans="1:5" x14ac:dyDescent="0.2">
      <c r="A74" s="27" t="s">
        <v>362</v>
      </c>
      <c r="B74" s="25" t="s">
        <v>48</v>
      </c>
      <c r="C74">
        <v>9.1999999999999993</v>
      </c>
      <c r="E74" t="s">
        <v>158</v>
      </c>
    </row>
    <row r="75" spans="1:5" x14ac:dyDescent="0.2">
      <c r="A75" s="27" t="s">
        <v>363</v>
      </c>
      <c r="B75" s="25" t="s">
        <v>41</v>
      </c>
      <c r="C75">
        <v>8.84</v>
      </c>
      <c r="E75" t="s">
        <v>159</v>
      </c>
    </row>
    <row r="76" spans="1:5" x14ac:dyDescent="0.2">
      <c r="A76" s="27" t="s">
        <v>364</v>
      </c>
      <c r="B76" s="29" t="s">
        <v>41</v>
      </c>
      <c r="C76">
        <v>0.42</v>
      </c>
      <c r="E76" t="s">
        <v>161</v>
      </c>
    </row>
    <row r="77" spans="1:5" x14ac:dyDescent="0.2">
      <c r="A77" s="27" t="s">
        <v>365</v>
      </c>
      <c r="B77" s="25" t="s">
        <v>48</v>
      </c>
      <c r="C77">
        <v>8.0500000000000007</v>
      </c>
      <c r="E77" t="s">
        <v>163</v>
      </c>
    </row>
    <row r="78" spans="1:5" x14ac:dyDescent="0.2">
      <c r="A78" s="27" t="s">
        <v>366</v>
      </c>
      <c r="B78" s="25" t="s">
        <v>41</v>
      </c>
      <c r="C78">
        <v>5.58</v>
      </c>
      <c r="E78" t="s">
        <v>164</v>
      </c>
    </row>
    <row r="79" spans="1:5" x14ac:dyDescent="0.2">
      <c r="A79" s="27" t="s">
        <v>367</v>
      </c>
      <c r="B79" s="25" t="s">
        <v>48</v>
      </c>
      <c r="C79">
        <v>7.6</v>
      </c>
      <c r="E79" t="s">
        <v>165</v>
      </c>
    </row>
    <row r="80" spans="1:5" x14ac:dyDescent="0.2">
      <c r="A80" s="27" t="s">
        <v>368</v>
      </c>
      <c r="B80" s="25" t="s">
        <v>41</v>
      </c>
      <c r="C80">
        <v>5.58</v>
      </c>
      <c r="E80" t="s">
        <v>164</v>
      </c>
    </row>
    <row r="81" spans="1:5" x14ac:dyDescent="0.2">
      <c r="A81" s="27" t="s">
        <v>369</v>
      </c>
      <c r="B81" s="25" t="s">
        <v>48</v>
      </c>
      <c r="C81">
        <v>7.6</v>
      </c>
      <c r="E81" t="s">
        <v>167</v>
      </c>
    </row>
    <row r="82" spans="1:5" x14ac:dyDescent="0.2">
      <c r="A82" s="27" t="s">
        <v>370</v>
      </c>
      <c r="B82" s="25" t="s">
        <v>41</v>
      </c>
      <c r="C82">
        <v>5.58</v>
      </c>
      <c r="E82" t="s">
        <v>164</v>
      </c>
    </row>
    <row r="83" spans="1:5" x14ac:dyDescent="0.2">
      <c r="A83" s="27" t="s">
        <v>371</v>
      </c>
      <c r="B83" s="25" t="s">
        <v>65</v>
      </c>
      <c r="C83">
        <v>2.08</v>
      </c>
      <c r="E83" t="s">
        <v>103</v>
      </c>
    </row>
    <row r="84" spans="1:5" x14ac:dyDescent="0.2">
      <c r="A84" s="27" t="s">
        <v>372</v>
      </c>
      <c r="B84" s="25" t="s">
        <v>48</v>
      </c>
      <c r="C84">
        <v>2.75</v>
      </c>
      <c r="E84" t="s">
        <v>169</v>
      </c>
    </row>
    <row r="85" spans="1:5" x14ac:dyDescent="0.2">
      <c r="A85" s="27" t="s">
        <v>373</v>
      </c>
      <c r="B85" s="25" t="s">
        <v>41</v>
      </c>
      <c r="C85">
        <v>1.83</v>
      </c>
      <c r="E85" t="s">
        <v>170</v>
      </c>
    </row>
    <row r="86" spans="1:5" x14ac:dyDescent="0.2">
      <c r="A86" s="27" t="s">
        <v>168</v>
      </c>
      <c r="B86" s="25" t="s">
        <v>171</v>
      </c>
      <c r="C86">
        <v>3.58</v>
      </c>
      <c r="E86" t="s">
        <v>172</v>
      </c>
    </row>
    <row r="87" spans="1:5" x14ac:dyDescent="0.2">
      <c r="A87" s="26" t="s">
        <v>173</v>
      </c>
      <c r="B87" s="25" t="s">
        <v>48</v>
      </c>
      <c r="C87">
        <v>1.5</v>
      </c>
      <c r="E87" t="s">
        <v>174</v>
      </c>
    </row>
    <row r="88" spans="1:5" x14ac:dyDescent="0.2">
      <c r="A88" s="26" t="s">
        <v>173</v>
      </c>
      <c r="B88" s="25" t="s">
        <v>41</v>
      </c>
      <c r="C88">
        <v>1.5</v>
      </c>
      <c r="E88" t="s">
        <v>174</v>
      </c>
    </row>
    <row r="89" spans="1:5" x14ac:dyDescent="0.2">
      <c r="A89" s="26" t="s">
        <v>175</v>
      </c>
      <c r="B89" s="25" t="s">
        <v>48</v>
      </c>
      <c r="C89">
        <v>2.7</v>
      </c>
      <c r="E89" t="s">
        <v>176</v>
      </c>
    </row>
    <row r="90" spans="1:5" x14ac:dyDescent="0.2">
      <c r="A90" s="26" t="s">
        <v>177</v>
      </c>
      <c r="B90" s="25" t="s">
        <v>48</v>
      </c>
      <c r="C90">
        <v>1</v>
      </c>
      <c r="E90" t="s">
        <v>178</v>
      </c>
    </row>
    <row r="91" spans="1:5" x14ac:dyDescent="0.2">
      <c r="A91" s="26" t="s">
        <v>179</v>
      </c>
      <c r="B91" s="25" t="s">
        <v>48</v>
      </c>
      <c r="C91">
        <v>6</v>
      </c>
      <c r="E91" t="s">
        <v>180</v>
      </c>
    </row>
    <row r="92" spans="1:5" x14ac:dyDescent="0.2">
      <c r="A92" s="26" t="s">
        <v>181</v>
      </c>
      <c r="B92" s="25" t="s">
        <v>48</v>
      </c>
      <c r="C92">
        <v>6</v>
      </c>
      <c r="E92" t="s">
        <v>182</v>
      </c>
    </row>
    <row r="93" spans="1:5" x14ac:dyDescent="0.2">
      <c r="A93" s="26" t="s">
        <v>181</v>
      </c>
      <c r="B93" s="25" t="s">
        <v>41</v>
      </c>
      <c r="C93">
        <v>3.75</v>
      </c>
      <c r="E93" t="s">
        <v>183</v>
      </c>
    </row>
    <row r="94" spans="1:5" x14ac:dyDescent="0.2">
      <c r="A94" s="26" t="s">
        <v>184</v>
      </c>
      <c r="B94" s="25" t="s">
        <v>48</v>
      </c>
      <c r="C94">
        <v>6.63</v>
      </c>
      <c r="E94" t="s">
        <v>185</v>
      </c>
    </row>
    <row r="95" spans="1:5" x14ac:dyDescent="0.2">
      <c r="A95" s="26" t="s">
        <v>184</v>
      </c>
      <c r="B95" s="25" t="s">
        <v>41</v>
      </c>
      <c r="C95">
        <v>3.75</v>
      </c>
      <c r="E95" t="s">
        <v>183</v>
      </c>
    </row>
    <row r="96" spans="1:5" x14ac:dyDescent="0.2">
      <c r="A96" s="26" t="s">
        <v>186</v>
      </c>
      <c r="B96" s="25" t="s">
        <v>48</v>
      </c>
      <c r="C96">
        <v>3.4</v>
      </c>
      <c r="E96" t="s">
        <v>187</v>
      </c>
    </row>
    <row r="97" spans="1:5" x14ac:dyDescent="0.2">
      <c r="A97" s="26" t="s">
        <v>188</v>
      </c>
      <c r="B97" s="25" t="s">
        <v>48</v>
      </c>
      <c r="C97">
        <v>18.649999999999999</v>
      </c>
      <c r="E97" t="s">
        <v>189</v>
      </c>
    </row>
    <row r="98" spans="1:5" x14ac:dyDescent="0.2">
      <c r="A98" s="26" t="s">
        <v>190</v>
      </c>
      <c r="B98" s="25" t="s">
        <v>48</v>
      </c>
      <c r="C98">
        <v>11.5</v>
      </c>
      <c r="E98" t="s">
        <v>191</v>
      </c>
    </row>
    <row r="99" spans="1:5" x14ac:dyDescent="0.2">
      <c r="A99" s="26" t="s">
        <v>192</v>
      </c>
      <c r="B99" s="25" t="s">
        <v>48</v>
      </c>
      <c r="C99">
        <v>3</v>
      </c>
      <c r="E99" t="s">
        <v>193</v>
      </c>
    </row>
    <row r="100" spans="1:5" x14ac:dyDescent="0.2">
      <c r="A100" s="26" t="s">
        <v>192</v>
      </c>
      <c r="B100" s="25" t="s">
        <v>41</v>
      </c>
      <c r="C100">
        <v>14</v>
      </c>
      <c r="E100" t="s">
        <v>194</v>
      </c>
    </row>
    <row r="101" spans="1:5" x14ac:dyDescent="0.2">
      <c r="A101" s="26" t="s">
        <v>195</v>
      </c>
      <c r="B101" s="25" t="s">
        <v>48</v>
      </c>
      <c r="C101">
        <v>3</v>
      </c>
      <c r="E101" t="s">
        <v>193</v>
      </c>
    </row>
    <row r="102" spans="1:5" x14ac:dyDescent="0.2">
      <c r="A102" s="26" t="s">
        <v>195</v>
      </c>
      <c r="B102" s="25" t="s">
        <v>41</v>
      </c>
      <c r="C102">
        <v>14</v>
      </c>
      <c r="E102" t="s">
        <v>196</v>
      </c>
    </row>
    <row r="103" spans="1:5" x14ac:dyDescent="0.2">
      <c r="A103" s="26" t="s">
        <v>197</v>
      </c>
      <c r="B103" s="25" t="s">
        <v>48</v>
      </c>
      <c r="C103">
        <v>11.5</v>
      </c>
      <c r="E103" t="s">
        <v>198</v>
      </c>
    </row>
    <row r="104" spans="1:5" x14ac:dyDescent="0.2">
      <c r="A104" s="26" t="s">
        <v>199</v>
      </c>
      <c r="B104" s="25" t="s">
        <v>48</v>
      </c>
      <c r="C104">
        <v>2.5</v>
      </c>
      <c r="E104" t="s">
        <v>200</v>
      </c>
    </row>
    <row r="105" spans="1:5" x14ac:dyDescent="0.2">
      <c r="A105" s="26" t="s">
        <v>201</v>
      </c>
      <c r="B105" s="25" t="s">
        <v>48</v>
      </c>
      <c r="C105">
        <v>0.43</v>
      </c>
      <c r="E105" t="s">
        <v>202</v>
      </c>
    </row>
    <row r="106" spans="1:5" x14ac:dyDescent="0.2">
      <c r="A106" s="26" t="s">
        <v>203</v>
      </c>
      <c r="B106" s="25" t="s">
        <v>65</v>
      </c>
      <c r="C106">
        <v>0.43</v>
      </c>
      <c r="E106" t="s">
        <v>202</v>
      </c>
    </row>
    <row r="107" spans="1:5" x14ac:dyDescent="0.2">
      <c r="A107" s="26" t="s">
        <v>204</v>
      </c>
      <c r="B107" s="25" t="s">
        <v>48</v>
      </c>
      <c r="C107">
        <v>0.49</v>
      </c>
      <c r="E107" t="s">
        <v>205</v>
      </c>
    </row>
    <row r="108" spans="1:5" x14ac:dyDescent="0.2">
      <c r="A108" s="26" t="s">
        <v>206</v>
      </c>
      <c r="B108" s="25" t="s">
        <v>41</v>
      </c>
      <c r="C108">
        <v>0.49</v>
      </c>
      <c r="E108" t="s">
        <v>205</v>
      </c>
    </row>
    <row r="109" spans="1:5" x14ac:dyDescent="0.2">
      <c r="A109" s="26" t="s">
        <v>32</v>
      </c>
      <c r="B109" s="25" t="s">
        <v>48</v>
      </c>
      <c r="C109">
        <v>4.67</v>
      </c>
      <c r="E109" t="s">
        <v>207</v>
      </c>
    </row>
    <row r="110" spans="1:5" x14ac:dyDescent="0.2">
      <c r="A110" s="26" t="s">
        <v>32</v>
      </c>
      <c r="B110" s="25" t="s">
        <v>41</v>
      </c>
      <c r="C110">
        <v>4</v>
      </c>
      <c r="E110" t="s">
        <v>208</v>
      </c>
    </row>
    <row r="111" spans="1:5" x14ac:dyDescent="0.2">
      <c r="A111" s="26" t="s">
        <v>32</v>
      </c>
      <c r="B111" s="28" t="s">
        <v>287</v>
      </c>
      <c r="C111">
        <v>1.22</v>
      </c>
      <c r="E111" t="s">
        <v>209</v>
      </c>
    </row>
    <row r="112" spans="1:5" x14ac:dyDescent="0.2">
      <c r="A112" s="26" t="s">
        <v>33</v>
      </c>
      <c r="B112" s="25" t="s">
        <v>48</v>
      </c>
      <c r="C112">
        <v>4.67</v>
      </c>
      <c r="E112" t="s">
        <v>210</v>
      </c>
    </row>
    <row r="113" spans="1:5" x14ac:dyDescent="0.2">
      <c r="A113" s="26" t="s">
        <v>33</v>
      </c>
      <c r="B113" s="25" t="s">
        <v>41</v>
      </c>
      <c r="C113">
        <v>4</v>
      </c>
      <c r="E113" t="s">
        <v>211</v>
      </c>
    </row>
    <row r="114" spans="1:5" x14ac:dyDescent="0.2">
      <c r="A114" s="26" t="s">
        <v>212</v>
      </c>
      <c r="B114" s="25" t="s">
        <v>48</v>
      </c>
      <c r="C114">
        <v>4.21</v>
      </c>
      <c r="E114" t="s">
        <v>213</v>
      </c>
    </row>
    <row r="115" spans="1:5" x14ac:dyDescent="0.2">
      <c r="A115" s="26" t="s">
        <v>212</v>
      </c>
      <c r="B115" s="25" t="s">
        <v>41</v>
      </c>
      <c r="C115">
        <v>3</v>
      </c>
      <c r="E115" t="s">
        <v>214</v>
      </c>
    </row>
    <row r="116" spans="1:5" x14ac:dyDescent="0.2">
      <c r="A116" s="26" t="s">
        <v>215</v>
      </c>
      <c r="B116" s="25" t="s">
        <v>48</v>
      </c>
      <c r="C116">
        <v>2</v>
      </c>
      <c r="E116" t="s">
        <v>216</v>
      </c>
    </row>
    <row r="117" spans="1:5" x14ac:dyDescent="0.2">
      <c r="A117" s="26" t="s">
        <v>215</v>
      </c>
      <c r="B117" s="25" t="s">
        <v>41</v>
      </c>
      <c r="C117">
        <v>4</v>
      </c>
      <c r="E117" t="s">
        <v>211</v>
      </c>
    </row>
    <row r="118" spans="1:5" x14ac:dyDescent="0.2">
      <c r="A118" s="26" t="s">
        <v>28</v>
      </c>
      <c r="B118" s="25" t="s">
        <v>48</v>
      </c>
      <c r="C118">
        <v>4.67</v>
      </c>
      <c r="E118" t="s">
        <v>217</v>
      </c>
    </row>
    <row r="119" spans="1:5" x14ac:dyDescent="0.2">
      <c r="A119" s="26" t="s">
        <v>28</v>
      </c>
      <c r="B119" s="25" t="s">
        <v>41</v>
      </c>
      <c r="C119">
        <v>4</v>
      </c>
      <c r="E119" t="s">
        <v>218</v>
      </c>
    </row>
    <row r="120" spans="1:5" x14ac:dyDescent="0.2">
      <c r="A120" s="26" t="s">
        <v>29</v>
      </c>
      <c r="B120" s="25" t="s">
        <v>48</v>
      </c>
      <c r="C120">
        <v>4.67</v>
      </c>
      <c r="E120" t="s">
        <v>219</v>
      </c>
    </row>
    <row r="121" spans="1:5" x14ac:dyDescent="0.2">
      <c r="A121" s="26" t="s">
        <v>29</v>
      </c>
      <c r="B121" s="25" t="s">
        <v>41</v>
      </c>
      <c r="C121">
        <v>4</v>
      </c>
      <c r="E121" t="s">
        <v>218</v>
      </c>
    </row>
    <row r="122" spans="1:5" x14ac:dyDescent="0.2">
      <c r="A122" s="26" t="s">
        <v>30</v>
      </c>
      <c r="B122" s="25" t="s">
        <v>48</v>
      </c>
      <c r="C122">
        <v>4.67</v>
      </c>
      <c r="E122" t="s">
        <v>217</v>
      </c>
    </row>
    <row r="123" spans="1:5" x14ac:dyDescent="0.2">
      <c r="A123" s="26" t="s">
        <v>30</v>
      </c>
      <c r="B123" s="25" t="s">
        <v>41</v>
      </c>
      <c r="C123">
        <v>4</v>
      </c>
      <c r="E123" t="s">
        <v>218</v>
      </c>
    </row>
    <row r="124" spans="1:5" x14ac:dyDescent="0.2">
      <c r="A124" s="26" t="s">
        <v>31</v>
      </c>
      <c r="B124" s="25" t="s">
        <v>48</v>
      </c>
      <c r="C124">
        <v>4.67</v>
      </c>
      <c r="E124" t="s">
        <v>219</v>
      </c>
    </row>
    <row r="125" spans="1:5" x14ac:dyDescent="0.2">
      <c r="A125" s="26" t="s">
        <v>31</v>
      </c>
      <c r="B125" s="25" t="s">
        <v>41</v>
      </c>
      <c r="C125">
        <v>4</v>
      </c>
      <c r="E125" t="s">
        <v>218</v>
      </c>
    </row>
    <row r="126" spans="1:5" x14ac:dyDescent="0.2">
      <c r="A126" s="26" t="s">
        <v>34</v>
      </c>
      <c r="B126" s="25" t="s">
        <v>48</v>
      </c>
      <c r="C126">
        <v>3</v>
      </c>
      <c r="E126" t="s">
        <v>220</v>
      </c>
    </row>
    <row r="127" spans="1:5" x14ac:dyDescent="0.2">
      <c r="A127" s="26" t="s">
        <v>34</v>
      </c>
      <c r="B127" s="25" t="s">
        <v>41</v>
      </c>
      <c r="C127">
        <v>4</v>
      </c>
      <c r="E127" t="s">
        <v>221</v>
      </c>
    </row>
    <row r="128" spans="1:5" x14ac:dyDescent="0.2">
      <c r="A128" s="26" t="s">
        <v>222</v>
      </c>
      <c r="B128" s="29" t="s">
        <v>48</v>
      </c>
      <c r="C128">
        <v>1.75</v>
      </c>
      <c r="E128" t="s">
        <v>223</v>
      </c>
    </row>
    <row r="129" spans="1:5" x14ac:dyDescent="0.2">
      <c r="A129" s="26" t="s">
        <v>224</v>
      </c>
      <c r="B129" s="29" t="s">
        <v>48</v>
      </c>
      <c r="C129">
        <v>3</v>
      </c>
      <c r="E129" t="s">
        <v>225</v>
      </c>
    </row>
    <row r="130" spans="1:5" x14ac:dyDescent="0.2">
      <c r="A130" s="26" t="s">
        <v>226</v>
      </c>
      <c r="B130" s="29" t="s">
        <v>41</v>
      </c>
      <c r="C130">
        <v>2.9</v>
      </c>
      <c r="E130" t="s">
        <v>227</v>
      </c>
    </row>
    <row r="131" spans="1:5" x14ac:dyDescent="0.2">
      <c r="A131" s="26" t="s">
        <v>228</v>
      </c>
      <c r="B131" s="29" t="s">
        <v>48</v>
      </c>
      <c r="C131">
        <v>0.25</v>
      </c>
      <c r="E131" t="s">
        <v>229</v>
      </c>
    </row>
    <row r="132" spans="1:5" x14ac:dyDescent="0.2">
      <c r="A132" s="26" t="s">
        <v>230</v>
      </c>
      <c r="B132" s="25" t="s">
        <v>48</v>
      </c>
      <c r="C132">
        <v>1</v>
      </c>
      <c r="E132" t="s">
        <v>231</v>
      </c>
    </row>
    <row r="133" spans="1:5" x14ac:dyDescent="0.2">
      <c r="A133" s="26" t="s">
        <v>232</v>
      </c>
      <c r="B133" s="25" t="s">
        <v>48</v>
      </c>
      <c r="C133">
        <v>1.5</v>
      </c>
      <c r="E133" t="s">
        <v>233</v>
      </c>
    </row>
    <row r="134" spans="1:5" x14ac:dyDescent="0.2">
      <c r="A134" s="26" t="s">
        <v>234</v>
      </c>
      <c r="B134" s="25" t="s">
        <v>48</v>
      </c>
      <c r="C134">
        <v>1.45</v>
      </c>
      <c r="E134" t="s">
        <v>235</v>
      </c>
    </row>
    <row r="135" spans="1:5" x14ac:dyDescent="0.2">
      <c r="A135" s="26" t="s">
        <v>234</v>
      </c>
      <c r="B135" s="25" t="s">
        <v>41</v>
      </c>
      <c r="C135">
        <v>1</v>
      </c>
      <c r="E135" t="s">
        <v>236</v>
      </c>
    </row>
    <row r="136" spans="1:5" x14ac:dyDescent="0.2">
      <c r="A136" s="26" t="s">
        <v>237</v>
      </c>
      <c r="B136" s="25" t="s">
        <v>41</v>
      </c>
      <c r="C136">
        <v>0.75</v>
      </c>
      <c r="E136" t="s">
        <v>238</v>
      </c>
    </row>
    <row r="137" spans="1:5" x14ac:dyDescent="0.2">
      <c r="A137" s="26" t="s">
        <v>239</v>
      </c>
      <c r="B137" s="29" t="s">
        <v>41</v>
      </c>
      <c r="C137">
        <v>2.4500000000000002</v>
      </c>
      <c r="E137" t="s">
        <v>240</v>
      </c>
    </row>
    <row r="138" spans="1:5" x14ac:dyDescent="0.2">
      <c r="A138" s="26" t="s">
        <v>241</v>
      </c>
      <c r="B138" s="29" t="s">
        <v>48</v>
      </c>
      <c r="C138">
        <v>2</v>
      </c>
      <c r="E138" t="s">
        <v>242</v>
      </c>
    </row>
    <row r="139" spans="1:5" x14ac:dyDescent="0.2">
      <c r="A139" s="26" t="s">
        <v>243</v>
      </c>
      <c r="B139" s="29" t="s">
        <v>48</v>
      </c>
      <c r="C139">
        <v>4</v>
      </c>
      <c r="E139" t="s">
        <v>244</v>
      </c>
    </row>
    <row r="140" spans="1:5" x14ac:dyDescent="0.2">
      <c r="A140" s="26" t="s">
        <v>245</v>
      </c>
      <c r="B140" s="29" t="s">
        <v>41</v>
      </c>
      <c r="C140">
        <v>4</v>
      </c>
      <c r="E140" t="s">
        <v>246</v>
      </c>
    </row>
    <row r="141" spans="1:5" x14ac:dyDescent="0.2">
      <c r="A141" s="26" t="s">
        <v>247</v>
      </c>
      <c r="B141" s="29" t="s">
        <v>48</v>
      </c>
      <c r="C141">
        <v>2.2400000000000002</v>
      </c>
      <c r="E141" t="s">
        <v>248</v>
      </c>
    </row>
    <row r="142" spans="1:5" x14ac:dyDescent="0.2">
      <c r="A142" s="26" t="s">
        <v>39</v>
      </c>
      <c r="B142" s="29" t="s">
        <v>41</v>
      </c>
      <c r="C142">
        <v>0.65</v>
      </c>
      <c r="E142" t="s">
        <v>249</v>
      </c>
    </row>
    <row r="143" spans="1:5" x14ac:dyDescent="0.2">
      <c r="A143" s="26" t="s">
        <v>250</v>
      </c>
      <c r="B143" s="29" t="s">
        <v>41</v>
      </c>
      <c r="C143">
        <v>0.65</v>
      </c>
      <c r="E143" t="s">
        <v>249</v>
      </c>
    </row>
    <row r="144" spans="1:5" x14ac:dyDescent="0.2">
      <c r="A144" s="26" t="s">
        <v>251</v>
      </c>
      <c r="B144" s="29" t="s">
        <v>48</v>
      </c>
      <c r="C144">
        <v>0.55000000000000004</v>
      </c>
      <c r="E144" t="s">
        <v>252</v>
      </c>
    </row>
    <row r="145" spans="1:5" x14ac:dyDescent="0.2">
      <c r="A145" s="26" t="s">
        <v>253</v>
      </c>
      <c r="B145" s="29" t="s">
        <v>48</v>
      </c>
      <c r="C145">
        <v>1.86</v>
      </c>
      <c r="E145" t="s">
        <v>254</v>
      </c>
    </row>
    <row r="146" spans="1:5" x14ac:dyDescent="0.2">
      <c r="A146" s="26" t="s">
        <v>255</v>
      </c>
      <c r="B146" s="29" t="s">
        <v>48</v>
      </c>
      <c r="C146">
        <v>1.86</v>
      </c>
      <c r="E146" t="s">
        <v>254</v>
      </c>
    </row>
    <row r="147" spans="1:5" x14ac:dyDescent="0.2">
      <c r="A147" s="26" t="s">
        <v>256</v>
      </c>
      <c r="B147" s="25" t="s">
        <v>48</v>
      </c>
      <c r="C147">
        <v>7.2100000000000009</v>
      </c>
      <c r="E147" t="s">
        <v>257</v>
      </c>
    </row>
    <row r="148" spans="1:5" x14ac:dyDescent="0.2">
      <c r="A148" s="26" t="s">
        <v>256</v>
      </c>
      <c r="B148" s="25" t="s">
        <v>41</v>
      </c>
      <c r="C148">
        <v>7.4399999999999995</v>
      </c>
      <c r="E148" t="s">
        <v>258</v>
      </c>
    </row>
    <row r="149" spans="1:5" x14ac:dyDescent="0.2">
      <c r="A149" s="26" t="s">
        <v>256</v>
      </c>
      <c r="B149" s="25" t="s">
        <v>171</v>
      </c>
      <c r="C149">
        <v>5.6</v>
      </c>
      <c r="E149" t="s">
        <v>259</v>
      </c>
    </row>
    <row r="150" spans="1:5" x14ac:dyDescent="0.2">
      <c r="A150" s="26" t="s">
        <v>260</v>
      </c>
      <c r="B150" s="25" t="s">
        <v>48</v>
      </c>
      <c r="C150">
        <v>7.2100000000000009</v>
      </c>
      <c r="E150" t="s">
        <v>257</v>
      </c>
    </row>
    <row r="151" spans="1:5" x14ac:dyDescent="0.2">
      <c r="A151" s="26" t="s">
        <v>260</v>
      </c>
      <c r="B151" s="25" t="s">
        <v>41</v>
      </c>
      <c r="C151">
        <v>7.4399999999999995</v>
      </c>
      <c r="E151" t="s">
        <v>258</v>
      </c>
    </row>
    <row r="152" spans="1:5" x14ac:dyDescent="0.2">
      <c r="A152" s="26" t="s">
        <v>260</v>
      </c>
      <c r="B152" s="25" t="s">
        <v>171</v>
      </c>
      <c r="C152">
        <v>5.6</v>
      </c>
      <c r="E152" t="s">
        <v>259</v>
      </c>
    </row>
    <row r="153" spans="1:5" x14ac:dyDescent="0.2">
      <c r="A153" s="26" t="s">
        <v>261</v>
      </c>
      <c r="B153" s="25" t="s">
        <v>48</v>
      </c>
      <c r="C153">
        <v>2.2999999999999998</v>
      </c>
      <c r="E153" t="s">
        <v>262</v>
      </c>
    </row>
    <row r="154" spans="1:5" x14ac:dyDescent="0.2">
      <c r="A154" s="26" t="s">
        <v>261</v>
      </c>
      <c r="B154" s="25" t="s">
        <v>41</v>
      </c>
      <c r="C154">
        <v>1.67</v>
      </c>
      <c r="E154" t="s">
        <v>263</v>
      </c>
    </row>
    <row r="155" spans="1:5" x14ac:dyDescent="0.2">
      <c r="A155" s="26" t="s">
        <v>264</v>
      </c>
      <c r="B155" s="29" t="s">
        <v>41</v>
      </c>
      <c r="C155">
        <v>1.5</v>
      </c>
      <c r="E155" t="s">
        <v>265</v>
      </c>
    </row>
    <row r="156" spans="1:5" x14ac:dyDescent="0.2">
      <c r="A156" s="26" t="s">
        <v>266</v>
      </c>
      <c r="B156" s="29" t="s">
        <v>41</v>
      </c>
      <c r="C156">
        <v>1.5</v>
      </c>
      <c r="E156" t="s">
        <v>265</v>
      </c>
    </row>
    <row r="157" spans="1:5" x14ac:dyDescent="0.2">
      <c r="A157" s="26" t="s">
        <v>267</v>
      </c>
      <c r="B157" s="29" t="s">
        <v>41</v>
      </c>
      <c r="C157">
        <v>1.5</v>
      </c>
      <c r="E157" t="s">
        <v>265</v>
      </c>
    </row>
    <row r="158" spans="1:5" x14ac:dyDescent="0.2">
      <c r="A158" s="26" t="s">
        <v>268</v>
      </c>
      <c r="B158" s="25" t="s">
        <v>48</v>
      </c>
      <c r="C158">
        <v>6.6899999999999995</v>
      </c>
      <c r="E158" t="s">
        <v>269</v>
      </c>
    </row>
    <row r="159" spans="1:5" x14ac:dyDescent="0.2">
      <c r="A159" s="26" t="s">
        <v>268</v>
      </c>
      <c r="B159" s="25" t="s">
        <v>41</v>
      </c>
      <c r="C159">
        <v>6.9399999999999995</v>
      </c>
      <c r="E159" t="s">
        <v>270</v>
      </c>
    </row>
    <row r="160" spans="1:5" x14ac:dyDescent="0.2">
      <c r="A160" s="26" t="s">
        <v>268</v>
      </c>
      <c r="B160" s="25" t="s">
        <v>171</v>
      </c>
      <c r="C160">
        <v>5.6</v>
      </c>
      <c r="E160" t="s">
        <v>259</v>
      </c>
    </row>
    <row r="161" spans="1:5" x14ac:dyDescent="0.2">
      <c r="A161" s="26" t="s">
        <v>268</v>
      </c>
      <c r="B161" s="25" t="s">
        <v>171</v>
      </c>
      <c r="C161">
        <v>4.2</v>
      </c>
      <c r="E161" t="s">
        <v>259</v>
      </c>
    </row>
    <row r="162" spans="1:5" x14ac:dyDescent="0.2">
      <c r="A162" s="26" t="s">
        <v>271</v>
      </c>
      <c r="B162" s="25" t="s">
        <v>48</v>
      </c>
      <c r="C162">
        <v>6.6899999999999995</v>
      </c>
      <c r="E162" t="s">
        <v>269</v>
      </c>
    </row>
    <row r="163" spans="1:5" x14ac:dyDescent="0.2">
      <c r="A163" s="26" t="s">
        <v>271</v>
      </c>
      <c r="B163" s="25" t="s">
        <v>41</v>
      </c>
      <c r="C163">
        <v>6.9399999999999995</v>
      </c>
      <c r="E163" t="s">
        <v>270</v>
      </c>
    </row>
    <row r="164" spans="1:5" x14ac:dyDescent="0.2">
      <c r="A164" s="26" t="s">
        <v>271</v>
      </c>
      <c r="B164" s="25" t="s">
        <v>171</v>
      </c>
      <c r="C164">
        <v>4.2</v>
      </c>
      <c r="E164" t="s">
        <v>259</v>
      </c>
    </row>
    <row r="165" spans="1:5" x14ac:dyDescent="0.2">
      <c r="A165" s="26" t="s">
        <v>272</v>
      </c>
      <c r="B165" s="29" t="s">
        <v>41</v>
      </c>
      <c r="C165">
        <v>1.5</v>
      </c>
      <c r="E165" t="s">
        <v>273</v>
      </c>
    </row>
    <row r="166" spans="1:5" x14ac:dyDescent="0.2">
      <c r="A166" s="26" t="s">
        <v>274</v>
      </c>
      <c r="B166" s="29" t="s">
        <v>48</v>
      </c>
      <c r="C166">
        <v>1.5</v>
      </c>
      <c r="E166" t="s">
        <v>273</v>
      </c>
    </row>
    <row r="167" spans="1:5" x14ac:dyDescent="0.2">
      <c r="A167" s="26" t="s">
        <v>275</v>
      </c>
      <c r="B167" s="29" t="s">
        <v>41</v>
      </c>
      <c r="C167">
        <v>1.5</v>
      </c>
      <c r="E167" t="s">
        <v>273</v>
      </c>
    </row>
    <row r="168" spans="1:5" x14ac:dyDescent="0.2">
      <c r="A168" s="26" t="s">
        <v>276</v>
      </c>
      <c r="B168" s="29" t="s">
        <v>41</v>
      </c>
      <c r="C168">
        <v>1.5</v>
      </c>
      <c r="E168" t="s">
        <v>273</v>
      </c>
    </row>
    <row r="169" spans="1:5" x14ac:dyDescent="0.2">
      <c r="A169" s="26" t="s">
        <v>277</v>
      </c>
      <c r="B169" s="29" t="s">
        <v>48</v>
      </c>
      <c r="C169">
        <v>3</v>
      </c>
      <c r="E169" t="s">
        <v>278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31</vt:i4>
      </vt:variant>
    </vt:vector>
  </HeadingPairs>
  <TitlesOfParts>
    <vt:vector size="48" baseType="lpstr">
      <vt:lpstr>Clos</vt:lpstr>
      <vt:lpstr>BENAMEUR</vt:lpstr>
      <vt:lpstr>DEPOND</vt:lpstr>
      <vt:lpstr>DUBOIS</vt:lpstr>
      <vt:lpstr>LAHCENE</vt:lpstr>
      <vt:lpstr>LOUAHCHI</vt:lpstr>
      <vt:lpstr>PIQUARD</vt:lpstr>
      <vt:lpstr>PLUQUET</vt:lpstr>
      <vt:lpstr>QUESSEVEUR</vt:lpstr>
      <vt:lpstr>RENAULT</vt:lpstr>
      <vt:lpstr>ROCHERON</vt:lpstr>
      <vt:lpstr>SAHEL</vt:lpstr>
      <vt:lpstr>TETEFORT</vt:lpstr>
      <vt:lpstr>TEYSSEDRE</vt:lpstr>
      <vt:lpstr>BIODORE</vt:lpstr>
      <vt:lpstr>Temps de base</vt:lpstr>
      <vt:lpstr>Feuil1</vt:lpstr>
      <vt:lpstr>BENAMEUR!Impression_des_titres</vt:lpstr>
      <vt:lpstr>BIODORE!Impression_des_titres</vt:lpstr>
      <vt:lpstr>Clos!Impression_des_titres</vt:lpstr>
      <vt:lpstr>DEPOND!Impression_des_titres</vt:lpstr>
      <vt:lpstr>DUBOIS!Impression_des_titres</vt:lpstr>
      <vt:lpstr>LAHCENE!Impression_des_titres</vt:lpstr>
      <vt:lpstr>LOUAHCHI!Impression_des_titres</vt:lpstr>
      <vt:lpstr>PIQUARD!Impression_des_titres</vt:lpstr>
      <vt:lpstr>PLUQUET!Impression_des_titres</vt:lpstr>
      <vt:lpstr>QUESSEVEUR!Impression_des_titres</vt:lpstr>
      <vt:lpstr>RENAULT!Impression_des_titres</vt:lpstr>
      <vt:lpstr>ROCHERON!Impression_des_titres</vt:lpstr>
      <vt:lpstr>SAHEL!Impression_des_titres</vt:lpstr>
      <vt:lpstr>TETEFORT!Impression_des_titres</vt:lpstr>
      <vt:lpstr>TEYSSEDRE!Impression_des_titres</vt:lpstr>
      <vt:lpstr>tempsdebase</vt:lpstr>
      <vt:lpstr>BENAMEUR!Zone_d_impression</vt:lpstr>
      <vt:lpstr>BIODORE!Zone_d_impression</vt:lpstr>
      <vt:lpstr>Clos!Zone_d_impression</vt:lpstr>
      <vt:lpstr>DEPOND!Zone_d_impression</vt:lpstr>
      <vt:lpstr>DUBOIS!Zone_d_impression</vt:lpstr>
      <vt:lpstr>LAHCENE!Zone_d_impression</vt:lpstr>
      <vt:lpstr>LOUAHCHI!Zone_d_impression</vt:lpstr>
      <vt:lpstr>PIQUARD!Zone_d_impression</vt:lpstr>
      <vt:lpstr>PLUQUET!Zone_d_impression</vt:lpstr>
      <vt:lpstr>QUESSEVEUR!Zone_d_impression</vt:lpstr>
      <vt:lpstr>RENAULT!Zone_d_impression</vt:lpstr>
      <vt:lpstr>ROCHERON!Zone_d_impression</vt:lpstr>
      <vt:lpstr>SAHEL!Zone_d_impression</vt:lpstr>
      <vt:lpstr>TETEFORT!Zone_d_impression</vt:lpstr>
      <vt:lpstr>TEYSSEDRE!Zone_d_impression</vt:lpstr>
    </vt:vector>
  </TitlesOfParts>
  <Company>SIT-IET-RLE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RATP</dc:creator>
  <cp:lastModifiedBy>GARNIER</cp:lastModifiedBy>
  <cp:lastPrinted>2019-10-17T07:16:50Z</cp:lastPrinted>
  <dcterms:created xsi:type="dcterms:W3CDTF">2007-02-13T10:19:50Z</dcterms:created>
  <dcterms:modified xsi:type="dcterms:W3CDTF">2019-11-16T18:25:36Z</dcterms:modified>
</cp:coreProperties>
</file>