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X:\U051660\My Documents\"/>
    </mc:Choice>
  </mc:AlternateContent>
  <xr:revisionPtr revIDLastSave="0" documentId="8_{5F4E69EB-AECB-42D5-BBFE-838091D47662}" xr6:coauthVersionLast="36" xr6:coauthVersionMax="36" xr10:uidLastSave="{00000000-0000-0000-0000-000000000000}"/>
  <bookViews>
    <workbookView xWindow="0" yWindow="0" windowWidth="19200" windowHeight="8150" xr2:uid="{74C47049-F7C2-4875-83A1-8E5150CBB73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5" i="1" l="1"/>
  <c r="B25" i="1"/>
  <c r="O24" i="1"/>
  <c r="O25" i="1" s="1"/>
  <c r="J24" i="1"/>
  <c r="I24" i="1"/>
  <c r="I25" i="1" s="1"/>
  <c r="G24" i="1"/>
  <c r="G25" i="1" s="1"/>
  <c r="B24" i="1"/>
  <c r="P23" i="1"/>
  <c r="P24" i="1" s="1"/>
  <c r="P25" i="1" s="1"/>
  <c r="O23" i="1"/>
  <c r="N23" i="1"/>
  <c r="N24" i="1" s="1"/>
  <c r="N25" i="1" s="1"/>
  <c r="M23" i="1"/>
  <c r="M24" i="1" s="1"/>
  <c r="M25" i="1" s="1"/>
  <c r="L23" i="1"/>
  <c r="L24" i="1" s="1"/>
  <c r="L25" i="1" s="1"/>
  <c r="K23" i="1"/>
  <c r="K24" i="1" s="1"/>
  <c r="K25" i="1" s="1"/>
  <c r="J23" i="1"/>
  <c r="I23" i="1"/>
  <c r="H23" i="1"/>
  <c r="H24" i="1" s="1"/>
  <c r="H25" i="1" s="1"/>
  <c r="G23" i="1"/>
  <c r="F23" i="1"/>
  <c r="F24" i="1" s="1"/>
  <c r="F25" i="1" s="1"/>
  <c r="E23" i="1"/>
  <c r="E24" i="1" s="1"/>
  <c r="E25" i="1" s="1"/>
  <c r="D23" i="1"/>
  <c r="D24" i="1" s="1"/>
  <c r="D25" i="1" s="1"/>
  <c r="C23" i="1"/>
  <c r="C24" i="1" s="1"/>
  <c r="C25" i="1" s="1"/>
  <c r="B23" i="1"/>
  <c r="O20" i="1"/>
  <c r="G20" i="1"/>
  <c r="O19" i="1"/>
  <c r="N19" i="1"/>
  <c r="N20" i="1" s="1"/>
  <c r="L19" i="1"/>
  <c r="L20" i="1" s="1"/>
  <c r="G19" i="1"/>
  <c r="F19" i="1"/>
  <c r="F20" i="1" s="1"/>
  <c r="D19" i="1"/>
  <c r="D20" i="1" s="1"/>
  <c r="P18" i="1"/>
  <c r="P19" i="1" s="1"/>
  <c r="P20" i="1" s="1"/>
  <c r="O18" i="1"/>
  <c r="N18" i="1"/>
  <c r="M18" i="1"/>
  <c r="M19" i="1" s="1"/>
  <c r="M20" i="1" s="1"/>
  <c r="L18" i="1"/>
  <c r="K18" i="1"/>
  <c r="K19" i="1" s="1"/>
  <c r="K20" i="1" s="1"/>
  <c r="J18" i="1"/>
  <c r="J19" i="1" s="1"/>
  <c r="J20" i="1" s="1"/>
  <c r="I18" i="1"/>
  <c r="I19" i="1" s="1"/>
  <c r="I20" i="1" s="1"/>
  <c r="H18" i="1"/>
  <c r="H19" i="1" s="1"/>
  <c r="H20" i="1" s="1"/>
  <c r="G18" i="1"/>
  <c r="F18" i="1"/>
  <c r="E18" i="1"/>
  <c r="E19" i="1" s="1"/>
  <c r="E20" i="1" s="1"/>
  <c r="D18" i="1"/>
  <c r="C18" i="1"/>
  <c r="C19" i="1" s="1"/>
  <c r="C20" i="1" s="1"/>
  <c r="B18" i="1"/>
  <c r="B19" i="1" s="1"/>
  <c r="B20" i="1" s="1"/>
  <c r="L15" i="1"/>
  <c r="D15" i="1"/>
  <c r="L14" i="1"/>
  <c r="K14" i="1"/>
  <c r="K15" i="1" s="1"/>
  <c r="I14" i="1"/>
  <c r="I15" i="1" s="1"/>
  <c r="D14" i="1"/>
  <c r="C14" i="1"/>
  <c r="C15" i="1" s="1"/>
  <c r="P13" i="1"/>
  <c r="P14" i="1" s="1"/>
  <c r="P15" i="1" s="1"/>
  <c r="O13" i="1"/>
  <c r="O14" i="1" s="1"/>
  <c r="O15" i="1" s="1"/>
  <c r="N13" i="1"/>
  <c r="N14" i="1" s="1"/>
  <c r="N15" i="1" s="1"/>
  <c r="M13" i="1"/>
  <c r="M14" i="1" s="1"/>
  <c r="M15" i="1" s="1"/>
  <c r="L13" i="1"/>
  <c r="K13" i="1"/>
  <c r="J13" i="1"/>
  <c r="J14" i="1" s="1"/>
  <c r="J15" i="1" s="1"/>
  <c r="I13" i="1"/>
  <c r="H13" i="1"/>
  <c r="H14" i="1" s="1"/>
  <c r="H15" i="1" s="1"/>
  <c r="G13" i="1"/>
  <c r="G14" i="1" s="1"/>
  <c r="G15" i="1" s="1"/>
  <c r="F13" i="1"/>
  <c r="F14" i="1" s="1"/>
  <c r="F15" i="1" s="1"/>
  <c r="E13" i="1"/>
  <c r="E14" i="1" s="1"/>
  <c r="E15" i="1" s="1"/>
  <c r="D13" i="1"/>
  <c r="C13" i="1"/>
  <c r="B13" i="1"/>
  <c r="B14" i="1" s="1"/>
  <c r="B15" i="1" s="1"/>
  <c r="I10" i="1"/>
  <c r="P9" i="1"/>
  <c r="P10" i="1" s="1"/>
  <c r="N9" i="1"/>
  <c r="N10" i="1" s="1"/>
  <c r="I9" i="1"/>
  <c r="H9" i="1"/>
  <c r="H10" i="1" s="1"/>
  <c r="F9" i="1"/>
  <c r="F10" i="1" s="1"/>
  <c r="P8" i="1"/>
  <c r="O8" i="1"/>
  <c r="O9" i="1" s="1"/>
  <c r="O10" i="1" s="1"/>
  <c r="N8" i="1"/>
  <c r="M8" i="1"/>
  <c r="M9" i="1" s="1"/>
  <c r="M10" i="1" s="1"/>
  <c r="L8" i="1"/>
  <c r="L9" i="1" s="1"/>
  <c r="L10" i="1" s="1"/>
  <c r="K8" i="1"/>
  <c r="K9" i="1" s="1"/>
  <c r="K10" i="1" s="1"/>
  <c r="J8" i="1"/>
  <c r="J9" i="1" s="1"/>
  <c r="J10" i="1" s="1"/>
  <c r="I8" i="1"/>
  <c r="H8" i="1"/>
  <c r="G8" i="1"/>
  <c r="G9" i="1" s="1"/>
  <c r="G10" i="1" s="1"/>
  <c r="F8" i="1"/>
  <c r="E8" i="1"/>
  <c r="E9" i="1" s="1"/>
  <c r="E10" i="1" s="1"/>
  <c r="D8" i="1"/>
  <c r="D9" i="1" s="1"/>
  <c r="D10" i="1" s="1"/>
  <c r="C8" i="1"/>
  <c r="C9" i="1" s="1"/>
  <c r="C10" i="1" s="1"/>
  <c r="B8" i="1"/>
  <c r="B9" i="1" s="1"/>
  <c r="B10" i="1" s="1"/>
</calcChain>
</file>

<file path=xl/sharedStrings.xml><?xml version="1.0" encoding="utf-8"?>
<sst xmlns="http://schemas.openxmlformats.org/spreadsheetml/2006/main" count="30" uniqueCount="17">
  <si>
    <t>Groupe</t>
  </si>
  <si>
    <t>GEH1a</t>
  </si>
  <si>
    <t>GEH1b</t>
  </si>
  <si>
    <t>GEH2</t>
  </si>
  <si>
    <t>GEH3</t>
  </si>
  <si>
    <t>T</t>
  </si>
  <si>
    <t>T(EPI)</t>
  </si>
  <si>
    <t>T(non exp)</t>
  </si>
  <si>
    <t>FPA</t>
  </si>
  <si>
    <t>Benzo(a)pyrène</t>
  </si>
  <si>
    <t>C(CEP)</t>
  </si>
  <si>
    <t>Concentration corrigée</t>
  </si>
  <si>
    <t>Concentration/VLEP</t>
  </si>
  <si>
    <t>En %</t>
  </si>
  <si>
    <t>Benzène</t>
  </si>
  <si>
    <t>Valeur Poussière (Inhalable)</t>
  </si>
  <si>
    <t>Valeur Poussière (Alvéolaire)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</si>
</sst>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 diagonalUp="1"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 style="thin">
        <color indexed="64"/>
      </diagonal>
    </border>
    <border diagonalUp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4" borderId="11" xfId="0" applyFill="1" applyBorder="1" applyAlignment="1">
      <alignment vertical="center"/>
    </xf>
    <xf numFmtId="0" fontId="0" fillId="4" borderId="12" xfId="0" applyFill="1" applyBorder="1" applyAlignment="1">
      <alignment vertical="center"/>
    </xf>
    <xf numFmtId="0" fontId="0" fillId="4" borderId="13" xfId="0" applyFill="1" applyBorder="1" applyAlignment="1">
      <alignment vertical="center"/>
    </xf>
    <xf numFmtId="164" fontId="1" fillId="2" borderId="6" xfId="0" applyNumberFormat="1" applyFont="1" applyFill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5" fontId="1" fillId="2" borderId="6" xfId="0" applyNumberFormat="1" applyFont="1" applyFill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2" fontId="1" fillId="2" borderId="6" xfId="0" applyNumberFormat="1" applyFont="1" applyFill="1" applyBorder="1" applyAlignment="1">
      <alignment horizontal="center" vertical="center"/>
    </xf>
    <xf numFmtId="10" fontId="2" fillId="0" borderId="7" xfId="0" applyNumberFormat="1" applyFont="1" applyBorder="1" applyAlignment="1">
      <alignment horizontal="center" vertical="center"/>
    </xf>
    <xf numFmtId="10" fontId="2" fillId="0" borderId="8" xfId="0" applyNumberFormat="1" applyFont="1" applyBorder="1" applyAlignment="1">
      <alignment horizontal="center" vertical="center"/>
    </xf>
    <xf numFmtId="10" fontId="2" fillId="0" borderId="9" xfId="0" applyNumberFormat="1" applyFont="1" applyBorder="1" applyAlignment="1">
      <alignment horizontal="center" vertical="center"/>
    </xf>
    <xf numFmtId="10" fontId="2" fillId="0" borderId="10" xfId="0" applyNumberFormat="1" applyFont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0" fontId="0" fillId="0" borderId="7" xfId="0" applyNumberFormat="1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10" fontId="0" fillId="0" borderId="9" xfId="0" applyNumberFormat="1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/>
    </xf>
    <xf numFmtId="0" fontId="2" fillId="4" borderId="11" xfId="0" applyFont="1" applyFill="1" applyBorder="1" applyAlignment="1">
      <alignment vertical="center"/>
    </xf>
    <xf numFmtId="0" fontId="2" fillId="4" borderId="12" xfId="0" applyFont="1" applyFill="1" applyBorder="1" applyAlignment="1">
      <alignment vertical="center"/>
    </xf>
    <xf numFmtId="0" fontId="2" fillId="4" borderId="13" xfId="0" applyFont="1" applyFill="1" applyBorder="1" applyAlignment="1">
      <alignment vertical="center"/>
    </xf>
    <xf numFmtId="164" fontId="0" fillId="0" borderId="7" xfId="0" applyNumberFormat="1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164" fontId="0" fillId="0" borderId="9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0" fontId="1" fillId="2" borderId="6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0" fontId="1" fillId="2" borderId="18" xfId="0" applyNumberFormat="1" applyFont="1" applyFill="1" applyBorder="1" applyAlignment="1">
      <alignment horizontal="center" vertical="center"/>
    </xf>
    <xf numFmtId="10" fontId="0" fillId="0" borderId="19" xfId="0" applyNumberFormat="1" applyBorder="1" applyAlignment="1">
      <alignment horizontal="center" vertical="center"/>
    </xf>
    <xf numFmtId="10" fontId="0" fillId="0" borderId="20" xfId="0" applyNumberFormat="1" applyBorder="1" applyAlignment="1">
      <alignment horizontal="center" vertical="center"/>
    </xf>
    <xf numFmtId="10" fontId="0" fillId="0" borderId="21" xfId="0" applyNumberFormat="1" applyBorder="1" applyAlignment="1">
      <alignment horizontal="center" vertical="center"/>
    </xf>
    <xf numFmtId="10" fontId="0" fillId="0" borderId="2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C3D93-B54A-4126-8F73-255C2AF7288A}">
  <dimension ref="A1:P25"/>
  <sheetViews>
    <sheetView tabSelected="1" workbookViewId="0">
      <selection activeCell="R23" sqref="R23"/>
    </sheetView>
  </sheetViews>
  <sheetFormatPr baseColWidth="10" defaultRowHeight="14.5" x14ac:dyDescent="0.35"/>
  <sheetData>
    <row r="1" spans="1:16" ht="18.5" x14ac:dyDescent="0.35">
      <c r="A1" s="1" t="s">
        <v>0</v>
      </c>
      <c r="B1" s="2" t="s">
        <v>1</v>
      </c>
      <c r="C1" s="3"/>
      <c r="D1" s="3"/>
      <c r="E1" s="3"/>
      <c r="F1" s="4"/>
      <c r="G1" s="2" t="s">
        <v>2</v>
      </c>
      <c r="H1" s="3"/>
      <c r="I1" s="4"/>
      <c r="J1" s="2" t="s">
        <v>3</v>
      </c>
      <c r="K1" s="3"/>
      <c r="L1" s="3"/>
      <c r="M1" s="3"/>
      <c r="N1" s="5"/>
      <c r="O1" s="2" t="s">
        <v>4</v>
      </c>
      <c r="P1" s="4"/>
    </row>
    <row r="2" spans="1:16" ht="18.5" x14ac:dyDescent="0.35">
      <c r="A2" s="6" t="s">
        <v>5</v>
      </c>
      <c r="B2" s="7">
        <v>410</v>
      </c>
      <c r="C2" s="8">
        <v>430</v>
      </c>
      <c r="D2" s="8">
        <v>430</v>
      </c>
      <c r="E2" s="8">
        <v>475</v>
      </c>
      <c r="F2" s="9">
        <v>480</v>
      </c>
      <c r="G2" s="7">
        <v>270</v>
      </c>
      <c r="H2" s="8">
        <v>345</v>
      </c>
      <c r="I2" s="9">
        <v>415</v>
      </c>
      <c r="J2" s="7">
        <v>400</v>
      </c>
      <c r="K2" s="8">
        <v>330</v>
      </c>
      <c r="L2" s="8">
        <v>310</v>
      </c>
      <c r="M2" s="8">
        <v>370</v>
      </c>
      <c r="N2" s="10">
        <v>370</v>
      </c>
      <c r="O2" s="11">
        <v>430</v>
      </c>
      <c r="P2" s="12">
        <v>440</v>
      </c>
    </row>
    <row r="3" spans="1:16" ht="18.5" x14ac:dyDescent="0.35">
      <c r="A3" s="6" t="s">
        <v>6</v>
      </c>
      <c r="B3" s="7">
        <v>350</v>
      </c>
      <c r="C3" s="8">
        <v>415</v>
      </c>
      <c r="D3" s="8">
        <v>320</v>
      </c>
      <c r="E3" s="8">
        <v>285</v>
      </c>
      <c r="F3" s="9">
        <v>395</v>
      </c>
      <c r="G3" s="7">
        <v>215</v>
      </c>
      <c r="H3" s="8">
        <v>200</v>
      </c>
      <c r="I3" s="9">
        <v>270</v>
      </c>
      <c r="J3" s="7">
        <v>315</v>
      </c>
      <c r="K3" s="8">
        <v>235</v>
      </c>
      <c r="L3" s="8">
        <v>175</v>
      </c>
      <c r="M3" s="8">
        <v>220</v>
      </c>
      <c r="N3" s="10">
        <v>240</v>
      </c>
      <c r="O3" s="11">
        <v>318</v>
      </c>
      <c r="P3" s="12">
        <v>360</v>
      </c>
    </row>
    <row r="4" spans="1:16" ht="18.5" x14ac:dyDescent="0.35">
      <c r="A4" s="6" t="s">
        <v>7</v>
      </c>
      <c r="B4" s="7">
        <v>0</v>
      </c>
      <c r="C4" s="8">
        <v>0</v>
      </c>
      <c r="D4" s="8">
        <v>0</v>
      </c>
      <c r="E4" s="8">
        <v>0</v>
      </c>
      <c r="F4" s="9">
        <v>0</v>
      </c>
      <c r="G4" s="7">
        <v>0</v>
      </c>
      <c r="H4" s="8">
        <v>0</v>
      </c>
      <c r="I4" s="9">
        <v>0</v>
      </c>
      <c r="J4" s="7">
        <v>0</v>
      </c>
      <c r="K4" s="8">
        <v>0</v>
      </c>
      <c r="L4" s="8">
        <v>0</v>
      </c>
      <c r="M4" s="8">
        <v>0</v>
      </c>
      <c r="N4" s="10">
        <v>0</v>
      </c>
      <c r="O4" s="11">
        <v>0</v>
      </c>
      <c r="P4" s="12">
        <v>0</v>
      </c>
    </row>
    <row r="5" spans="1:16" ht="18.5" x14ac:dyDescent="0.35">
      <c r="A5" s="6" t="s">
        <v>8</v>
      </c>
      <c r="B5" s="7">
        <v>40</v>
      </c>
      <c r="C5" s="8">
        <v>40</v>
      </c>
      <c r="D5" s="8">
        <v>40</v>
      </c>
      <c r="E5" s="8">
        <v>40</v>
      </c>
      <c r="F5" s="9">
        <v>40</v>
      </c>
      <c r="G5" s="7">
        <v>40</v>
      </c>
      <c r="H5" s="8">
        <v>40</v>
      </c>
      <c r="I5" s="9">
        <v>40</v>
      </c>
      <c r="J5" s="7">
        <v>40</v>
      </c>
      <c r="K5" s="8">
        <v>40</v>
      </c>
      <c r="L5" s="8">
        <v>40</v>
      </c>
      <c r="M5" s="8">
        <v>40</v>
      </c>
      <c r="N5" s="10">
        <v>40</v>
      </c>
      <c r="O5" s="11">
        <v>40</v>
      </c>
      <c r="P5" s="12">
        <v>40</v>
      </c>
    </row>
    <row r="6" spans="1:16" ht="18.5" x14ac:dyDescent="0.35">
      <c r="A6" s="13" t="s">
        <v>9</v>
      </c>
      <c r="B6" s="14"/>
      <c r="C6" s="15"/>
      <c r="D6" s="15"/>
      <c r="E6" s="15"/>
      <c r="F6" s="16"/>
      <c r="G6" s="14"/>
      <c r="H6" s="15"/>
      <c r="I6" s="16"/>
      <c r="J6" s="14"/>
      <c r="K6" s="15"/>
      <c r="L6" s="15"/>
      <c r="M6" s="15"/>
      <c r="N6" s="15"/>
      <c r="O6" s="14"/>
      <c r="P6" s="16"/>
    </row>
    <row r="7" spans="1:16" ht="18.5" x14ac:dyDescent="0.35">
      <c r="A7" s="6" t="s">
        <v>10</v>
      </c>
      <c r="B7" s="7">
        <v>4.1000000000000003E-3</v>
      </c>
      <c r="C7" s="8">
        <v>1.9E-3</v>
      </c>
      <c r="D7" s="8">
        <v>2.7999999999999998E-4</v>
      </c>
      <c r="E7" s="8">
        <v>2.5999999999999999E-3</v>
      </c>
      <c r="F7" s="9">
        <v>2.2000000000000001E-3</v>
      </c>
      <c r="G7" s="7">
        <v>1.1000000000000001E-3</v>
      </c>
      <c r="H7" s="8">
        <v>3.3999999999999998E-3</v>
      </c>
      <c r="I7" s="9">
        <v>3.0999999999999999E-3</v>
      </c>
      <c r="J7" s="7">
        <v>3.6000000000000002E-4</v>
      </c>
      <c r="K7" s="8">
        <v>1.5E-3</v>
      </c>
      <c r="L7" s="8">
        <v>5.3000000000000001E-5</v>
      </c>
      <c r="M7" s="8">
        <v>2.2000000000000001E-4</v>
      </c>
      <c r="N7" s="10">
        <v>1.6000000000000001E-4</v>
      </c>
      <c r="O7" s="7">
        <v>2.0000000000000001E-4</v>
      </c>
      <c r="P7" s="9">
        <v>2.3000000000000001E-4</v>
      </c>
    </row>
    <row r="8" spans="1:16" ht="18.5" x14ac:dyDescent="0.35">
      <c r="A8" s="17" t="s">
        <v>11</v>
      </c>
      <c r="B8" s="18">
        <f>B7/B5</f>
        <v>1.0250000000000001E-4</v>
      </c>
      <c r="C8" s="19">
        <f>C7/C5</f>
        <v>4.7500000000000003E-5</v>
      </c>
      <c r="D8" s="19">
        <f>D7/D5</f>
        <v>6.999999999999999E-6</v>
      </c>
      <c r="E8" s="19">
        <f>E7/E5</f>
        <v>6.4999999999999994E-5</v>
      </c>
      <c r="F8" s="20">
        <f>F7/F5</f>
        <v>5.5000000000000002E-5</v>
      </c>
      <c r="G8" s="18">
        <f>G7/G5</f>
        <v>2.7500000000000001E-5</v>
      </c>
      <c r="H8" s="19">
        <f>H7/H5</f>
        <v>8.4999999999999993E-5</v>
      </c>
      <c r="I8" s="20">
        <f>I7/I5</f>
        <v>7.75E-5</v>
      </c>
      <c r="J8" s="18">
        <f>J7/J5</f>
        <v>9.0000000000000002E-6</v>
      </c>
      <c r="K8" s="19">
        <f>K7/K5</f>
        <v>3.7500000000000003E-5</v>
      </c>
      <c r="L8" s="19">
        <f>L7/L5</f>
        <v>1.325E-6</v>
      </c>
      <c r="M8" s="19">
        <f>M7/M5</f>
        <v>5.4999999999999999E-6</v>
      </c>
      <c r="N8" s="21">
        <f>N7/N5</f>
        <v>4.0000000000000007E-6</v>
      </c>
      <c r="O8" s="18">
        <f>O7/O5</f>
        <v>5.0000000000000004E-6</v>
      </c>
      <c r="P8" s="20">
        <f>P7/P5</f>
        <v>5.75E-6</v>
      </c>
    </row>
    <row r="9" spans="1:16" ht="18.5" x14ac:dyDescent="0.35">
      <c r="A9" s="22" t="s">
        <v>12</v>
      </c>
      <c r="B9" s="23">
        <f>B8/0.00015</f>
        <v>0.68333333333333346</v>
      </c>
      <c r="C9" s="24">
        <f t="shared" ref="C9:P9" si="0">C8/0.00015</f>
        <v>0.31666666666666671</v>
      </c>
      <c r="D9" s="24">
        <f t="shared" si="0"/>
        <v>4.6666666666666662E-2</v>
      </c>
      <c r="E9" s="24">
        <f t="shared" si="0"/>
        <v>0.43333333333333335</v>
      </c>
      <c r="F9" s="25">
        <f t="shared" si="0"/>
        <v>0.3666666666666667</v>
      </c>
      <c r="G9" s="23">
        <f t="shared" si="0"/>
        <v>0.18333333333333335</v>
      </c>
      <c r="H9" s="24">
        <f t="shared" si="0"/>
        <v>0.56666666666666665</v>
      </c>
      <c r="I9" s="25">
        <f t="shared" si="0"/>
        <v>0.51666666666666672</v>
      </c>
      <c r="J9" s="23">
        <f t="shared" si="0"/>
        <v>6.0000000000000005E-2</v>
      </c>
      <c r="K9" s="24">
        <f t="shared" si="0"/>
        <v>0.25000000000000006</v>
      </c>
      <c r="L9" s="24">
        <f t="shared" si="0"/>
        <v>8.8333333333333337E-3</v>
      </c>
      <c r="M9" s="24">
        <f t="shared" si="0"/>
        <v>3.6666666666666667E-2</v>
      </c>
      <c r="N9" s="26">
        <f t="shared" si="0"/>
        <v>2.6666666666666672E-2</v>
      </c>
      <c r="O9" s="23">
        <f t="shared" si="0"/>
        <v>3.333333333333334E-2</v>
      </c>
      <c r="P9" s="25">
        <f t="shared" si="0"/>
        <v>3.8333333333333337E-2</v>
      </c>
    </row>
    <row r="10" spans="1:16" ht="18.5" x14ac:dyDescent="0.35">
      <c r="A10" s="27" t="s">
        <v>13</v>
      </c>
      <c r="B10" s="28">
        <f>B9</f>
        <v>0.68333333333333346</v>
      </c>
      <c r="C10" s="29">
        <f t="shared" ref="C10:P10" si="1">C9</f>
        <v>0.31666666666666671</v>
      </c>
      <c r="D10" s="29">
        <f t="shared" si="1"/>
        <v>4.6666666666666662E-2</v>
      </c>
      <c r="E10" s="29">
        <f t="shared" si="1"/>
        <v>0.43333333333333335</v>
      </c>
      <c r="F10" s="30">
        <f t="shared" si="1"/>
        <v>0.3666666666666667</v>
      </c>
      <c r="G10" s="28">
        <f t="shared" si="1"/>
        <v>0.18333333333333335</v>
      </c>
      <c r="H10" s="29">
        <f t="shared" si="1"/>
        <v>0.56666666666666665</v>
      </c>
      <c r="I10" s="30">
        <f t="shared" si="1"/>
        <v>0.51666666666666672</v>
      </c>
      <c r="J10" s="28">
        <f t="shared" si="1"/>
        <v>6.0000000000000005E-2</v>
      </c>
      <c r="K10" s="29">
        <f t="shared" si="1"/>
        <v>0.25000000000000006</v>
      </c>
      <c r="L10" s="29">
        <f t="shared" si="1"/>
        <v>8.8333333333333337E-3</v>
      </c>
      <c r="M10" s="29">
        <f t="shared" si="1"/>
        <v>3.6666666666666667E-2</v>
      </c>
      <c r="N10" s="31">
        <f t="shared" si="1"/>
        <v>2.6666666666666672E-2</v>
      </c>
      <c r="O10" s="28">
        <f t="shared" si="1"/>
        <v>3.333333333333334E-2</v>
      </c>
      <c r="P10" s="30">
        <f t="shared" si="1"/>
        <v>3.8333333333333337E-2</v>
      </c>
    </row>
    <row r="11" spans="1:16" ht="18.5" x14ac:dyDescent="0.35">
      <c r="A11" s="13" t="s">
        <v>14</v>
      </c>
      <c r="B11" s="32" t="s">
        <v>14</v>
      </c>
      <c r="C11" s="33"/>
      <c r="D11" s="33"/>
      <c r="E11" s="33"/>
      <c r="F11" s="34"/>
      <c r="G11" s="14"/>
      <c r="H11" s="15"/>
      <c r="I11" s="16"/>
      <c r="J11" s="14"/>
      <c r="K11" s="15"/>
      <c r="L11" s="15"/>
      <c r="M11" s="15"/>
      <c r="N11" s="15"/>
      <c r="O11" s="14"/>
      <c r="P11" s="16"/>
    </row>
    <row r="12" spans="1:16" ht="18.5" x14ac:dyDescent="0.35">
      <c r="A12" s="6" t="s">
        <v>10</v>
      </c>
      <c r="B12" s="35">
        <v>0.28000000000000003</v>
      </c>
      <c r="C12" s="36">
        <v>0.44</v>
      </c>
      <c r="D12" s="36">
        <v>1.7000000000000001E-2</v>
      </c>
      <c r="E12" s="36">
        <v>0.26</v>
      </c>
      <c r="F12" s="37">
        <v>0.24</v>
      </c>
      <c r="G12" s="35">
        <v>6.9000000000000006E-2</v>
      </c>
      <c r="H12" s="36">
        <v>0.2</v>
      </c>
      <c r="I12" s="37">
        <v>5.3999999999999999E-2</v>
      </c>
      <c r="J12" s="35">
        <v>2.3E-2</v>
      </c>
      <c r="K12" s="36">
        <v>0.48</v>
      </c>
      <c r="L12" s="36">
        <v>6.3E-2</v>
      </c>
      <c r="M12" s="36">
        <v>2.1999999999999999E-2</v>
      </c>
      <c r="N12" s="38">
        <v>0.03</v>
      </c>
      <c r="O12" s="35">
        <v>0.03</v>
      </c>
      <c r="P12" s="37">
        <v>1.0999999999999999E-2</v>
      </c>
    </row>
    <row r="13" spans="1:16" ht="18.5" x14ac:dyDescent="0.35">
      <c r="A13" s="17" t="s">
        <v>11</v>
      </c>
      <c r="B13" s="39">
        <f>B12/B5</f>
        <v>7.000000000000001E-3</v>
      </c>
      <c r="C13" s="40">
        <f t="shared" ref="C13:P13" si="2">C12/C5</f>
        <v>1.0999999999999999E-2</v>
      </c>
      <c r="D13" s="40">
        <f t="shared" si="2"/>
        <v>4.2500000000000003E-4</v>
      </c>
      <c r="E13" s="40">
        <f t="shared" si="2"/>
        <v>6.5000000000000006E-3</v>
      </c>
      <c r="F13" s="41">
        <f t="shared" si="2"/>
        <v>6.0000000000000001E-3</v>
      </c>
      <c r="G13" s="39">
        <f t="shared" si="2"/>
        <v>1.7250000000000002E-3</v>
      </c>
      <c r="H13" s="40">
        <f t="shared" si="2"/>
        <v>5.0000000000000001E-3</v>
      </c>
      <c r="I13" s="41">
        <f t="shared" si="2"/>
        <v>1.3500000000000001E-3</v>
      </c>
      <c r="J13" s="39">
        <f>J12/J5</f>
        <v>5.7499999999999999E-4</v>
      </c>
      <c r="K13" s="40">
        <f>K12/K5</f>
        <v>1.2E-2</v>
      </c>
      <c r="L13" s="40">
        <f>L12/L5</f>
        <v>1.575E-3</v>
      </c>
      <c r="M13" s="40">
        <f>M12/M5</f>
        <v>5.4999999999999992E-4</v>
      </c>
      <c r="N13" s="42">
        <f>N12/N5</f>
        <v>7.5000000000000002E-4</v>
      </c>
      <c r="O13" s="39">
        <f t="shared" si="2"/>
        <v>7.5000000000000002E-4</v>
      </c>
      <c r="P13" s="41">
        <f t="shared" si="2"/>
        <v>2.7499999999999996E-4</v>
      </c>
    </row>
    <row r="14" spans="1:16" ht="18.5" x14ac:dyDescent="0.35">
      <c r="A14" s="22" t="s">
        <v>12</v>
      </c>
      <c r="B14" s="43">
        <f>B13/3.25</f>
        <v>2.1538461538461542E-3</v>
      </c>
      <c r="C14" s="44">
        <f t="shared" ref="C14:P14" si="3">C13/3.25</f>
        <v>3.3846153846153844E-3</v>
      </c>
      <c r="D14" s="44">
        <f t="shared" si="3"/>
        <v>1.3076923076923077E-4</v>
      </c>
      <c r="E14" s="44">
        <f t="shared" si="3"/>
        <v>2E-3</v>
      </c>
      <c r="F14" s="45">
        <f t="shared" si="3"/>
        <v>1.8461538461538461E-3</v>
      </c>
      <c r="G14" s="43">
        <f t="shared" si="3"/>
        <v>5.3076923076923082E-4</v>
      </c>
      <c r="H14" s="44">
        <f t="shared" si="3"/>
        <v>1.5384615384615385E-3</v>
      </c>
      <c r="I14" s="45">
        <f t="shared" si="3"/>
        <v>4.1538461538461542E-4</v>
      </c>
      <c r="J14" s="43">
        <f t="shared" si="3"/>
        <v>1.7692307692307693E-4</v>
      </c>
      <c r="K14" s="44">
        <f t="shared" si="3"/>
        <v>3.6923076923076922E-3</v>
      </c>
      <c r="L14" s="44">
        <f t="shared" si="3"/>
        <v>4.8461538461538461E-4</v>
      </c>
      <c r="M14" s="44">
        <f t="shared" si="3"/>
        <v>1.692307692307692E-4</v>
      </c>
      <c r="N14" s="46">
        <f t="shared" si="3"/>
        <v>2.3076923076923076E-4</v>
      </c>
      <c r="O14" s="43">
        <f t="shared" si="3"/>
        <v>2.3076923076923076E-4</v>
      </c>
      <c r="P14" s="45">
        <f t="shared" si="3"/>
        <v>8.4615384615384601E-5</v>
      </c>
    </row>
    <row r="15" spans="1:16" ht="18.5" x14ac:dyDescent="0.35">
      <c r="A15" s="27" t="s">
        <v>13</v>
      </c>
      <c r="B15" s="47">
        <f>B14</f>
        <v>2.1538461538461542E-3</v>
      </c>
      <c r="C15" s="48">
        <f t="shared" ref="C15:P15" si="4">C14</f>
        <v>3.3846153846153844E-3</v>
      </c>
      <c r="D15" s="48">
        <f t="shared" si="4"/>
        <v>1.3076923076923077E-4</v>
      </c>
      <c r="E15" s="48">
        <f t="shared" si="4"/>
        <v>2E-3</v>
      </c>
      <c r="F15" s="49">
        <f t="shared" si="4"/>
        <v>1.8461538461538461E-3</v>
      </c>
      <c r="G15" s="47">
        <f t="shared" si="4"/>
        <v>5.3076923076923082E-4</v>
      </c>
      <c r="H15" s="48">
        <f t="shared" si="4"/>
        <v>1.5384615384615385E-3</v>
      </c>
      <c r="I15" s="49">
        <f t="shared" si="4"/>
        <v>4.1538461538461542E-4</v>
      </c>
      <c r="J15" s="47">
        <f t="shared" si="4"/>
        <v>1.7692307692307693E-4</v>
      </c>
      <c r="K15" s="48">
        <f t="shared" si="4"/>
        <v>3.6923076923076922E-3</v>
      </c>
      <c r="L15" s="48">
        <f t="shared" si="4"/>
        <v>4.8461538461538461E-4</v>
      </c>
      <c r="M15" s="48">
        <f t="shared" si="4"/>
        <v>1.692307692307692E-4</v>
      </c>
      <c r="N15" s="50">
        <f t="shared" si="4"/>
        <v>2.3076923076923076E-4</v>
      </c>
      <c r="O15" s="47">
        <f t="shared" si="4"/>
        <v>2.3076923076923076E-4</v>
      </c>
      <c r="P15" s="49">
        <f t="shared" si="4"/>
        <v>8.4615384615384601E-5</v>
      </c>
    </row>
    <row r="16" spans="1:16" ht="18.5" x14ac:dyDescent="0.35">
      <c r="A16" s="13" t="s">
        <v>15</v>
      </c>
      <c r="B16" s="51"/>
      <c r="C16" s="52"/>
      <c r="D16" s="52"/>
      <c r="E16" s="52"/>
      <c r="F16" s="53"/>
      <c r="G16" s="51"/>
      <c r="H16" s="52"/>
      <c r="I16" s="53"/>
      <c r="J16" s="51"/>
      <c r="K16" s="52"/>
      <c r="L16" s="52"/>
      <c r="M16" s="52"/>
      <c r="N16" s="52"/>
      <c r="O16" s="51"/>
      <c r="P16" s="53"/>
    </row>
    <row r="17" spans="1:16" ht="18.5" x14ac:dyDescent="0.35">
      <c r="A17" s="6" t="s">
        <v>10</v>
      </c>
      <c r="B17" s="35">
        <v>1.57</v>
      </c>
      <c r="C17" s="36">
        <v>1.65</v>
      </c>
      <c r="D17" s="36">
        <v>0.65</v>
      </c>
      <c r="E17" s="36">
        <v>2.09</v>
      </c>
      <c r="F17" s="37">
        <v>1.77</v>
      </c>
      <c r="G17" s="35">
        <v>2</v>
      </c>
      <c r="H17" s="36">
        <v>3.85</v>
      </c>
      <c r="I17" s="37">
        <v>2.67</v>
      </c>
      <c r="J17" s="35">
        <v>1.95</v>
      </c>
      <c r="K17" s="36">
        <v>5.03</v>
      </c>
      <c r="L17" s="36">
        <v>0.36</v>
      </c>
      <c r="M17" s="36">
        <v>0.45</v>
      </c>
      <c r="N17" s="38">
        <v>0.96</v>
      </c>
      <c r="O17" s="35">
        <v>0.56000000000000005</v>
      </c>
      <c r="P17" s="37">
        <v>0.32</v>
      </c>
    </row>
    <row r="18" spans="1:16" ht="18.5" x14ac:dyDescent="0.35">
      <c r="A18" s="17" t="s">
        <v>11</v>
      </c>
      <c r="B18" s="54">
        <f>B17/B5</f>
        <v>3.925E-2</v>
      </c>
      <c r="C18" s="55">
        <f t="shared" ref="C18:P18" si="5">C17/C5</f>
        <v>4.1249999999999995E-2</v>
      </c>
      <c r="D18" s="55">
        <f t="shared" si="5"/>
        <v>1.6250000000000001E-2</v>
      </c>
      <c r="E18" s="55">
        <f t="shared" si="5"/>
        <v>5.2249999999999998E-2</v>
      </c>
      <c r="F18" s="56">
        <f t="shared" si="5"/>
        <v>4.4249999999999998E-2</v>
      </c>
      <c r="G18" s="54">
        <f t="shared" si="5"/>
        <v>0.05</v>
      </c>
      <c r="H18" s="55">
        <f t="shared" si="5"/>
        <v>9.6250000000000002E-2</v>
      </c>
      <c r="I18" s="56">
        <f t="shared" si="5"/>
        <v>6.6750000000000004E-2</v>
      </c>
      <c r="J18" s="54">
        <f>J17/J5</f>
        <v>4.8750000000000002E-2</v>
      </c>
      <c r="K18" s="55">
        <f>K17/K5</f>
        <v>0.12575</v>
      </c>
      <c r="L18" s="55">
        <f>L17/L5</f>
        <v>8.9999999999999993E-3</v>
      </c>
      <c r="M18" s="55">
        <f>M17/M5</f>
        <v>1.125E-2</v>
      </c>
      <c r="N18" s="57">
        <f>N17/N5</f>
        <v>2.4E-2</v>
      </c>
      <c r="O18" s="54">
        <f t="shared" si="5"/>
        <v>1.4000000000000002E-2</v>
      </c>
      <c r="P18" s="56">
        <f t="shared" si="5"/>
        <v>8.0000000000000002E-3</v>
      </c>
    </row>
    <row r="19" spans="1:16" ht="18.5" x14ac:dyDescent="0.35">
      <c r="A19" s="22" t="s">
        <v>12</v>
      </c>
      <c r="B19" s="43">
        <f>B18/10</f>
        <v>3.9249999999999997E-3</v>
      </c>
      <c r="C19" s="44">
        <f t="shared" ref="C19:P19" si="6">C18/10</f>
        <v>4.1249999999999993E-3</v>
      </c>
      <c r="D19" s="44">
        <f t="shared" si="6"/>
        <v>1.6250000000000001E-3</v>
      </c>
      <c r="E19" s="44">
        <f t="shared" si="6"/>
        <v>5.2249999999999996E-3</v>
      </c>
      <c r="F19" s="45">
        <f t="shared" si="6"/>
        <v>4.4250000000000001E-3</v>
      </c>
      <c r="G19" s="43">
        <f t="shared" si="6"/>
        <v>5.0000000000000001E-3</v>
      </c>
      <c r="H19" s="44">
        <f t="shared" si="6"/>
        <v>9.6249999999999999E-3</v>
      </c>
      <c r="I19" s="45">
        <f t="shared" si="6"/>
        <v>6.6750000000000004E-3</v>
      </c>
      <c r="J19" s="43">
        <f t="shared" si="6"/>
        <v>4.875E-3</v>
      </c>
      <c r="K19" s="44">
        <f t="shared" si="6"/>
        <v>1.2574999999999999E-2</v>
      </c>
      <c r="L19" s="44">
        <f t="shared" si="6"/>
        <v>8.9999999999999998E-4</v>
      </c>
      <c r="M19" s="44">
        <f t="shared" si="6"/>
        <v>1.1249999999999999E-3</v>
      </c>
      <c r="N19" s="46">
        <f t="shared" si="6"/>
        <v>2.4000000000000002E-3</v>
      </c>
      <c r="O19" s="43">
        <f t="shared" si="6"/>
        <v>1.4000000000000002E-3</v>
      </c>
      <c r="P19" s="45">
        <f t="shared" si="6"/>
        <v>8.0000000000000004E-4</v>
      </c>
    </row>
    <row r="20" spans="1:16" ht="18.5" x14ac:dyDescent="0.35">
      <c r="A20" s="58" t="s">
        <v>13</v>
      </c>
      <c r="B20" s="47">
        <f>B19</f>
        <v>3.9249999999999997E-3</v>
      </c>
      <c r="C20" s="48">
        <f t="shared" ref="C20:P20" si="7">C19</f>
        <v>4.1249999999999993E-3</v>
      </c>
      <c r="D20" s="48">
        <f t="shared" si="7"/>
        <v>1.6250000000000001E-3</v>
      </c>
      <c r="E20" s="48">
        <f t="shared" si="7"/>
        <v>5.2249999999999996E-3</v>
      </c>
      <c r="F20" s="49">
        <f t="shared" si="7"/>
        <v>4.4250000000000001E-3</v>
      </c>
      <c r="G20" s="47">
        <f t="shared" si="7"/>
        <v>5.0000000000000001E-3</v>
      </c>
      <c r="H20" s="48">
        <f t="shared" si="7"/>
        <v>9.6249999999999999E-3</v>
      </c>
      <c r="I20" s="49">
        <f t="shared" si="7"/>
        <v>6.6750000000000004E-3</v>
      </c>
      <c r="J20" s="47">
        <f t="shared" si="7"/>
        <v>4.875E-3</v>
      </c>
      <c r="K20" s="48">
        <f t="shared" si="7"/>
        <v>1.2574999999999999E-2</v>
      </c>
      <c r="L20" s="48">
        <f t="shared" si="7"/>
        <v>8.9999999999999998E-4</v>
      </c>
      <c r="M20" s="48">
        <f t="shared" si="7"/>
        <v>1.1249999999999999E-3</v>
      </c>
      <c r="N20" s="50">
        <f t="shared" si="7"/>
        <v>2.4000000000000002E-3</v>
      </c>
      <c r="O20" s="47">
        <f t="shared" si="7"/>
        <v>1.4000000000000002E-3</v>
      </c>
      <c r="P20" s="49">
        <f t="shared" si="7"/>
        <v>8.0000000000000004E-4</v>
      </c>
    </row>
    <row r="21" spans="1:16" ht="18.5" x14ac:dyDescent="0.35">
      <c r="A21" s="13" t="s">
        <v>16</v>
      </c>
      <c r="B21" s="51"/>
      <c r="C21" s="52"/>
      <c r="D21" s="52"/>
      <c r="E21" s="52"/>
      <c r="F21" s="53"/>
      <c r="G21" s="51"/>
      <c r="H21" s="52"/>
      <c r="I21" s="53"/>
      <c r="J21" s="51"/>
      <c r="K21" s="52"/>
      <c r="L21" s="52"/>
      <c r="M21" s="52"/>
      <c r="N21" s="52"/>
      <c r="O21" s="51"/>
      <c r="P21" s="53"/>
    </row>
    <row r="22" spans="1:16" ht="18.5" x14ac:dyDescent="0.35">
      <c r="A22" s="6" t="s">
        <v>10</v>
      </c>
      <c r="B22" s="59"/>
      <c r="C22" s="60"/>
      <c r="D22" s="60"/>
      <c r="E22" s="36">
        <v>1.52</v>
      </c>
      <c r="F22" s="37">
        <v>0.86</v>
      </c>
      <c r="G22" s="59"/>
      <c r="H22" s="60"/>
      <c r="I22" s="61"/>
      <c r="J22" s="35">
        <v>0.92</v>
      </c>
      <c r="K22" s="36">
        <v>1.0900000000000001</v>
      </c>
      <c r="L22" s="60"/>
      <c r="M22" s="60"/>
      <c r="N22" s="62"/>
      <c r="O22" s="59"/>
      <c r="P22" s="37">
        <v>0.28000000000000003</v>
      </c>
    </row>
    <row r="23" spans="1:16" ht="18.5" x14ac:dyDescent="0.35">
      <c r="A23" s="17" t="s">
        <v>11</v>
      </c>
      <c r="B23" s="54">
        <f>B22/B5</f>
        <v>0</v>
      </c>
      <c r="C23" s="55">
        <f t="shared" ref="C23:P23" si="8">C22/C5</f>
        <v>0</v>
      </c>
      <c r="D23" s="55">
        <f t="shared" si="8"/>
        <v>0</v>
      </c>
      <c r="E23" s="55">
        <f t="shared" si="8"/>
        <v>3.7999999999999999E-2</v>
      </c>
      <c r="F23" s="56">
        <f t="shared" si="8"/>
        <v>2.1499999999999998E-2</v>
      </c>
      <c r="G23" s="54">
        <f t="shared" si="8"/>
        <v>0</v>
      </c>
      <c r="H23" s="55">
        <f t="shared" si="8"/>
        <v>0</v>
      </c>
      <c r="I23" s="56">
        <f t="shared" si="8"/>
        <v>0</v>
      </c>
      <c r="J23" s="54">
        <f t="shared" si="8"/>
        <v>2.3E-2</v>
      </c>
      <c r="K23" s="55">
        <f t="shared" si="8"/>
        <v>2.7250000000000003E-2</v>
      </c>
      <c r="L23" s="55">
        <f t="shared" si="8"/>
        <v>0</v>
      </c>
      <c r="M23" s="55">
        <f t="shared" si="8"/>
        <v>0</v>
      </c>
      <c r="N23" s="57">
        <f t="shared" si="8"/>
        <v>0</v>
      </c>
      <c r="O23" s="54">
        <f t="shared" si="8"/>
        <v>0</v>
      </c>
      <c r="P23" s="56">
        <f t="shared" si="8"/>
        <v>7.000000000000001E-3</v>
      </c>
    </row>
    <row r="24" spans="1:16" ht="18.5" x14ac:dyDescent="0.35">
      <c r="A24" s="22" t="s">
        <v>12</v>
      </c>
      <c r="B24" s="43">
        <f>B23/5</f>
        <v>0</v>
      </c>
      <c r="C24" s="44">
        <f t="shared" ref="C24:P24" si="9">C23/5</f>
        <v>0</v>
      </c>
      <c r="D24" s="44">
        <f t="shared" si="9"/>
        <v>0</v>
      </c>
      <c r="E24" s="44">
        <f t="shared" si="9"/>
        <v>7.6E-3</v>
      </c>
      <c r="F24" s="45">
        <f t="shared" si="9"/>
        <v>4.3E-3</v>
      </c>
      <c r="G24" s="43">
        <f t="shared" si="9"/>
        <v>0</v>
      </c>
      <c r="H24" s="44">
        <f t="shared" si="9"/>
        <v>0</v>
      </c>
      <c r="I24" s="45">
        <f t="shared" si="9"/>
        <v>0</v>
      </c>
      <c r="J24" s="43">
        <f t="shared" si="9"/>
        <v>4.5999999999999999E-3</v>
      </c>
      <c r="K24" s="44">
        <f t="shared" si="9"/>
        <v>5.4500000000000009E-3</v>
      </c>
      <c r="L24" s="44">
        <f t="shared" si="9"/>
        <v>0</v>
      </c>
      <c r="M24" s="44">
        <f t="shared" si="9"/>
        <v>0</v>
      </c>
      <c r="N24" s="46">
        <f t="shared" si="9"/>
        <v>0</v>
      </c>
      <c r="O24" s="43">
        <f t="shared" si="9"/>
        <v>0</v>
      </c>
      <c r="P24" s="45">
        <f t="shared" si="9"/>
        <v>1.4000000000000002E-3</v>
      </c>
    </row>
    <row r="25" spans="1:16" ht="19" thickBot="1" x14ac:dyDescent="0.4">
      <c r="A25" s="63" t="s">
        <v>13</v>
      </c>
      <c r="B25" s="64">
        <f>B24</f>
        <v>0</v>
      </c>
      <c r="C25" s="65">
        <f t="shared" ref="C25:P25" si="10">C24</f>
        <v>0</v>
      </c>
      <c r="D25" s="65">
        <f t="shared" si="10"/>
        <v>0</v>
      </c>
      <c r="E25" s="65">
        <f t="shared" si="10"/>
        <v>7.6E-3</v>
      </c>
      <c r="F25" s="66">
        <f t="shared" si="10"/>
        <v>4.3E-3</v>
      </c>
      <c r="G25" s="64">
        <f t="shared" si="10"/>
        <v>0</v>
      </c>
      <c r="H25" s="65">
        <f t="shared" si="10"/>
        <v>0</v>
      </c>
      <c r="I25" s="66">
        <f t="shared" si="10"/>
        <v>0</v>
      </c>
      <c r="J25" s="64">
        <f t="shared" si="10"/>
        <v>4.5999999999999999E-3</v>
      </c>
      <c r="K25" s="65">
        <f t="shared" si="10"/>
        <v>5.4500000000000009E-3</v>
      </c>
      <c r="L25" s="65">
        <f t="shared" si="10"/>
        <v>0</v>
      </c>
      <c r="M25" s="65">
        <f t="shared" si="10"/>
        <v>0</v>
      </c>
      <c r="N25" s="67">
        <f t="shared" si="10"/>
        <v>0</v>
      </c>
      <c r="O25" s="64">
        <f t="shared" si="10"/>
        <v>0</v>
      </c>
      <c r="P25" s="66">
        <f t="shared" si="10"/>
        <v>1.4000000000000002E-3</v>
      </c>
    </row>
  </sheetData>
  <mergeCells count="5">
    <mergeCell ref="B1:F1"/>
    <mergeCell ref="G1:I1"/>
    <mergeCell ref="J1:N1"/>
    <mergeCell ref="O1:P1"/>
    <mergeCell ref="B11:F1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FA5C8547-34F9-44A9-98AB-A946AFD8CEBD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A10:P10</xm:sqref>
        </x14:conditionalFormatting>
        <x14:conditionalFormatting xmlns:xm="http://schemas.microsoft.com/office/excel/2006/main">
          <x14:cfRule type="iconSet" priority="6" id="{558C0B56-F17C-4A16-8801-7B97B1AFD686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A15</xm:sqref>
        </x14:conditionalFormatting>
        <x14:conditionalFormatting xmlns:xm="http://schemas.microsoft.com/office/excel/2006/main">
          <x14:cfRule type="iconSet" priority="5" id="{3CD829B2-F512-4175-99B2-AA06784E73B6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A20</xm:sqref>
        </x14:conditionalFormatting>
        <x14:conditionalFormatting xmlns:xm="http://schemas.microsoft.com/office/excel/2006/main">
          <x14:cfRule type="iconSet" priority="4" id="{507D2119-0695-4A14-88DE-574B00156FB6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B15:P15</xm:sqref>
        </x14:conditionalFormatting>
        <x14:conditionalFormatting xmlns:xm="http://schemas.microsoft.com/office/excel/2006/main">
          <x14:cfRule type="iconSet" priority="3" id="{28497341-F650-4F30-B47C-2F9FE8E3C243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B20:P20</xm:sqref>
        </x14:conditionalFormatting>
        <x14:conditionalFormatting xmlns:xm="http://schemas.microsoft.com/office/excel/2006/main">
          <x14:cfRule type="iconSet" priority="2" id="{68AF6AEC-D95A-463D-B5EF-401AECD7992C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1" id="{699889A7-929C-4EE2-99FB-62D0E12D8C9B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B25:P25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DEMEY Valentin</dc:creator>
  <cp:lastModifiedBy>DEMEY Valentin</cp:lastModifiedBy>
  <dcterms:created xsi:type="dcterms:W3CDTF">2019-10-29T11:20:42Z</dcterms:created>
  <dcterms:modified xsi:type="dcterms:W3CDTF">2019-10-29T11:21:03Z</dcterms:modified>
</cp:coreProperties>
</file>