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yril.Baert\Desktop\"/>
    </mc:Choice>
  </mc:AlternateContent>
  <bookViews>
    <workbookView xWindow="0" yWindow="0" windowWidth="28800" windowHeight="12435"/>
  </bookViews>
  <sheets>
    <sheet name="XXXXXXXX" sheetId="1" r:id="rId1"/>
  </sheets>
  <externalReferences>
    <externalReference r:id="rId2"/>
  </externalReferences>
  <definedNames>
    <definedName name="_xlnm.Print_Area" localSheetId="0">XXXXXXXX!$B$1:$I$41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H32" i="1"/>
  <c r="H31" i="1"/>
  <c r="H30" i="1"/>
  <c r="H29" i="1"/>
  <c r="H33" i="1" s="1"/>
  <c r="D19" i="1"/>
  <c r="C18" i="1"/>
  <c r="D17" i="1"/>
  <c r="C10" i="1"/>
  <c r="D9" i="1"/>
  <c r="C20" i="1" s="1"/>
  <c r="C8" i="1"/>
  <c r="D7" i="1"/>
  <c r="D12" i="1" s="1"/>
  <c r="C23" i="1" s="1"/>
  <c r="D23" i="1" s="1"/>
  <c r="D24" i="1" s="1"/>
</calcChain>
</file>

<file path=xl/sharedStrings.xml><?xml version="1.0" encoding="utf-8"?>
<sst xmlns="http://schemas.openxmlformats.org/spreadsheetml/2006/main" count="47" uniqueCount="37">
  <si>
    <t>PROGRAM</t>
  </si>
  <si>
    <t>XXXXXXXX</t>
  </si>
  <si>
    <t>Contract</t>
  </si>
  <si>
    <t>ZZZZZZZZZZZ</t>
  </si>
  <si>
    <t>Labor (Ln)</t>
  </si>
  <si>
    <t>bbbbbbbb</t>
  </si>
  <si>
    <t>Tableau Evaluation Fournisseur</t>
  </si>
  <si>
    <t>Material (PRn)</t>
  </si>
  <si>
    <t>Total of Points</t>
  </si>
  <si>
    <t>%Purchaser</t>
  </si>
  <si>
    <t>%Supplier</t>
  </si>
  <si>
    <t>ESCALATION 2019</t>
  </si>
  <si>
    <t>Qtr#1 2017</t>
  </si>
  <si>
    <t>Qtr#1 2018</t>
  </si>
  <si>
    <t>Ln-1</t>
  </si>
  <si>
    <t>Ln-2</t>
  </si>
  <si>
    <t>PRn-1</t>
  </si>
  <si>
    <t>PRn-2</t>
  </si>
  <si>
    <t>Coef. Référence</t>
  </si>
  <si>
    <t>ESCALATION 2020</t>
  </si>
  <si>
    <t>Qtr#1 2019</t>
  </si>
  <si>
    <t>Pn-1</t>
  </si>
  <si>
    <t>Pn</t>
  </si>
  <si>
    <t>Notations SED</t>
  </si>
  <si>
    <t>Points</t>
  </si>
  <si>
    <t>A</t>
  </si>
  <si>
    <t>Variation Vs. n-1</t>
  </si>
  <si>
    <t>B</t>
  </si>
  <si>
    <t>C</t>
  </si>
  <si>
    <t>D</t>
  </si>
  <si>
    <t>Exemple</t>
  </si>
  <si>
    <t>Résultats SED</t>
  </si>
  <si>
    <t>Nb. Total Points</t>
  </si>
  <si>
    <t>Coef. Final</t>
  </si>
  <si>
    <t>INPUT #1</t>
  </si>
  <si>
    <t>INPUT #2</t>
  </si>
  <si>
    <t>INPUT 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</si>
</sst>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[$$-409]* #,##0_ ;_-[$$-409]* \-#,##0\ ;_-[$$-409]* &quot;-&quot;??_ ;_-@_ "/>
    <numFmt numFmtId="165" formatCode="0.0%"/>
    <numFmt numFmtId="166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 tint="0.34998626667073579"/>
      <name val="Arial Black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theme="0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1"/>
    </xf>
    <xf numFmtId="0" fontId="0" fillId="0" borderId="2" xfId="0" applyFont="1" applyBorder="1" applyAlignment="1">
      <alignment horizontal="left" vertical="center" indent="1"/>
    </xf>
    <xf numFmtId="0" fontId="6" fillId="3" borderId="2" xfId="0" applyFont="1" applyFill="1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0" fillId="0" borderId="4" xfId="1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0" xfId="0" applyFont="1" applyFill="1" applyAlignment="1">
      <alignment horizontal="left" vertical="center" indent="1"/>
    </xf>
    <xf numFmtId="2" fontId="6" fillId="4" borderId="0" xfId="0" applyNumberFormat="1" applyFont="1" applyFill="1" applyAlignment="1">
      <alignment horizontal="right" vertical="center" indent="9"/>
    </xf>
    <xf numFmtId="2" fontId="6" fillId="0" borderId="0" xfId="0" applyNumberFormat="1" applyFont="1" applyFill="1" applyAlignment="1">
      <alignment horizontal="right" vertical="center" indent="9"/>
    </xf>
    <xf numFmtId="0" fontId="4" fillId="0" borderId="5" xfId="0" applyFont="1" applyFill="1" applyBorder="1" applyAlignment="1">
      <alignment horizontal="left" vertical="center" indent="1"/>
    </xf>
    <xf numFmtId="2" fontId="6" fillId="0" borderId="5" xfId="0" applyNumberFormat="1" applyFont="1" applyFill="1" applyBorder="1" applyAlignment="1">
      <alignment horizontal="right" vertical="center" indent="9"/>
    </xf>
    <xf numFmtId="2" fontId="6" fillId="4" borderId="5" xfId="0" applyNumberFormat="1" applyFont="1" applyFill="1" applyBorder="1" applyAlignment="1">
      <alignment horizontal="right" vertical="center" indent="9"/>
    </xf>
    <xf numFmtId="0" fontId="4" fillId="5" borderId="6" xfId="0" applyFont="1" applyFill="1" applyBorder="1" applyAlignment="1">
      <alignment horizontal="left" vertical="center" indent="1"/>
    </xf>
    <xf numFmtId="2" fontId="6" fillId="4" borderId="6" xfId="0" applyNumberFormat="1" applyFont="1" applyFill="1" applyBorder="1" applyAlignment="1">
      <alignment horizontal="right" vertical="center" indent="9"/>
    </xf>
    <xf numFmtId="2" fontId="6" fillId="5" borderId="6" xfId="0" applyNumberFormat="1" applyFont="1" applyFill="1" applyBorder="1" applyAlignment="1">
      <alignment horizontal="right" vertical="center" indent="9"/>
    </xf>
    <xf numFmtId="0" fontId="4" fillId="5" borderId="7" xfId="0" applyFont="1" applyFill="1" applyBorder="1" applyAlignment="1">
      <alignment horizontal="left" vertical="center" indent="1"/>
    </xf>
    <xf numFmtId="2" fontId="6" fillId="5" borderId="7" xfId="0" applyNumberFormat="1" applyFont="1" applyFill="1" applyBorder="1" applyAlignment="1">
      <alignment horizontal="right" vertical="center" indent="9"/>
    </xf>
    <xf numFmtId="2" fontId="6" fillId="4" borderId="7" xfId="0" applyNumberFormat="1" applyFont="1" applyFill="1" applyBorder="1" applyAlignment="1">
      <alignment horizontal="right" vertical="center" indent="9"/>
    </xf>
    <xf numFmtId="0" fontId="0" fillId="0" borderId="0" xfId="0" applyFont="1" applyAlignment="1">
      <alignment horizontal="left" vertical="center" indent="1"/>
    </xf>
    <xf numFmtId="2" fontId="0" fillId="0" borderId="0" xfId="0" applyNumberFormat="1" applyFont="1" applyAlignment="1">
      <alignment horizontal="left" vertical="center" indent="1"/>
    </xf>
    <xf numFmtId="0" fontId="2" fillId="2" borderId="0" xfId="0" applyFont="1" applyFill="1" applyAlignment="1">
      <alignment horizontal="center" vertical="center"/>
    </xf>
    <xf numFmtId="164" fontId="8" fillId="6" borderId="8" xfId="2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center" vertical="center"/>
    </xf>
    <xf numFmtId="164" fontId="9" fillId="0" borderId="0" xfId="2" applyNumberFormat="1" applyFont="1" applyFill="1" applyAlignment="1">
      <alignment horizontal="center" vertical="center"/>
    </xf>
    <xf numFmtId="0" fontId="4" fillId="8" borderId="7" xfId="0" applyFont="1" applyFill="1" applyBorder="1" applyAlignment="1">
      <alignment horizontal="right" vertical="center" indent="1"/>
    </xf>
    <xf numFmtId="10" fontId="0" fillId="0" borderId="6" xfId="3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8" fillId="9" borderId="0" xfId="0" applyFont="1" applyFill="1" applyAlignment="1">
      <alignment horizontal="right" vertical="center"/>
    </xf>
    <xf numFmtId="0" fontId="8" fillId="9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166" fontId="3" fillId="9" borderId="8" xfId="0" applyNumberFormat="1" applyFont="1" applyFill="1" applyBorder="1" applyAlignment="1">
      <alignment horizontal="center" vertical="center"/>
    </xf>
    <xf numFmtId="165" fontId="3" fillId="9" borderId="8" xfId="3" applyNumberFormat="1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36</xdr:row>
      <xdr:rowOff>38099</xdr:rowOff>
    </xdr:from>
    <xdr:to>
      <xdr:col>6</xdr:col>
      <xdr:colOff>971550</xdr:colOff>
      <xdr:row>41</xdr:row>
      <xdr:rowOff>104774</xdr:rowOff>
    </xdr:to>
    <xdr:sp macro="" textlink="">
      <xdr:nvSpPr>
        <xdr:cNvPr id="2" name="ZoneTexte 1"/>
        <xdr:cNvSpPr txBox="1"/>
      </xdr:nvSpPr>
      <xdr:spPr>
        <a:xfrm>
          <a:off x="5572125" y="7000874"/>
          <a:ext cx="145732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C'est dans</a:t>
          </a:r>
          <a:r>
            <a:rPr lang="en-GB" sz="1100" baseline="0"/>
            <a:t> cette cellule que je souhaite automatiser mon calcul...</a:t>
          </a:r>
          <a:endParaRPr lang="en-GB" sz="1100"/>
        </a:p>
      </xdr:txBody>
    </xdr:sp>
    <xdr:clientData/>
  </xdr:twoCellAnchor>
  <xdr:twoCellAnchor>
    <xdr:from>
      <xdr:col>6</xdr:col>
      <xdr:colOff>971550</xdr:colOff>
      <xdr:row>35</xdr:row>
      <xdr:rowOff>47626</xdr:rowOff>
    </xdr:from>
    <xdr:to>
      <xdr:col>7</xdr:col>
      <xdr:colOff>447675</xdr:colOff>
      <xdr:row>38</xdr:row>
      <xdr:rowOff>166687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7029450" y="6819901"/>
          <a:ext cx="581025" cy="69056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yril.Baert/Documents/5-BU%20FCS/M-Main%20Actions/2019-Price%20Rev%20Escalation/DAHER%20SOCATA/2019-DAHER-Escalat&#1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TPA 100064-00 (2)"/>
      <sheetName val="Linda04q (Ln)"/>
      <sheetName val="L07qpron (PRn)"/>
      <sheetName val="Contract Input"/>
      <sheetName val="XXXXXXX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5"/>
  <sheetViews>
    <sheetView showGridLines="0" tabSelected="1" workbookViewId="0">
      <pane ySplit="4" topLeftCell="A5" activePane="bottomLeft" state="frozen"/>
      <selection pane="bottomLeft" activeCell="I38" sqref="I38"/>
    </sheetView>
  </sheetViews>
  <sheetFormatPr baseColWidth="10" defaultColWidth="9.140625" defaultRowHeight="15" x14ac:dyDescent="0.25"/>
  <cols>
    <col min="1" max="1" width="9.140625" style="1"/>
    <col min="2" max="2" width="19.28515625" style="27" customWidth="1"/>
    <col min="3" max="4" width="19.28515625" style="1" customWidth="1"/>
    <col min="5" max="5" width="7.28515625" style="1" customWidth="1"/>
    <col min="6" max="8" width="16.5703125" style="1" customWidth="1"/>
    <col min="9" max="16384" width="9.140625" style="1"/>
  </cols>
  <sheetData>
    <row r="1" spans="2:9" x14ac:dyDescent="0.25">
      <c r="B1" s="2" t="s">
        <v>0</v>
      </c>
      <c r="C1" s="3" t="s">
        <v>1</v>
      </c>
    </row>
    <row r="2" spans="2:9" x14ac:dyDescent="0.25">
      <c r="B2" s="2" t="s">
        <v>2</v>
      </c>
      <c r="C2" s="4" t="s">
        <v>3</v>
      </c>
    </row>
    <row r="3" spans="2:9" ht="15.75" x14ac:dyDescent="0.25">
      <c r="B3" s="2" t="s">
        <v>4</v>
      </c>
      <c r="C3" s="5" t="s">
        <v>5</v>
      </c>
      <c r="D3" s="6"/>
      <c r="E3" s="6"/>
      <c r="F3" s="7" t="s">
        <v>6</v>
      </c>
      <c r="G3" s="7"/>
      <c r="H3" s="7"/>
      <c r="I3" s="40" t="s">
        <v>36</v>
      </c>
    </row>
    <row r="4" spans="2:9" x14ac:dyDescent="0.25">
      <c r="B4" s="2" t="s">
        <v>7</v>
      </c>
      <c r="C4" s="5" t="s">
        <v>5</v>
      </c>
      <c r="D4" s="6"/>
      <c r="E4" s="6"/>
      <c r="F4" s="8" t="s">
        <v>8</v>
      </c>
      <c r="G4" s="8" t="s">
        <v>9</v>
      </c>
      <c r="H4" s="8" t="s">
        <v>10</v>
      </c>
    </row>
    <row r="5" spans="2:9" s="6" customFormat="1" x14ac:dyDescent="0.25">
      <c r="F5" s="9">
        <v>0</v>
      </c>
      <c r="G5" s="10">
        <v>100</v>
      </c>
      <c r="H5" s="11">
        <v>0</v>
      </c>
    </row>
    <row r="6" spans="2:9" s="6" customFormat="1" ht="15.75" thickBot="1" x14ac:dyDescent="0.3">
      <c r="B6" s="12" t="s">
        <v>11</v>
      </c>
      <c r="C6" s="13" t="s">
        <v>12</v>
      </c>
      <c r="D6" s="13" t="s">
        <v>13</v>
      </c>
      <c r="F6" s="14">
        <v>1</v>
      </c>
      <c r="G6" s="11">
        <v>97</v>
      </c>
      <c r="H6" s="11">
        <v>3</v>
      </c>
    </row>
    <row r="7" spans="2:9" x14ac:dyDescent="0.25">
      <c r="B7" s="15" t="s">
        <v>14</v>
      </c>
      <c r="C7" s="16"/>
      <c r="D7" s="17">
        <f>'[1]Linda04q (Ln)'!D67</f>
        <v>0</v>
      </c>
      <c r="F7" s="14">
        <v>2</v>
      </c>
      <c r="G7" s="11">
        <v>95</v>
      </c>
      <c r="H7" s="11">
        <v>5</v>
      </c>
    </row>
    <row r="8" spans="2:9" ht="15.75" thickBot="1" x14ac:dyDescent="0.3">
      <c r="B8" s="18" t="s">
        <v>15</v>
      </c>
      <c r="C8" s="19">
        <f>'[1]Linda04q (Ln)'!D63</f>
        <v>0</v>
      </c>
      <c r="D8" s="20"/>
      <c r="F8" s="14">
        <v>3</v>
      </c>
      <c r="G8" s="11">
        <v>93</v>
      </c>
      <c r="H8" s="11">
        <v>7</v>
      </c>
    </row>
    <row r="9" spans="2:9" x14ac:dyDescent="0.25">
      <c r="B9" s="21" t="s">
        <v>16</v>
      </c>
      <c r="C9" s="22"/>
      <c r="D9" s="23">
        <f>'[1]L07qpron (PRn)'!C21</f>
        <v>0</v>
      </c>
      <c r="F9" s="14">
        <v>4</v>
      </c>
      <c r="G9" s="11">
        <v>90</v>
      </c>
      <c r="H9" s="11">
        <v>10</v>
      </c>
    </row>
    <row r="10" spans="2:9" x14ac:dyDescent="0.25">
      <c r="B10" s="24" t="s">
        <v>17</v>
      </c>
      <c r="C10" s="25">
        <f>'[1]L07qpron (PRn)'!C20</f>
        <v>0</v>
      </c>
      <c r="D10" s="26"/>
      <c r="F10" s="14">
        <v>5</v>
      </c>
      <c r="G10" s="11">
        <v>85</v>
      </c>
      <c r="H10" s="11">
        <v>15</v>
      </c>
    </row>
    <row r="11" spans="2:9" ht="15.75" thickBot="1" x14ac:dyDescent="0.3">
      <c r="D11" s="29" t="s">
        <v>18</v>
      </c>
      <c r="F11" s="14">
        <v>6</v>
      </c>
      <c r="G11" s="11">
        <v>80</v>
      </c>
      <c r="H11" s="11">
        <v>20</v>
      </c>
    </row>
    <row r="12" spans="2:9" ht="15.75" thickBot="1" x14ac:dyDescent="0.3">
      <c r="B12" s="28"/>
      <c r="D12" s="30" t="e">
        <f>(0.2+0.45*(D7/C8)+(0.35*(D9/C10)))</f>
        <v>#DIV/0!</v>
      </c>
      <c r="F12" s="14">
        <v>7</v>
      </c>
      <c r="G12" s="11">
        <v>75</v>
      </c>
      <c r="H12" s="11">
        <v>25</v>
      </c>
    </row>
    <row r="13" spans="2:9" ht="15.75" thickBot="1" x14ac:dyDescent="0.3">
      <c r="F13" s="14">
        <v>8</v>
      </c>
      <c r="G13" s="11">
        <v>70</v>
      </c>
      <c r="H13" s="11">
        <v>30</v>
      </c>
    </row>
    <row r="14" spans="2:9" ht="15.75" thickBot="1" x14ac:dyDescent="0.3">
      <c r="C14" s="39" t="s">
        <v>34</v>
      </c>
      <c r="D14" s="43">
        <v>2.1000000000000001E-2</v>
      </c>
      <c r="F14" s="14">
        <v>9</v>
      </c>
      <c r="G14" s="11">
        <v>60</v>
      </c>
      <c r="H14" s="11">
        <v>40</v>
      </c>
    </row>
    <row r="15" spans="2:9" x14ac:dyDescent="0.25">
      <c r="F15" s="14">
        <v>10</v>
      </c>
      <c r="G15" s="11">
        <v>50</v>
      </c>
      <c r="H15" s="11">
        <v>50</v>
      </c>
    </row>
    <row r="16" spans="2:9" ht="15.75" thickBot="1" x14ac:dyDescent="0.3">
      <c r="B16" s="12" t="s">
        <v>19</v>
      </c>
      <c r="C16" s="13" t="s">
        <v>13</v>
      </c>
      <c r="D16" s="13" t="s">
        <v>20</v>
      </c>
      <c r="F16" s="14">
        <v>11</v>
      </c>
      <c r="G16" s="11">
        <v>35</v>
      </c>
      <c r="H16" s="11">
        <v>65</v>
      </c>
    </row>
    <row r="17" spans="2:8" x14ac:dyDescent="0.25">
      <c r="B17" s="15" t="s">
        <v>14</v>
      </c>
      <c r="C17" s="16"/>
      <c r="D17" s="17">
        <f>'[1]Linda04q (Ln)'!D71</f>
        <v>0</v>
      </c>
      <c r="F17" s="14">
        <v>12</v>
      </c>
      <c r="G17" s="11">
        <v>20</v>
      </c>
      <c r="H17" s="11">
        <v>80</v>
      </c>
    </row>
    <row r="18" spans="2:8" ht="15.75" thickBot="1" x14ac:dyDescent="0.3">
      <c r="B18" s="18" t="s">
        <v>15</v>
      </c>
      <c r="C18" s="19">
        <f>D7</f>
        <v>0</v>
      </c>
      <c r="D18" s="20"/>
      <c r="F18" s="14">
        <v>13</v>
      </c>
      <c r="G18" s="11">
        <v>0</v>
      </c>
      <c r="H18" s="11">
        <v>100</v>
      </c>
    </row>
    <row r="19" spans="2:8" x14ac:dyDescent="0.25">
      <c r="B19" s="21" t="s">
        <v>16</v>
      </c>
      <c r="C19" s="16"/>
      <c r="D19" s="23">
        <f>'[1]L07qpron (PRn)'!C22</f>
        <v>0</v>
      </c>
      <c r="F19" s="14">
        <v>14</v>
      </c>
      <c r="G19" s="11">
        <v>-2</v>
      </c>
      <c r="H19" s="11">
        <v>102</v>
      </c>
    </row>
    <row r="20" spans="2:8" x14ac:dyDescent="0.25">
      <c r="B20" s="24" t="s">
        <v>17</v>
      </c>
      <c r="C20" s="25">
        <f>D9</f>
        <v>0</v>
      </c>
      <c r="D20" s="26"/>
      <c r="F20" s="14">
        <v>15</v>
      </c>
      <c r="G20" s="11">
        <v>-5</v>
      </c>
      <c r="H20" s="11">
        <v>105</v>
      </c>
    </row>
    <row r="22" spans="2:8" ht="15.75" thickBot="1" x14ac:dyDescent="0.3">
      <c r="B22" s="28"/>
      <c r="C22" s="31" t="s">
        <v>21</v>
      </c>
      <c r="D22" s="31" t="s">
        <v>22</v>
      </c>
      <c r="F22" s="32" t="s">
        <v>23</v>
      </c>
      <c r="G22" s="33" t="s">
        <v>24</v>
      </c>
    </row>
    <row r="23" spans="2:8" ht="15.75" thickBot="1" x14ac:dyDescent="0.3">
      <c r="C23" s="34" t="e">
        <f>D12</f>
        <v>#DIV/0!</v>
      </c>
      <c r="D23" s="30" t="e">
        <f>C23*(0.2+0.45*(D17/C18)+(0.35*(D19/C20)))</f>
        <v>#DIV/0!</v>
      </c>
      <c r="F23" s="14" t="s">
        <v>25</v>
      </c>
      <c r="G23" s="14">
        <v>3</v>
      </c>
    </row>
    <row r="24" spans="2:8" x14ac:dyDescent="0.25">
      <c r="C24" s="35" t="s">
        <v>26</v>
      </c>
      <c r="D24" s="36" t="e">
        <f>(D23-C23)/D23</f>
        <v>#DIV/0!</v>
      </c>
      <c r="F24" s="14" t="s">
        <v>27</v>
      </c>
      <c r="G24" s="14">
        <v>2</v>
      </c>
    </row>
    <row r="25" spans="2:8" x14ac:dyDescent="0.25">
      <c r="B25" s="1"/>
      <c r="F25" s="14" t="s">
        <v>28</v>
      </c>
      <c r="G25" s="14">
        <v>1</v>
      </c>
    </row>
    <row r="26" spans="2:8" x14ac:dyDescent="0.25">
      <c r="B26" s="1"/>
      <c r="F26" s="14" t="s">
        <v>29</v>
      </c>
      <c r="G26" s="14">
        <v>0</v>
      </c>
    </row>
    <row r="27" spans="2:8" x14ac:dyDescent="0.25">
      <c r="B27" s="1"/>
    </row>
    <row r="28" spans="2:8" x14ac:dyDescent="0.25">
      <c r="F28" s="33" t="s">
        <v>30</v>
      </c>
      <c r="G28" s="33" t="s">
        <v>31</v>
      </c>
      <c r="H28" s="33" t="s">
        <v>32</v>
      </c>
    </row>
    <row r="29" spans="2:8" x14ac:dyDescent="0.25">
      <c r="F29" s="14" t="s">
        <v>25</v>
      </c>
      <c r="G29" s="37">
        <v>2</v>
      </c>
      <c r="H29" s="14">
        <f>G29*G23</f>
        <v>6</v>
      </c>
    </row>
    <row r="30" spans="2:8" x14ac:dyDescent="0.25">
      <c r="F30" s="14" t="s">
        <v>27</v>
      </c>
      <c r="G30" s="37">
        <v>0</v>
      </c>
      <c r="H30" s="14">
        <f t="shared" ref="H30:H32" si="0">G30*G24</f>
        <v>0</v>
      </c>
    </row>
    <row r="31" spans="2:8" x14ac:dyDescent="0.25">
      <c r="F31" s="14" t="s">
        <v>28</v>
      </c>
      <c r="G31" s="37">
        <v>3</v>
      </c>
      <c r="H31" s="14">
        <f t="shared" si="0"/>
        <v>3</v>
      </c>
    </row>
    <row r="32" spans="2:8" ht="15.75" thickBot="1" x14ac:dyDescent="0.3">
      <c r="F32" s="14" t="s">
        <v>29</v>
      </c>
      <c r="G32" s="37">
        <v>2</v>
      </c>
      <c r="H32" s="38">
        <f t="shared" si="0"/>
        <v>0</v>
      </c>
    </row>
    <row r="33" spans="7:9" ht="15.75" thickBot="1" x14ac:dyDescent="0.3">
      <c r="H33" s="44">
        <f>SUM(H29:H32)</f>
        <v>9</v>
      </c>
      <c r="I33" s="40" t="s">
        <v>35</v>
      </c>
    </row>
    <row r="34" spans="7:9" ht="15.75" thickBot="1" x14ac:dyDescent="0.3"/>
    <row r="35" spans="7:9" ht="15.75" thickBot="1" x14ac:dyDescent="0.3">
      <c r="G35" s="41" t="s">
        <v>33</v>
      </c>
      <c r="H35" s="42">
        <f>($D$14*H14)</f>
        <v>0.84000000000000008</v>
      </c>
    </row>
  </sheetData>
  <mergeCells count="1">
    <mergeCell ref="F3:H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&amp;L&amp;9Author: C. Baert&amp;C&amp;"-,Gras"AIRBUS - PGM: A320 NEO&amp;"-,Normal"
&amp;10Escalation Formula Evaluation&amp;R&amp;9&amp;D</oddHeader>
    <oddFooter>&amp;C&amp;8&amp;Z&amp;F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XXXXXXXX</vt:lpstr>
      <vt:lpstr>XXXXXXXX!Zone_d_impression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BAERT Cyril (SAFRAN AEROSYSTEM)</dc:creator>
  <cp:lastModifiedBy>BAERT Cyril (SAFRAN AEROSYSTEM)</cp:lastModifiedBy>
  <dcterms:created xsi:type="dcterms:W3CDTF">2019-10-28T20:44:46Z</dcterms:created>
  <dcterms:modified xsi:type="dcterms:W3CDTF">2019-10-28T20:48:33Z</dcterms:modified>
</cp:coreProperties>
</file>