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0" yWindow="0" windowWidth="23040" windowHeight="8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4" i="1" l="1" a="1"/>
  <c r="Q24" i="1" s="1"/>
  <c r="R24" i="1" a="1"/>
  <c r="R24" i="1"/>
  <c r="S24" i="1" a="1"/>
  <c r="S24" i="1"/>
  <c r="Q25" i="1" a="1"/>
  <c r="Q25" i="1"/>
  <c r="R25" i="1" a="1"/>
  <c r="R25" i="1" s="1"/>
  <c r="S25" i="1" a="1"/>
  <c r="S25" i="1"/>
  <c r="Q26" i="1" a="1"/>
  <c r="Q26" i="1"/>
  <c r="R26" i="1" a="1"/>
  <c r="R26" i="1"/>
  <c r="S26" i="1" a="1"/>
  <c r="S26" i="1" s="1"/>
  <c r="Q27" i="1" a="1"/>
  <c r="Q27" i="1"/>
  <c r="R27" i="1" a="1"/>
  <c r="R27" i="1"/>
  <c r="S27" i="1" a="1"/>
  <c r="S27" i="1"/>
  <c r="Q28" i="1" a="1"/>
  <c r="Q28" i="1" s="1"/>
  <c r="R28" i="1" a="1"/>
  <c r="R28" i="1"/>
  <c r="S28" i="1" a="1"/>
  <c r="S28" i="1"/>
  <c r="Q29" i="1" a="1"/>
  <c r="Q29" i="1"/>
  <c r="R29" i="1" a="1"/>
  <c r="R29" i="1" s="1"/>
  <c r="S29" i="1" a="1"/>
  <c r="S29" i="1"/>
  <c r="Q30" i="1" a="1"/>
  <c r="Q30" i="1"/>
  <c r="R30" i="1" a="1"/>
  <c r="R30" i="1"/>
  <c r="S30" i="1" a="1"/>
  <c r="S30" i="1" s="1"/>
  <c r="Q31" i="1" a="1"/>
  <c r="Q31" i="1"/>
  <c r="R31" i="1" a="1"/>
  <c r="R31" i="1"/>
  <c r="S31" i="1" a="1"/>
  <c r="S31" i="1"/>
  <c r="Q32" i="1" a="1"/>
  <c r="Q32" i="1" s="1"/>
  <c r="R32" i="1" a="1"/>
  <c r="R32" i="1"/>
  <c r="S32" i="1" a="1"/>
  <c r="S32" i="1"/>
  <c r="Q33" i="1" a="1"/>
  <c r="Q33" i="1"/>
  <c r="R33" i="1" a="1"/>
  <c r="R33" i="1" s="1"/>
  <c r="S33" i="1" a="1"/>
  <c r="S33" i="1"/>
  <c r="Q34" i="1" a="1"/>
  <c r="Q34" i="1"/>
  <c r="R34" i="1" a="1"/>
  <c r="R34" i="1" s="1"/>
  <c r="S34" i="1" a="1"/>
  <c r="S34" i="1" s="1"/>
  <c r="Q35" i="1" a="1"/>
  <c r="Q35" i="1"/>
  <c r="R35" i="1" a="1"/>
  <c r="R35" i="1"/>
  <c r="S35" i="1" a="1"/>
  <c r="S35" i="1" s="1"/>
  <c r="R23" i="1" a="1"/>
  <c r="R23" i="1" s="1"/>
  <c r="S23" i="1" a="1"/>
  <c r="S23" i="1"/>
  <c r="Q23" i="1" a="1"/>
  <c r="Q23" i="1" s="1"/>
  <c r="Q4" i="1" a="1"/>
  <c r="Q4" i="1" s="1"/>
  <c r="I23" i="1"/>
  <c r="K6" i="1" l="1"/>
  <c r="M16" i="1"/>
  <c r="K16" i="1"/>
  <c r="M15" i="1"/>
  <c r="K15" i="1"/>
  <c r="M14" i="1"/>
  <c r="K14" i="1"/>
  <c r="M13" i="1"/>
  <c r="K13" i="1"/>
  <c r="M12" i="1"/>
  <c r="K12" i="1"/>
  <c r="M11" i="1"/>
  <c r="K11" i="1"/>
  <c r="M10" i="1"/>
  <c r="K10" i="1"/>
  <c r="M9" i="1"/>
  <c r="K9" i="1"/>
  <c r="M8" i="1"/>
  <c r="K8" i="1"/>
  <c r="M7" i="1"/>
  <c r="K7" i="1"/>
  <c r="M6" i="1"/>
  <c r="M5" i="1"/>
  <c r="K5" i="1"/>
  <c r="M4" i="1"/>
  <c r="K4" i="1"/>
  <c r="I16" i="1"/>
  <c r="I5" i="1"/>
  <c r="I6" i="1"/>
  <c r="I7" i="1"/>
  <c r="I8" i="1"/>
  <c r="I9" i="1"/>
  <c r="I10" i="1"/>
  <c r="I11" i="1"/>
  <c r="I12" i="1"/>
  <c r="I13" i="1"/>
  <c r="I14" i="1"/>
  <c r="I15" i="1"/>
  <c r="I4" i="1"/>
</calcChain>
</file>

<file path=xl/sharedStrings.xml><?xml version="1.0" encoding="utf-8"?>
<sst xmlns="http://schemas.openxmlformats.org/spreadsheetml/2006/main" count="110" uniqueCount="24">
  <si>
    <t>Boutique A</t>
  </si>
  <si>
    <t>Boutique B</t>
  </si>
  <si>
    <t>Boutique C</t>
  </si>
  <si>
    <t>Boutique D</t>
  </si>
  <si>
    <t>Boutique E</t>
  </si>
  <si>
    <t>Boutique F</t>
  </si>
  <si>
    <t>SPORT</t>
  </si>
  <si>
    <t>SOUS VETEMENT</t>
  </si>
  <si>
    <t>Module 1</t>
  </si>
  <si>
    <t>Module 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</si>
  <si>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</si>
  <si>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</si>
  <si>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</si>
  <si>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</si>
  <si>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</si>
  <si>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</si>
  <si>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</si>
  <si>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</si>
  <si>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</si>
  <si>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</si>
  <si>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</si>
  <si>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</si>
  <si>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</si>
  <si>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Module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</si>
</sst>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35"/>
  <sheetViews>
    <sheetView tabSelected="1" workbookViewId="0">
      <selection activeCell="M22" sqref="M22"/>
    </sheetView>
  </sheetViews>
  <sheetFormatPr baseColWidth="10" defaultRowHeight="15" x14ac:dyDescent="0.25"/>
  <cols>
    <col min="3" max="3" width="15.5703125" bestFit="1" customWidth="1"/>
    <col min="6" max="7" width="15" bestFit="1" customWidth="1"/>
    <col min="15" max="16" width="15" bestFit="1" customWidth="1"/>
    <col min="17" max="19" width="15.7109375" bestFit="1" customWidth="1"/>
    <col min="25" max="27" width="15.7109375" bestFit="1" customWidth="1"/>
  </cols>
  <sheetData>
    <row r="3" spans="1:19" x14ac:dyDescent="0.25">
      <c r="B3" t="s">
        <v>6</v>
      </c>
      <c r="C3" t="s">
        <v>7</v>
      </c>
      <c r="H3" t="s">
        <v>0</v>
      </c>
      <c r="I3" t="s">
        <v>1</v>
      </c>
      <c r="J3" t="s">
        <v>2</v>
      </c>
      <c r="K3" t="s">
        <v>3</v>
      </c>
      <c r="L3" t="s">
        <v>4</v>
      </c>
      <c r="M3" t="s">
        <v>5</v>
      </c>
      <c r="Q3" t="s">
        <v>8</v>
      </c>
      <c r="R3" t="s">
        <v>9</v>
      </c>
      <c r="S3" t="s">
        <v>23</v>
      </c>
    </row>
    <row r="4" spans="1:19" x14ac:dyDescent="0.25">
      <c r="A4" t="s">
        <v>0</v>
      </c>
      <c r="B4" s="2" t="s">
        <v>8</v>
      </c>
      <c r="C4" s="3" t="s">
        <v>9</v>
      </c>
      <c r="F4" t="s">
        <v>10</v>
      </c>
      <c r="G4" t="s">
        <v>6</v>
      </c>
      <c r="H4" s="2">
        <v>30</v>
      </c>
      <c r="I4" s="2">
        <f>H4+6</f>
        <v>36</v>
      </c>
      <c r="J4" s="3">
        <v>30</v>
      </c>
      <c r="K4" s="4">
        <f t="shared" ref="K4" si="0">J4+6</f>
        <v>36</v>
      </c>
      <c r="L4" s="2">
        <v>30</v>
      </c>
      <c r="M4" s="4">
        <f t="shared" ref="M4" si="1">L4+6</f>
        <v>36</v>
      </c>
      <c r="O4" t="s">
        <v>10</v>
      </c>
      <c r="P4" t="s">
        <v>6</v>
      </c>
      <c r="Q4" s="1">
        <f t="array" ref="Q4">SUMPRODUCT(TRANSPOSE(H4:M4),(B4:B9=Q3)*1)</f>
        <v>96</v>
      </c>
      <c r="R4" s="1"/>
      <c r="S4" s="1"/>
    </row>
    <row r="5" spans="1:19" x14ac:dyDescent="0.25">
      <c r="A5" t="s">
        <v>1</v>
      </c>
      <c r="B5" s="2" t="s">
        <v>8</v>
      </c>
      <c r="C5" s="3" t="s">
        <v>9</v>
      </c>
      <c r="F5" t="s">
        <v>11</v>
      </c>
      <c r="G5" t="s">
        <v>7</v>
      </c>
      <c r="H5" s="3">
        <v>40</v>
      </c>
      <c r="I5" s="3">
        <f t="shared" ref="I5:M15" si="2">H5+6</f>
        <v>46</v>
      </c>
      <c r="J5" s="3">
        <v>40</v>
      </c>
      <c r="K5" s="3">
        <f t="shared" si="2"/>
        <v>46</v>
      </c>
      <c r="L5" s="4">
        <v>40</v>
      </c>
      <c r="M5" s="3">
        <f t="shared" si="2"/>
        <v>46</v>
      </c>
      <c r="O5" t="s">
        <v>11</v>
      </c>
      <c r="P5" t="s">
        <v>7</v>
      </c>
      <c r="Q5" s="1"/>
      <c r="R5" s="1"/>
      <c r="S5" s="1"/>
    </row>
    <row r="6" spans="1:19" x14ac:dyDescent="0.25">
      <c r="A6" t="s">
        <v>2</v>
      </c>
      <c r="B6" s="3" t="s">
        <v>9</v>
      </c>
      <c r="C6" s="3" t="s">
        <v>9</v>
      </c>
      <c r="F6" t="s">
        <v>12</v>
      </c>
      <c r="G6" t="s">
        <v>6</v>
      </c>
      <c r="H6" s="2">
        <v>41</v>
      </c>
      <c r="I6" s="2">
        <f t="shared" si="2"/>
        <v>47</v>
      </c>
      <c r="J6" s="3">
        <v>41</v>
      </c>
      <c r="K6" s="4">
        <f>J6+6</f>
        <v>47</v>
      </c>
      <c r="L6" s="2">
        <v>41</v>
      </c>
      <c r="M6" s="4">
        <f t="shared" si="2"/>
        <v>47</v>
      </c>
      <c r="O6" t="s">
        <v>12</v>
      </c>
      <c r="P6" t="s">
        <v>6</v>
      </c>
      <c r="Q6" s="1"/>
      <c r="R6" s="1"/>
      <c r="S6" s="1"/>
    </row>
    <row r="7" spans="1:19" x14ac:dyDescent="0.25">
      <c r="A7" t="s">
        <v>3</v>
      </c>
      <c r="B7" s="4" t="s">
        <v>23</v>
      </c>
      <c r="C7" s="3" t="s">
        <v>9</v>
      </c>
      <c r="F7" t="s">
        <v>13</v>
      </c>
      <c r="G7" t="s">
        <v>6</v>
      </c>
      <c r="H7" s="2">
        <v>12</v>
      </c>
      <c r="I7" s="2">
        <f t="shared" si="2"/>
        <v>18</v>
      </c>
      <c r="J7" s="3">
        <v>12</v>
      </c>
      <c r="K7" s="4">
        <f t="shared" si="2"/>
        <v>18</v>
      </c>
      <c r="L7" s="2">
        <v>12</v>
      </c>
      <c r="M7" s="4">
        <f t="shared" si="2"/>
        <v>18</v>
      </c>
      <c r="O7" t="s">
        <v>13</v>
      </c>
      <c r="P7" t="s">
        <v>6</v>
      </c>
      <c r="Q7" s="1"/>
      <c r="R7" s="1"/>
      <c r="S7" s="1"/>
    </row>
    <row r="8" spans="1:19" x14ac:dyDescent="0.25">
      <c r="A8" t="s">
        <v>4</v>
      </c>
      <c r="B8" s="2" t="s">
        <v>8</v>
      </c>
      <c r="C8" s="4" t="s">
        <v>23</v>
      </c>
      <c r="F8" t="s">
        <v>14</v>
      </c>
      <c r="G8" t="s">
        <v>6</v>
      </c>
      <c r="H8" s="2">
        <v>43</v>
      </c>
      <c r="I8" s="2">
        <f t="shared" si="2"/>
        <v>49</v>
      </c>
      <c r="J8" s="3">
        <v>43</v>
      </c>
      <c r="K8" s="4">
        <f t="shared" si="2"/>
        <v>49</v>
      </c>
      <c r="L8" s="2">
        <v>43</v>
      </c>
      <c r="M8" s="4">
        <f t="shared" si="2"/>
        <v>49</v>
      </c>
      <c r="O8" t="s">
        <v>14</v>
      </c>
      <c r="P8" t="s">
        <v>6</v>
      </c>
      <c r="Q8" s="1"/>
      <c r="R8" s="1"/>
      <c r="S8" s="1"/>
    </row>
    <row r="9" spans="1:19" x14ac:dyDescent="0.25">
      <c r="A9" t="s">
        <v>5</v>
      </c>
      <c r="B9" s="4" t="s">
        <v>23</v>
      </c>
      <c r="C9" s="3" t="s">
        <v>9</v>
      </c>
      <c r="F9" t="s">
        <v>15</v>
      </c>
      <c r="G9" t="s">
        <v>6</v>
      </c>
      <c r="H9" s="2">
        <v>44</v>
      </c>
      <c r="I9" s="2">
        <f t="shared" si="2"/>
        <v>50</v>
      </c>
      <c r="J9" s="3">
        <v>44</v>
      </c>
      <c r="K9" s="4">
        <f t="shared" si="2"/>
        <v>50</v>
      </c>
      <c r="L9" s="2">
        <v>44</v>
      </c>
      <c r="M9" s="4">
        <f t="shared" si="2"/>
        <v>50</v>
      </c>
      <c r="O9" t="s">
        <v>15</v>
      </c>
      <c r="P9" t="s">
        <v>6</v>
      </c>
      <c r="Q9" s="1"/>
      <c r="R9" s="1"/>
      <c r="S9" s="1"/>
    </row>
    <row r="10" spans="1:19" x14ac:dyDescent="0.25">
      <c r="F10" t="s">
        <v>16</v>
      </c>
      <c r="G10" t="s">
        <v>6</v>
      </c>
      <c r="H10" s="2">
        <v>45</v>
      </c>
      <c r="I10" s="2">
        <f t="shared" si="2"/>
        <v>51</v>
      </c>
      <c r="J10" s="3">
        <v>45</v>
      </c>
      <c r="K10" s="4">
        <f t="shared" si="2"/>
        <v>51</v>
      </c>
      <c r="L10" s="2">
        <v>45</v>
      </c>
      <c r="M10" s="4">
        <f t="shared" si="2"/>
        <v>51</v>
      </c>
      <c r="O10" t="s">
        <v>16</v>
      </c>
      <c r="P10" t="s">
        <v>6</v>
      </c>
      <c r="Q10" s="1"/>
      <c r="R10" s="1"/>
      <c r="S10" s="1"/>
    </row>
    <row r="11" spans="1:19" x14ac:dyDescent="0.25">
      <c r="F11" t="s">
        <v>17</v>
      </c>
      <c r="G11" t="s">
        <v>7</v>
      </c>
      <c r="H11" s="3">
        <v>10</v>
      </c>
      <c r="I11" s="3">
        <f t="shared" si="2"/>
        <v>16</v>
      </c>
      <c r="J11" s="3">
        <v>10</v>
      </c>
      <c r="K11" s="3">
        <f t="shared" si="2"/>
        <v>16</v>
      </c>
      <c r="L11" s="4">
        <v>10</v>
      </c>
      <c r="M11" s="3">
        <f t="shared" si="2"/>
        <v>16</v>
      </c>
      <c r="O11" t="s">
        <v>17</v>
      </c>
      <c r="P11" t="s">
        <v>7</v>
      </c>
      <c r="Q11" s="1"/>
      <c r="R11" s="1"/>
      <c r="S11" s="1"/>
    </row>
    <row r="12" spans="1:19" x14ac:dyDescent="0.25">
      <c r="F12" t="s">
        <v>18</v>
      </c>
      <c r="G12" t="s">
        <v>7</v>
      </c>
      <c r="H12" s="3">
        <v>47</v>
      </c>
      <c r="I12" s="3">
        <f t="shared" si="2"/>
        <v>53</v>
      </c>
      <c r="J12" s="3">
        <v>47</v>
      </c>
      <c r="K12" s="3">
        <f t="shared" si="2"/>
        <v>53</v>
      </c>
      <c r="L12" s="4">
        <v>47</v>
      </c>
      <c r="M12" s="3">
        <f t="shared" si="2"/>
        <v>53</v>
      </c>
      <c r="O12" t="s">
        <v>18</v>
      </c>
      <c r="P12" t="s">
        <v>7</v>
      </c>
      <c r="Q12" s="1"/>
      <c r="R12" s="1"/>
      <c r="S12" s="1"/>
    </row>
    <row r="13" spans="1:19" x14ac:dyDescent="0.25">
      <c r="F13" t="s">
        <v>19</v>
      </c>
      <c r="G13" t="s">
        <v>7</v>
      </c>
      <c r="H13" s="3">
        <v>39</v>
      </c>
      <c r="I13" s="3">
        <f t="shared" si="2"/>
        <v>45</v>
      </c>
      <c r="J13" s="3">
        <v>39</v>
      </c>
      <c r="K13" s="3">
        <f t="shared" si="2"/>
        <v>45</v>
      </c>
      <c r="L13" s="4">
        <v>39</v>
      </c>
      <c r="M13" s="3">
        <f t="shared" si="2"/>
        <v>45</v>
      </c>
      <c r="O13" t="s">
        <v>19</v>
      </c>
      <c r="P13" t="s">
        <v>7</v>
      </c>
      <c r="Q13" s="1"/>
      <c r="R13" s="1"/>
      <c r="S13" s="1"/>
    </row>
    <row r="14" spans="1:19" x14ac:dyDescent="0.25">
      <c r="F14" t="s">
        <v>20</v>
      </c>
      <c r="G14" t="s">
        <v>7</v>
      </c>
      <c r="H14" s="3">
        <v>23</v>
      </c>
      <c r="I14" s="3">
        <f t="shared" si="2"/>
        <v>29</v>
      </c>
      <c r="J14" s="3">
        <v>23</v>
      </c>
      <c r="K14" s="3">
        <f t="shared" si="2"/>
        <v>29</v>
      </c>
      <c r="L14" s="4">
        <v>23</v>
      </c>
      <c r="M14" s="3">
        <f t="shared" si="2"/>
        <v>29</v>
      </c>
      <c r="O14" t="s">
        <v>20</v>
      </c>
      <c r="P14" t="s">
        <v>7</v>
      </c>
      <c r="Q14" s="1"/>
      <c r="R14" s="1"/>
      <c r="S14" s="1"/>
    </row>
    <row r="15" spans="1:19" x14ac:dyDescent="0.25">
      <c r="F15" t="s">
        <v>21</v>
      </c>
      <c r="G15" t="s">
        <v>6</v>
      </c>
      <c r="H15" s="2">
        <v>50</v>
      </c>
      <c r="I15" s="2">
        <f t="shared" si="2"/>
        <v>56</v>
      </c>
      <c r="J15" s="3">
        <v>50</v>
      </c>
      <c r="K15" s="4">
        <f t="shared" si="2"/>
        <v>56</v>
      </c>
      <c r="L15" s="2">
        <v>50</v>
      </c>
      <c r="M15" s="4">
        <f t="shared" si="2"/>
        <v>56</v>
      </c>
      <c r="O15" t="s">
        <v>21</v>
      </c>
      <c r="P15" t="s">
        <v>6</v>
      </c>
      <c r="Q15" s="1"/>
      <c r="R15" s="1"/>
      <c r="S15" s="1"/>
    </row>
    <row r="16" spans="1:19" x14ac:dyDescent="0.25">
      <c r="F16" t="s">
        <v>22</v>
      </c>
      <c r="G16" t="s">
        <v>6</v>
      </c>
      <c r="H16" s="2">
        <v>50</v>
      </c>
      <c r="I16" s="2">
        <f>H16+6</f>
        <v>56</v>
      </c>
      <c r="J16" s="3">
        <v>50</v>
      </c>
      <c r="K16" s="4">
        <f t="shared" ref="K16" si="3">J16+6</f>
        <v>56</v>
      </c>
      <c r="L16" s="2">
        <v>50</v>
      </c>
      <c r="M16" s="4">
        <f t="shared" ref="M16" si="4">L16+6</f>
        <v>56</v>
      </c>
      <c r="O16" t="s">
        <v>22</v>
      </c>
      <c r="P16" t="s">
        <v>6</v>
      </c>
      <c r="Q16" s="1"/>
      <c r="R16" s="1"/>
      <c r="S16" s="1"/>
    </row>
    <row r="22" spans="9:19" x14ac:dyDescent="0.25">
      <c r="Q22" t="s">
        <v>8</v>
      </c>
      <c r="R22" t="s">
        <v>9</v>
      </c>
      <c r="S22" t="s">
        <v>23</v>
      </c>
    </row>
    <row r="23" spans="9:19" x14ac:dyDescent="0.25">
      <c r="I23" t="e">
        <f>sommepr</f>
        <v>#NAME?</v>
      </c>
      <c r="O23" t="s">
        <v>10</v>
      </c>
      <c r="P23" t="s">
        <v>6</v>
      </c>
      <c r="Q23" s="2">
        <f t="array" aca="1" ref="Q23" ca="1">SUMPRODUCT(TRANSPOSE(OFFSET($G$3,MATCH(1,($F$4:$F$16=$O23)*($G$4:$G$16=$P23),0),1,1,6)),(OFFSET($A$3,1,MATCH(1,($B$3:$C$3=$P23)*1,0),6,1)=Q$22)*1)</f>
        <v>96</v>
      </c>
      <c r="R23" s="3">
        <f t="array" aca="1" ref="R23" ca="1">SUMPRODUCT(TRANSPOSE(OFFSET($G$3,MATCH(1,($F$4:$F$16=$O23)*($G$4:$G$16=$P23),0),1,1,6)),(OFFSET($A$3,1,MATCH(1,($B$3:$C$3=$P23)*1,0),6,1)=R$22)*1)</f>
        <v>30</v>
      </c>
      <c r="S23" s="4">
        <f t="array" aca="1" ref="S23" ca="1">SUMPRODUCT(TRANSPOSE(OFFSET($G$3,MATCH(1,($F$4:$F$16=$O23)*($G$4:$G$16=$P23),0),1,1,6)),(OFFSET($A$3,1,MATCH(1,($B$3:$C$3=$P23)*1,0),6,1)=S$22)*1)</f>
        <v>72</v>
      </c>
    </row>
    <row r="24" spans="9:19" x14ac:dyDescent="0.25">
      <c r="O24" t="s">
        <v>11</v>
      </c>
      <c r="P24" t="s">
        <v>7</v>
      </c>
      <c r="Q24" s="2">
        <f t="array" aca="1" ref="Q24" ca="1">SUMPRODUCT(TRANSPOSE(OFFSET($G$3,MATCH(1,($F$4:$F$16=$O24)*($G$4:$G$16=$P24),0),1,1,6)),(OFFSET($A$3,1,MATCH(1,($B$3:$C$3=$P24)*1,0),6,1)=Q$22)*1)</f>
        <v>0</v>
      </c>
      <c r="R24" s="3">
        <f t="array" aca="1" ref="R24" ca="1">SUMPRODUCT(TRANSPOSE(OFFSET($G$3,MATCH(1,($F$4:$F$16=$O24)*($G$4:$G$16=$P24),0),1,1,6)),(OFFSET($A$3,1,MATCH(1,($B$3:$C$3=$P24)*1,0),6,1)=R$22)*1)</f>
        <v>218</v>
      </c>
      <c r="S24" s="4">
        <f t="array" aca="1" ref="S24" ca="1">SUMPRODUCT(TRANSPOSE(OFFSET($G$3,MATCH(1,($F$4:$F$16=$O24)*($G$4:$G$16=$P24),0),1,1,6)),(OFFSET($A$3,1,MATCH(1,($B$3:$C$3=$P24)*1,0),6,1)=S$22)*1)</f>
        <v>40</v>
      </c>
    </row>
    <row r="25" spans="9:19" x14ac:dyDescent="0.25">
      <c r="O25" t="s">
        <v>12</v>
      </c>
      <c r="P25" t="s">
        <v>6</v>
      </c>
      <c r="Q25" s="2">
        <f t="array" aca="1" ref="Q25" ca="1">SUMPRODUCT(TRANSPOSE(OFFSET($G$3,MATCH(1,($F$4:$F$16=$O25)*($G$4:$G$16=$P25),0),1,1,6)),(OFFSET($A$3,1,MATCH(1,($B$3:$C$3=$P25)*1,0),6,1)=Q$22)*1)</f>
        <v>129</v>
      </c>
      <c r="R25" s="3">
        <f t="array" aca="1" ref="R25" ca="1">SUMPRODUCT(TRANSPOSE(OFFSET($G$3,MATCH(1,($F$4:$F$16=$O25)*($G$4:$G$16=$P25),0),1,1,6)),(OFFSET($A$3,1,MATCH(1,($B$3:$C$3=$P25)*1,0),6,1)=R$22)*1)</f>
        <v>41</v>
      </c>
      <c r="S25" s="4">
        <f t="array" aca="1" ref="S25" ca="1">SUMPRODUCT(TRANSPOSE(OFFSET($G$3,MATCH(1,($F$4:$F$16=$O25)*($G$4:$G$16=$P25),0),1,1,6)),(OFFSET($A$3,1,MATCH(1,($B$3:$C$3=$P25)*1,0),6,1)=S$22)*1)</f>
        <v>94</v>
      </c>
    </row>
    <row r="26" spans="9:19" x14ac:dyDescent="0.25">
      <c r="O26" t="s">
        <v>13</v>
      </c>
      <c r="P26" t="s">
        <v>6</v>
      </c>
      <c r="Q26" s="2">
        <f t="array" aca="1" ref="Q26" ca="1">SUMPRODUCT(TRANSPOSE(OFFSET($G$3,MATCH(1,($F$4:$F$16=$O26)*($G$4:$G$16=$P26),0),1,1,6)),(OFFSET($A$3,1,MATCH(1,($B$3:$C$3=$P26)*1,0),6,1)=Q$22)*1)</f>
        <v>42</v>
      </c>
      <c r="R26" s="3">
        <f t="array" aca="1" ref="R26" ca="1">SUMPRODUCT(TRANSPOSE(OFFSET($G$3,MATCH(1,($F$4:$F$16=$O26)*($G$4:$G$16=$P26),0),1,1,6)),(OFFSET($A$3,1,MATCH(1,($B$3:$C$3=$P26)*1,0),6,1)=R$22)*1)</f>
        <v>12</v>
      </c>
      <c r="S26" s="4">
        <f t="array" aca="1" ref="S26" ca="1">SUMPRODUCT(TRANSPOSE(OFFSET($G$3,MATCH(1,($F$4:$F$16=$O26)*($G$4:$G$16=$P26),0),1,1,6)),(OFFSET($A$3,1,MATCH(1,($B$3:$C$3=$P26)*1,0),6,1)=S$22)*1)</f>
        <v>36</v>
      </c>
    </row>
    <row r="27" spans="9:19" x14ac:dyDescent="0.25">
      <c r="O27" t="s">
        <v>14</v>
      </c>
      <c r="P27" t="s">
        <v>6</v>
      </c>
      <c r="Q27" s="2">
        <f t="array" aca="1" ref="Q27" ca="1">SUMPRODUCT(TRANSPOSE(OFFSET($G$3,MATCH(1,($F$4:$F$16=$O27)*($G$4:$G$16=$P27),0),1,1,6)),(OFFSET($A$3,1,MATCH(1,($B$3:$C$3=$P27)*1,0),6,1)=Q$22)*1)</f>
        <v>135</v>
      </c>
      <c r="R27" s="3">
        <f t="array" aca="1" ref="R27" ca="1">SUMPRODUCT(TRANSPOSE(OFFSET($G$3,MATCH(1,($F$4:$F$16=$O27)*($G$4:$G$16=$P27),0),1,1,6)),(OFFSET($A$3,1,MATCH(1,($B$3:$C$3=$P27)*1,0),6,1)=R$22)*1)</f>
        <v>43</v>
      </c>
      <c r="S27" s="4">
        <f t="array" aca="1" ref="S27" ca="1">SUMPRODUCT(TRANSPOSE(OFFSET($G$3,MATCH(1,($F$4:$F$16=$O27)*($G$4:$G$16=$P27),0),1,1,6)),(OFFSET($A$3,1,MATCH(1,($B$3:$C$3=$P27)*1,0),6,1)=S$22)*1)</f>
        <v>98</v>
      </c>
    </row>
    <row r="28" spans="9:19" x14ac:dyDescent="0.25">
      <c r="O28" t="s">
        <v>15</v>
      </c>
      <c r="P28" t="s">
        <v>6</v>
      </c>
      <c r="Q28" s="2">
        <f t="array" aca="1" ref="Q28" ca="1">SUMPRODUCT(TRANSPOSE(OFFSET($G$3,MATCH(1,($F$4:$F$16=$O28)*($G$4:$G$16=$P28),0),1,1,6)),(OFFSET($A$3,1,MATCH(1,($B$3:$C$3=$P28)*1,0),6,1)=Q$22)*1)</f>
        <v>138</v>
      </c>
      <c r="R28" s="3">
        <f t="array" aca="1" ref="R28" ca="1">SUMPRODUCT(TRANSPOSE(OFFSET($G$3,MATCH(1,($F$4:$F$16=$O28)*($G$4:$G$16=$P28),0),1,1,6)),(OFFSET($A$3,1,MATCH(1,($B$3:$C$3=$P28)*1,0),6,1)=R$22)*1)</f>
        <v>44</v>
      </c>
      <c r="S28" s="4">
        <f t="array" aca="1" ref="S28" ca="1">SUMPRODUCT(TRANSPOSE(OFFSET($G$3,MATCH(1,($F$4:$F$16=$O28)*($G$4:$G$16=$P28),0),1,1,6)),(OFFSET($A$3,1,MATCH(1,($B$3:$C$3=$P28)*1,0),6,1)=S$22)*1)</f>
        <v>100</v>
      </c>
    </row>
    <row r="29" spans="9:19" x14ac:dyDescent="0.25">
      <c r="O29" t="s">
        <v>16</v>
      </c>
      <c r="P29" t="s">
        <v>6</v>
      </c>
      <c r="Q29" s="2">
        <f t="array" aca="1" ref="Q29" ca="1">SUMPRODUCT(TRANSPOSE(OFFSET($G$3,MATCH(1,($F$4:$F$16=$O29)*($G$4:$G$16=$P29),0),1,1,6)),(OFFSET($A$3,1,MATCH(1,($B$3:$C$3=$P29)*1,0),6,1)=Q$22)*1)</f>
        <v>141</v>
      </c>
      <c r="R29" s="3">
        <f t="array" aca="1" ref="R29" ca="1">SUMPRODUCT(TRANSPOSE(OFFSET($G$3,MATCH(1,($F$4:$F$16=$O29)*($G$4:$G$16=$P29),0),1,1,6)),(OFFSET($A$3,1,MATCH(1,($B$3:$C$3=$P29)*1,0),6,1)=R$22)*1)</f>
        <v>45</v>
      </c>
      <c r="S29" s="4">
        <f t="array" aca="1" ref="S29" ca="1">SUMPRODUCT(TRANSPOSE(OFFSET($G$3,MATCH(1,($F$4:$F$16=$O29)*($G$4:$G$16=$P29),0),1,1,6)),(OFFSET($A$3,1,MATCH(1,($B$3:$C$3=$P29)*1,0),6,1)=S$22)*1)</f>
        <v>102</v>
      </c>
    </row>
    <row r="30" spans="9:19" x14ac:dyDescent="0.25">
      <c r="O30" t="s">
        <v>17</v>
      </c>
      <c r="P30" t="s">
        <v>7</v>
      </c>
      <c r="Q30" s="2">
        <f t="array" aca="1" ref="Q30" ca="1">SUMPRODUCT(TRANSPOSE(OFFSET($G$3,MATCH(1,($F$4:$F$16=$O30)*($G$4:$G$16=$P30),0),1,1,6)),(OFFSET($A$3,1,MATCH(1,($B$3:$C$3=$P30)*1,0),6,1)=Q$22)*1)</f>
        <v>0</v>
      </c>
      <c r="R30" s="3">
        <f t="array" aca="1" ref="R30" ca="1">SUMPRODUCT(TRANSPOSE(OFFSET($G$3,MATCH(1,($F$4:$F$16=$O30)*($G$4:$G$16=$P30),0),1,1,6)),(OFFSET($A$3,1,MATCH(1,($B$3:$C$3=$P30)*1,0),6,1)=R$22)*1)</f>
        <v>68</v>
      </c>
      <c r="S30" s="4">
        <f t="array" aca="1" ref="S30" ca="1">SUMPRODUCT(TRANSPOSE(OFFSET($G$3,MATCH(1,($F$4:$F$16=$O30)*($G$4:$G$16=$P30),0),1,1,6)),(OFFSET($A$3,1,MATCH(1,($B$3:$C$3=$P30)*1,0),6,1)=S$22)*1)</f>
        <v>10</v>
      </c>
    </row>
    <row r="31" spans="9:19" x14ac:dyDescent="0.25">
      <c r="O31" t="s">
        <v>18</v>
      </c>
      <c r="P31" t="s">
        <v>7</v>
      </c>
      <c r="Q31" s="2">
        <f t="array" aca="1" ref="Q31" ca="1">SUMPRODUCT(TRANSPOSE(OFFSET($G$3,MATCH(1,($F$4:$F$16=$O31)*($G$4:$G$16=$P31),0),1,1,6)),(OFFSET($A$3,1,MATCH(1,($B$3:$C$3=$P31)*1,0),6,1)=Q$22)*1)</f>
        <v>0</v>
      </c>
      <c r="R31" s="3">
        <f t="array" aca="1" ref="R31" ca="1">SUMPRODUCT(TRANSPOSE(OFFSET($G$3,MATCH(1,($F$4:$F$16=$O31)*($G$4:$G$16=$P31),0),1,1,6)),(OFFSET($A$3,1,MATCH(1,($B$3:$C$3=$P31)*1,0),6,1)=R$22)*1)</f>
        <v>253</v>
      </c>
      <c r="S31" s="4">
        <f t="array" aca="1" ref="S31" ca="1">SUMPRODUCT(TRANSPOSE(OFFSET($G$3,MATCH(1,($F$4:$F$16=$O31)*($G$4:$G$16=$P31),0),1,1,6)),(OFFSET($A$3,1,MATCH(1,($B$3:$C$3=$P31)*1,0),6,1)=S$22)*1)</f>
        <v>47</v>
      </c>
    </row>
    <row r="32" spans="9:19" x14ac:dyDescent="0.25">
      <c r="O32" t="s">
        <v>19</v>
      </c>
      <c r="P32" t="s">
        <v>7</v>
      </c>
      <c r="Q32" s="2">
        <f t="array" aca="1" ref="Q32" ca="1">SUMPRODUCT(TRANSPOSE(OFFSET($G$3,MATCH(1,($F$4:$F$16=$O32)*($G$4:$G$16=$P32),0),1,1,6)),(OFFSET($A$3,1,MATCH(1,($B$3:$C$3=$P32)*1,0),6,1)=Q$22)*1)</f>
        <v>0</v>
      </c>
      <c r="R32" s="3">
        <f t="array" aca="1" ref="R32" ca="1">SUMPRODUCT(TRANSPOSE(OFFSET($G$3,MATCH(1,($F$4:$F$16=$O32)*($G$4:$G$16=$P32),0),1,1,6)),(OFFSET($A$3,1,MATCH(1,($B$3:$C$3=$P32)*1,0),6,1)=R$22)*1)</f>
        <v>213</v>
      </c>
      <c r="S32" s="4">
        <f t="array" aca="1" ref="S32" ca="1">SUMPRODUCT(TRANSPOSE(OFFSET($G$3,MATCH(1,($F$4:$F$16=$O32)*($G$4:$G$16=$P32),0),1,1,6)),(OFFSET($A$3,1,MATCH(1,($B$3:$C$3=$P32)*1,0),6,1)=S$22)*1)</f>
        <v>39</v>
      </c>
    </row>
    <row r="33" spans="15:19" x14ac:dyDescent="0.25">
      <c r="O33" t="s">
        <v>20</v>
      </c>
      <c r="P33" t="s">
        <v>7</v>
      </c>
      <c r="Q33" s="2">
        <f t="array" aca="1" ref="Q33" ca="1">SUMPRODUCT(TRANSPOSE(OFFSET($G$3,MATCH(1,($F$4:$F$16=$O33)*($G$4:$G$16=$P33),0),1,1,6)),(OFFSET($A$3,1,MATCH(1,($B$3:$C$3=$P33)*1,0),6,1)=Q$22)*1)</f>
        <v>0</v>
      </c>
      <c r="R33" s="3">
        <f t="array" aca="1" ref="R33" ca="1">SUMPRODUCT(TRANSPOSE(OFFSET($G$3,MATCH(1,($F$4:$F$16=$O33)*($G$4:$G$16=$P33),0),1,1,6)),(OFFSET($A$3,1,MATCH(1,($B$3:$C$3=$P33)*1,0),6,1)=R$22)*1)</f>
        <v>133</v>
      </c>
      <c r="S33" s="4">
        <f t="array" aca="1" ref="S33" ca="1">SUMPRODUCT(TRANSPOSE(OFFSET($G$3,MATCH(1,($F$4:$F$16=$O33)*($G$4:$G$16=$P33),0),1,1,6)),(OFFSET($A$3,1,MATCH(1,($B$3:$C$3=$P33)*1,0),6,1)=S$22)*1)</f>
        <v>23</v>
      </c>
    </row>
    <row r="34" spans="15:19" x14ac:dyDescent="0.25">
      <c r="O34" t="s">
        <v>21</v>
      </c>
      <c r="P34" t="s">
        <v>6</v>
      </c>
      <c r="Q34" s="2">
        <f t="array" aca="1" ref="Q34" ca="1">SUMPRODUCT(TRANSPOSE(OFFSET($G$3,MATCH(1,($F$4:$F$16=$O34)*($G$4:$G$16=$P34),0),1,1,6)),(OFFSET($A$3,1,MATCH(1,($B$3:$C$3=$P34)*1,0),6,1)=Q$22)*1)</f>
        <v>156</v>
      </c>
      <c r="R34" s="3">
        <f t="array" aca="1" ref="R34" ca="1">SUMPRODUCT(TRANSPOSE(OFFSET($G$3,MATCH(1,($F$4:$F$16=$O34)*($G$4:$G$16=$P34),0),1,1,6)),(OFFSET($A$3,1,MATCH(1,($B$3:$C$3=$P34)*1,0),6,1)=R$22)*1)</f>
        <v>50</v>
      </c>
      <c r="S34" s="4">
        <f t="array" aca="1" ref="S34" ca="1">SUMPRODUCT(TRANSPOSE(OFFSET($G$3,MATCH(1,($F$4:$F$16=$O34)*($G$4:$G$16=$P34),0),1,1,6)),(OFFSET($A$3,1,MATCH(1,($B$3:$C$3=$P34)*1,0),6,1)=S$22)*1)</f>
        <v>112</v>
      </c>
    </row>
    <row r="35" spans="15:19" x14ac:dyDescent="0.25">
      <c r="O35" t="s">
        <v>22</v>
      </c>
      <c r="P35" t="s">
        <v>6</v>
      </c>
      <c r="Q35" s="2">
        <f t="array" aca="1" ref="Q35" ca="1">SUMPRODUCT(TRANSPOSE(OFFSET($G$3,MATCH(1,($F$4:$F$16=$O35)*($G$4:$G$16=$P35),0),1,1,6)),(OFFSET($A$3,1,MATCH(1,($B$3:$C$3=$P35)*1,0),6,1)=Q$22)*1)</f>
        <v>156</v>
      </c>
      <c r="R35" s="3">
        <f t="array" aca="1" ref="R35" ca="1">SUMPRODUCT(TRANSPOSE(OFFSET($G$3,MATCH(1,($F$4:$F$16=$O35)*($G$4:$G$16=$P35),0),1,1,6)),(OFFSET($A$3,1,MATCH(1,($B$3:$C$3=$P35)*1,0),6,1)=R$22)*1)</f>
        <v>50</v>
      </c>
      <c r="S35" s="4">
        <f t="array" aca="1" ref="S35" ca="1">SUMPRODUCT(TRANSPOSE(OFFSET($G$3,MATCH(1,($F$4:$F$16=$O35)*($G$4:$G$16=$P35),0),1,1,6)),(OFFSET($A$3,1,MATCH(1,($B$3:$C$3=$P35)*1,0),6,1)=S$22)*1)</f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BARREAU Edouard</dc:creator>
  <cp:lastModifiedBy>Frédéric Andreu</cp:lastModifiedBy>
  <dcterms:created xsi:type="dcterms:W3CDTF">2020-10-08T13:54:17Z</dcterms:created>
  <dcterms:modified xsi:type="dcterms:W3CDTF">2020-10-08T16:27:10Z</dcterms:modified>
</cp:coreProperties>
</file>