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ayko\Desktop\Pese Plume 71\ADMINISTRATION\Membres\"/>
    </mc:Choice>
  </mc:AlternateContent>
  <bookViews>
    <workbookView xWindow="0" yWindow="0" windowWidth="11775" windowHeight="4695" tabRatio="701"/>
  </bookViews>
  <sheets>
    <sheet name="Membres_A" sheetId="2" r:id="rId1"/>
    <sheet name="Carte Membre" sheetId="1" r:id="rId2"/>
    <sheet name="Données" sheetId="5" r:id="rId3"/>
  </sheets>
  <definedNames>
    <definedName name="_xlnm._FilterDatabase" localSheetId="0" hidden="1">Membres_A!$A$1:$M$200</definedName>
    <definedName name="BD_PP71">Membres_A!$A$1:$M$200</definedName>
    <definedName name="N_PP71" localSheetId="0">Membres_A!$M$2:$M$200</definedName>
    <definedName name="N_PP71">Membres_A!$M$2:$M$200</definedName>
    <definedName name="TEST">Membres_A!$A$2:$A$200</definedName>
    <definedName name="_xlnm.Print_Area" localSheetId="1">'Carte Membre'!$A$1:$M$21</definedName>
    <definedName name="_xlnm.Print_Area" localSheetId="2">Données!$A$1:$I$51</definedName>
    <definedName name="_xlnm.Print_Area" localSheetId="0">Membres_A!$A$1:$M$200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Q15" i="1" l="1"/>
  <c r="I9" i="1" l="1"/>
  <c r="I10" i="1" l="1"/>
  <c r="I12" i="1"/>
  <c r="H11" i="1"/>
  <c r="Q2" i="1" l="1"/>
  <c r="F3" i="1" s="1"/>
</calcChain>
</file>

<file path=xl/sharedStrings.xml><?xml version="1.0" encoding="utf-8"?>
<sst xmlns="http://schemas.openxmlformats.org/spreadsheetml/2006/main" count="238" uniqueCount="207">
  <si>
    <t>Carte Membre</t>
  </si>
  <si>
    <t>N° de la Carte :</t>
  </si>
  <si>
    <t>Cotisation du :</t>
  </si>
  <si>
    <t>01</t>
  </si>
  <si>
    <t>Au :</t>
  </si>
  <si>
    <t>N° Membre :</t>
  </si>
  <si>
    <t>Nom :</t>
  </si>
  <si>
    <t>Prénom :</t>
  </si>
  <si>
    <t>Pèse-Plume 71, association Loi 1901,</t>
  </si>
  <si>
    <t>Adresse :</t>
  </si>
  <si>
    <t>Maison des Associations</t>
  </si>
  <si>
    <t>CP &amp; Ville :</t>
  </si>
  <si>
    <t>Espace Jean Zay 4 Rue Jules Ferry</t>
  </si>
  <si>
    <t>71 100 Chalon sur Saône</t>
  </si>
  <si>
    <t>Tel : 07.81.13.01.93</t>
  </si>
  <si>
    <t>Délivrée le :</t>
  </si>
  <si>
    <t>Jours :</t>
  </si>
  <si>
    <t>Mois :</t>
  </si>
  <si>
    <t>Années :</t>
  </si>
  <si>
    <t>Mail : peseplume71@gmail.com</t>
  </si>
  <si>
    <r>
      <t>© ©Toute Reproduction et interdite.</t>
    </r>
    <r>
      <rPr>
        <sz val="12"/>
        <color theme="1"/>
        <rFont val="Calibri"/>
        <family val="2"/>
      </rPr>
      <t>© ©</t>
    </r>
  </si>
  <si>
    <t>Mme.</t>
  </si>
  <si>
    <t>Célibataire</t>
  </si>
  <si>
    <t>Membre PP71</t>
  </si>
  <si>
    <t>Membre</t>
  </si>
  <si>
    <t>Marié "e"</t>
  </si>
  <si>
    <t>Mr.</t>
  </si>
  <si>
    <t>Pacsé "e"</t>
  </si>
  <si>
    <t>Veuve</t>
  </si>
  <si>
    <t>Divorcé "e"</t>
  </si>
  <si>
    <t>Civilité :</t>
  </si>
  <si>
    <t>Numéro Membre :</t>
  </si>
  <si>
    <t>Statue Marital :</t>
  </si>
  <si>
    <t>Fonctions :</t>
  </si>
  <si>
    <t>Catégorie :</t>
  </si>
  <si>
    <t>Octobre</t>
  </si>
  <si>
    <t>Président "e"</t>
  </si>
  <si>
    <t>Bureau</t>
  </si>
  <si>
    <t>Vise Président "e"</t>
  </si>
  <si>
    <t>Trésorier "ère"</t>
  </si>
  <si>
    <t>Secrétaire</t>
  </si>
  <si>
    <t>Secrétaire Adjoint "e"</t>
  </si>
  <si>
    <t>Chargé "e" de Mission</t>
  </si>
  <si>
    <t>Référent "e" APA</t>
  </si>
  <si>
    <t>Responsable Presse</t>
  </si>
  <si>
    <t>Permanance</t>
  </si>
  <si>
    <t>Groupe de discussion</t>
  </si>
  <si>
    <t>Rappel Diététique</t>
  </si>
  <si>
    <t>Ecriture</t>
  </si>
  <si>
    <t>Reflexologie Plantaire</t>
  </si>
  <si>
    <t>Cuisine</t>
  </si>
  <si>
    <t>HypnoThérapie</t>
  </si>
  <si>
    <t>Sophrologie</t>
  </si>
  <si>
    <t>Art du Toucher</t>
  </si>
  <si>
    <t>Auto-Maquillage</t>
  </si>
  <si>
    <t>Méditation</t>
  </si>
  <si>
    <t>Yoga du rire</t>
  </si>
  <si>
    <t>APA</t>
  </si>
  <si>
    <t>Aquagym</t>
  </si>
  <si>
    <t>Marche active</t>
  </si>
  <si>
    <t>Bénévole</t>
  </si>
  <si>
    <t>Janvier</t>
  </si>
  <si>
    <t>Février</t>
  </si>
  <si>
    <t>Mars</t>
  </si>
  <si>
    <t>Mlle.</t>
  </si>
  <si>
    <t>Intervenant "e"</t>
  </si>
  <si>
    <t>Avril</t>
  </si>
  <si>
    <t>Mrs.</t>
  </si>
  <si>
    <t>Associations Forum</t>
  </si>
  <si>
    <t>Mai</t>
  </si>
  <si>
    <t>Veuf</t>
  </si>
  <si>
    <t>Non Adhérent</t>
  </si>
  <si>
    <t>Juin</t>
  </si>
  <si>
    <t>Juillet</t>
  </si>
  <si>
    <t>Août</t>
  </si>
  <si>
    <t>Septembre</t>
  </si>
  <si>
    <t>Novembre</t>
  </si>
  <si>
    <t>Décembre</t>
  </si>
  <si>
    <t>Concubinage</t>
  </si>
  <si>
    <t>Imprimé par vos soins, ne pas jeter sur la voie publique</t>
  </si>
  <si>
    <t>VIVRE-RONDE</t>
  </si>
  <si>
    <t>Membre VIVRE-RONDE</t>
  </si>
  <si>
    <t>destinataire</t>
  </si>
  <si>
    <t>M.</t>
  </si>
  <si>
    <t>71 100</t>
  </si>
  <si>
    <t>CHALON SUR SAONE</t>
  </si>
  <si>
    <t>PP-71</t>
  </si>
  <si>
    <t>Mme</t>
  </si>
  <si>
    <t>GREGORY</t>
  </si>
  <si>
    <t>ANTHONY</t>
  </si>
  <si>
    <t>71 380</t>
  </si>
  <si>
    <t>AURELIEN</t>
  </si>
  <si>
    <t>DENIS</t>
  </si>
  <si>
    <t>71 510</t>
  </si>
  <si>
    <t>SAINT GILLES</t>
  </si>
  <si>
    <t>EVELYNE</t>
  </si>
  <si>
    <t>NICOLE</t>
  </si>
  <si>
    <t>SAINT MARCEL</t>
  </si>
  <si>
    <t>GISELE</t>
  </si>
  <si>
    <t>71 150</t>
  </si>
  <si>
    <t>FONTAINES</t>
  </si>
  <si>
    <t>SEVREY</t>
  </si>
  <si>
    <t>STEPHANIE</t>
  </si>
  <si>
    <t>71 240</t>
  </si>
  <si>
    <t>13 CHEMIN DE BELLECROIX</t>
  </si>
  <si>
    <t>116 A GRANDE RUE</t>
  </si>
  <si>
    <t>8 B AVENUE MAURICE RAVEL</t>
  </si>
  <si>
    <t>16 ALLEE DES TILLEULS</t>
  </si>
  <si>
    <t>34 RUE DE ROCHEFORT</t>
  </si>
  <si>
    <t>6 RUE JOHANN STRAUSS</t>
  </si>
  <si>
    <t>38 A RUE MICHELET</t>
  </si>
  <si>
    <t>14 RUE DES ALBIZZIAS</t>
  </si>
  <si>
    <t>48 RUE DU MONTADIOT</t>
  </si>
  <si>
    <t>8 RUE RENEE CASSIN</t>
  </si>
  <si>
    <t>CATHERINE</t>
  </si>
  <si>
    <t>DOMINIQUE</t>
  </si>
  <si>
    <t>DANIELLE</t>
  </si>
  <si>
    <t>ST LOUP DE VARENNES</t>
  </si>
  <si>
    <t>CP :</t>
  </si>
  <si>
    <t>Ville :</t>
  </si>
  <si>
    <t>Tél 1 :</t>
  </si>
  <si>
    <t>Tél 2 :</t>
  </si>
  <si>
    <t>Mail :</t>
  </si>
  <si>
    <t>Date d'anniversaire :</t>
  </si>
  <si>
    <t>0=9</t>
  </si>
  <si>
    <t>1=10</t>
  </si>
  <si>
    <t>2=11</t>
  </si>
  <si>
    <t>3=12</t>
  </si>
  <si>
    <t>4=13</t>
  </si>
  <si>
    <t>5=14</t>
  </si>
  <si>
    <t>6=15</t>
  </si>
  <si>
    <t>7=16</t>
  </si>
  <si>
    <t>8=17</t>
  </si>
  <si>
    <t>9=18</t>
  </si>
  <si>
    <t>ALEXANDRE</t>
  </si>
  <si>
    <t>SOPHIE</t>
  </si>
  <si>
    <t>ANNE-MARIE</t>
  </si>
  <si>
    <t>MARIE-AGNES</t>
  </si>
  <si>
    <t>MURIEL</t>
  </si>
  <si>
    <t>MARIE ANNE</t>
  </si>
  <si>
    <t>CORINE</t>
  </si>
  <si>
    <t>BUXY</t>
  </si>
  <si>
    <t>Villes grand chalon</t>
  </si>
  <si>
    <t>Allerey sur Saone</t>
  </si>
  <si>
    <t>Aluze</t>
  </si>
  <si>
    <t>Barizey</t>
  </si>
  <si>
    <t>Bouzeron</t>
  </si>
  <si>
    <t>Chalon sur Saone</t>
  </si>
  <si>
    <t>Champforgeuil</t>
  </si>
  <si>
    <t>Charrecey</t>
  </si>
  <si>
    <t>Chassey le Camps</t>
  </si>
  <si>
    <t>Chatenoy en Bresse</t>
  </si>
  <si>
    <t>Chatenoy le Royal</t>
  </si>
  <si>
    <t>Cheilly les Maranges</t>
  </si>
  <si>
    <t>Crissey</t>
  </si>
  <si>
    <t>Deminy</t>
  </si>
  <si>
    <t>Dennevy</t>
  </si>
  <si>
    <t>Dracy le Fort</t>
  </si>
  <si>
    <t>Epervans</t>
  </si>
  <si>
    <t>Farges lès Chalon</t>
  </si>
  <si>
    <t>Fontaines</t>
  </si>
  <si>
    <t>Fragnes la Loyère</t>
  </si>
  <si>
    <t>Gergy</t>
  </si>
  <si>
    <t>Givry</t>
  </si>
  <si>
    <t>Jambles</t>
  </si>
  <si>
    <t>La Charmée</t>
  </si>
  <si>
    <t>Lans</t>
  </si>
  <si>
    <t>Lessard le Nationnal</t>
  </si>
  <si>
    <t>Lux</t>
  </si>
  <si>
    <t>Marnay</t>
  </si>
  <si>
    <t>Mellecey</t>
  </si>
  <si>
    <t>Mercurey</t>
  </si>
  <si>
    <t>Oslon</t>
  </si>
  <si>
    <t>Remigny</t>
  </si>
  <si>
    <t>Rully</t>
  </si>
  <si>
    <t>Saint Bérain sur Dheune</t>
  </si>
  <si>
    <t>Saint Denis de Vaux</t>
  </si>
  <si>
    <t>Saint Désert</t>
  </si>
  <si>
    <t>Saint Gilles</t>
  </si>
  <si>
    <t>Saint Jean de Vaux</t>
  </si>
  <si>
    <t>Saint Léger sur Dheune</t>
  </si>
  <si>
    <t>Saint Loup Géranges</t>
  </si>
  <si>
    <t>Saint Loup de Varennes</t>
  </si>
  <si>
    <t>Saint Marcel</t>
  </si>
  <si>
    <t>Saint Mard de Vaux</t>
  </si>
  <si>
    <t>Saint Martin sous Montaigue</t>
  </si>
  <si>
    <t>Saint Rémy</t>
  </si>
  <si>
    <t>Saint Sernin du Plain</t>
  </si>
  <si>
    <t>Sampigny lès Maranges</t>
  </si>
  <si>
    <t>Sassenay</t>
  </si>
  <si>
    <t>Sevrey</t>
  </si>
  <si>
    <t>Varennes le Grand</t>
  </si>
  <si>
    <t>Virey le Grand</t>
  </si>
  <si>
    <t>PASCAL</t>
  </si>
  <si>
    <t>Gémo :</t>
  </si>
  <si>
    <t>Confidence cuisine :</t>
  </si>
  <si>
    <t>peseplume71@gmail.com</t>
  </si>
  <si>
    <t>PP71-001-009</t>
  </si>
  <si>
    <t>PP71-002-010</t>
  </si>
  <si>
    <t>PP71-003-011</t>
  </si>
  <si>
    <t>PP71-004-012</t>
  </si>
  <si>
    <t>PP71-005-013</t>
  </si>
  <si>
    <t>PP71-006-014</t>
  </si>
  <si>
    <t>PP71-007-015</t>
  </si>
  <si>
    <t>PP71-008-016</t>
  </si>
  <si>
    <t>PP71-009-017</t>
  </si>
  <si>
    <t>PP71-010-018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</si>
</sst>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595959"/>
      <name val="Times New Roman"/>
      <family val="1"/>
    </font>
    <font>
      <sz val="12"/>
      <color theme="1"/>
      <name val="Calibri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0" xfId="0" applyFont="1" applyBorder="1" applyAlignment="1" applyProtection="1">
      <protection hidden="1"/>
    </xf>
    <xf numFmtId="0" fontId="1" fillId="0" borderId="0" xfId="0" applyFont="1" applyAlignme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locked="0" hidden="1"/>
    </xf>
    <xf numFmtId="49" fontId="1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protection hidden="1"/>
    </xf>
    <xf numFmtId="0" fontId="1" fillId="2" borderId="2" xfId="0" applyNumberFormat="1" applyFont="1" applyFill="1" applyBorder="1" applyAlignment="1" applyProtection="1">
      <protection hidden="1"/>
    </xf>
    <xf numFmtId="49" fontId="1" fillId="2" borderId="2" xfId="0" applyNumberFormat="1" applyFont="1" applyFill="1" applyBorder="1" applyAlignment="1" applyProtection="1">
      <alignment horizontal="center"/>
      <protection locked="0" hidden="1"/>
    </xf>
    <xf numFmtId="49" fontId="0" fillId="2" borderId="2" xfId="0" applyNumberFormat="1" applyFill="1" applyBorder="1" applyAlignment="1" applyProtection="1">
      <alignment horizontal="center"/>
      <protection locked="0" hidden="1"/>
    </xf>
    <xf numFmtId="0" fontId="2" fillId="0" borderId="0" xfId="0" applyFont="1" applyFill="1" applyAlignment="1" applyProtection="1">
      <protection locked="0" hidden="1"/>
    </xf>
    <xf numFmtId="0" fontId="1" fillId="0" borderId="0" xfId="0" applyFont="1" applyBorder="1" applyAlignment="1" applyProtection="1">
      <alignment vertical="top" wrapText="1"/>
      <protection hidden="1"/>
    </xf>
    <xf numFmtId="0" fontId="1" fillId="0" borderId="6" xfId="0" applyFont="1" applyBorder="1" applyProtection="1">
      <protection hidden="1"/>
    </xf>
    <xf numFmtId="0" fontId="1" fillId="0" borderId="7" xfId="0" applyFont="1" applyBorder="1" applyProtection="1">
      <protection hidden="1"/>
    </xf>
    <xf numFmtId="0" fontId="2" fillId="0" borderId="11" xfId="0" applyFont="1" applyBorder="1" applyAlignment="1" applyProtection="1">
      <alignment horizontal="center"/>
      <protection hidden="1"/>
    </xf>
    <xf numFmtId="0" fontId="1" fillId="0" borderId="12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2" fillId="0" borderId="13" xfId="0" applyFont="1" applyBorder="1" applyAlignment="1" applyProtection="1">
      <protection hidden="1"/>
    </xf>
    <xf numFmtId="0" fontId="1" fillId="0" borderId="0" xfId="0" applyFont="1" applyBorder="1" applyAlignment="1" applyProtection="1">
      <protection hidden="1"/>
    </xf>
    <xf numFmtId="0" fontId="0" fillId="0" borderId="13" xfId="0" applyBorder="1" applyAlignment="1" applyProtection="1">
      <alignment horizontal="center"/>
      <protection hidden="1"/>
    </xf>
    <xf numFmtId="0" fontId="1" fillId="0" borderId="13" xfId="0" applyFont="1" applyBorder="1" applyProtection="1">
      <protection hidden="1"/>
    </xf>
    <xf numFmtId="0" fontId="0" fillId="0" borderId="0" xfId="0" applyBorder="1" applyProtection="1">
      <protection hidden="1"/>
    </xf>
    <xf numFmtId="0" fontId="0" fillId="0" borderId="13" xfId="0" applyBorder="1" applyProtection="1">
      <protection hidden="1"/>
    </xf>
    <xf numFmtId="0" fontId="1" fillId="0" borderId="0" xfId="0" quotePrefix="1" applyFont="1" applyBorder="1" applyProtection="1">
      <protection hidden="1"/>
    </xf>
    <xf numFmtId="49" fontId="1" fillId="0" borderId="13" xfId="0" applyNumberFormat="1" applyFont="1" applyBorder="1" applyAlignment="1" applyProtection="1">
      <alignment horizontal="center"/>
      <protection hidden="1"/>
    </xf>
    <xf numFmtId="0" fontId="0" fillId="0" borderId="12" xfId="0" applyBorder="1" applyProtection="1">
      <protection hidden="1"/>
    </xf>
    <xf numFmtId="0" fontId="0" fillId="0" borderId="0" xfId="0" applyFont="1" applyBorder="1" applyProtection="1">
      <protection hidden="1"/>
    </xf>
    <xf numFmtId="0" fontId="3" fillId="0" borderId="12" xfId="0" applyFont="1" applyBorder="1" applyAlignment="1" applyProtection="1">
      <alignment horizontal="left" vertical="center"/>
      <protection hidden="1"/>
    </xf>
    <xf numFmtId="0" fontId="0" fillId="0" borderId="15" xfId="0" applyBorder="1" applyProtection="1">
      <protection hidden="1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3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quotePrefix="1" applyProtection="1">
      <protection hidden="1"/>
    </xf>
    <xf numFmtId="0" fontId="0" fillId="0" borderId="0" xfId="0" quotePrefix="1" applyProtection="1">
      <protection locked="0" hidden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3" fontId="1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center"/>
    </xf>
    <xf numFmtId="0" fontId="0" fillId="0" borderId="18" xfId="0" quotePrefix="1" applyBorder="1" applyAlignment="1" applyProtection="1">
      <alignment horizontal="center"/>
      <protection hidden="1"/>
    </xf>
    <xf numFmtId="0" fontId="0" fillId="0" borderId="19" xfId="0" quotePrefix="1" applyBorder="1" applyAlignment="1" applyProtection="1">
      <alignment horizontal="center"/>
      <protection hidden="1"/>
    </xf>
    <xf numFmtId="0" fontId="0" fillId="0" borderId="20" xfId="0" quotePrefix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0" fillId="0" borderId="0" xfId="0" applyFont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center"/>
      <protection locked="0" hidden="1"/>
    </xf>
    <xf numFmtId="0" fontId="2" fillId="2" borderId="13" xfId="0" applyFont="1" applyFill="1" applyBorder="1" applyAlignment="1" applyProtection="1">
      <alignment horizontal="center"/>
      <protection locked="0"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13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/>
      <protection hidden="1"/>
    </xf>
    <xf numFmtId="0" fontId="1" fillId="2" borderId="3" xfId="0" applyNumberFormat="1" applyFont="1" applyFill="1" applyBorder="1" applyAlignment="1" applyProtection="1">
      <alignment horizontal="center"/>
      <protection hidden="1"/>
    </xf>
    <xf numFmtId="0" fontId="1" fillId="2" borderId="4" xfId="0" applyNumberFormat="1" applyFont="1" applyFill="1" applyBorder="1" applyAlignment="1" applyProtection="1">
      <alignment horizontal="center"/>
      <protection hidden="1"/>
    </xf>
    <xf numFmtId="0" fontId="1" fillId="2" borderId="5" xfId="0" applyNumberFormat="1" applyFont="1" applyFill="1" applyBorder="1" applyAlignment="1" applyProtection="1">
      <alignment horizontal="center"/>
      <protection hidden="1"/>
    </xf>
    <xf numFmtId="0" fontId="1" fillId="2" borderId="14" xfId="0" applyNumberFormat="1" applyFont="1" applyFill="1" applyBorder="1" applyAlignment="1" applyProtection="1">
      <alignment horizontal="center"/>
      <protection hidden="1"/>
    </xf>
    <xf numFmtId="0" fontId="2" fillId="0" borderId="0" xfId="0" quotePrefix="1" applyFont="1" applyBorder="1" applyAlignment="1" applyProtection="1">
      <alignment horizontal="center"/>
      <protection hidden="1"/>
    </xf>
  </cellXfs>
  <cellStyles count="1">
    <cellStyle name="Normal" xfId="0" builtinId="0"/>
  </cellStyles>
  <dxfs count="2">
    <dxf>
      <fill>
        <patternFill>
          <bgColor theme="5" tint="-0.24994659260841701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752602</xdr:colOff>
      <xdr:row>8</xdr:row>
      <xdr:rowOff>171450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14602" cy="1695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752475</xdr:colOff>
          <xdr:row>3</xdr:row>
          <xdr:rowOff>9525</xdr:rowOff>
        </xdr:from>
        <xdr:to>
          <xdr:col>17</xdr:col>
          <xdr:colOff>257175</xdr:colOff>
          <xdr:row>7</xdr:row>
          <xdr:rowOff>123825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8</xdr:row>
          <xdr:rowOff>85725</xdr:rowOff>
        </xdr:from>
        <xdr:to>
          <xdr:col>17</xdr:col>
          <xdr:colOff>257175</xdr:colOff>
          <xdr:row>13</xdr:row>
          <xdr:rowOff>38100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38100</xdr:rowOff>
        </xdr:from>
        <xdr:to>
          <xdr:col>17</xdr:col>
          <xdr:colOff>285750</xdr:colOff>
          <xdr:row>20</xdr:row>
          <xdr:rowOff>47625</xdr:rowOff>
        </xdr:to>
        <xdr:sp macro="" textlink="">
          <xdr:nvSpPr>
            <xdr:cNvPr id="1035" name="CommandButton3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  <pageSetUpPr fitToPage="1"/>
  </sheetPr>
  <dimension ref="A1:M200"/>
  <sheetViews>
    <sheetView tabSelected="1" view="pageBreakPreview" zoomScale="60" zoomScaleNormal="90" workbookViewId="0">
      <pane ySplit="1" topLeftCell="A2" activePane="bottomLeft" state="frozenSplit"/>
      <selection pane="bottomLeft" activeCell="A12" sqref="A12"/>
    </sheetView>
  </sheetViews>
  <sheetFormatPr baseColWidth="10" defaultColWidth="11.42578125" defaultRowHeight="15.75" outlineLevelRow="1" x14ac:dyDescent="0.25"/>
  <cols>
    <col min="1" max="1" width="22.28515625" style="36" bestFit="1" customWidth="1"/>
    <col min="2" max="2" width="14.28515625" style="36" customWidth="1"/>
    <col min="3" max="3" width="17.42578125" style="36" bestFit="1" customWidth="1"/>
    <col min="4" max="4" width="25.5703125" style="36" bestFit="1" customWidth="1"/>
    <col min="5" max="5" width="50.5703125" style="36" customWidth="1"/>
    <col min="6" max="6" width="10.7109375" style="36" customWidth="1"/>
    <col min="7" max="7" width="35.140625" style="36" customWidth="1"/>
    <col min="8" max="8" width="18.28515625" style="36" customWidth="1"/>
    <col min="9" max="9" width="17.7109375" style="36" customWidth="1"/>
    <col min="10" max="10" width="43.28515625" style="36" bestFit="1" customWidth="1"/>
    <col min="11" max="11" width="29" style="36" customWidth="1"/>
    <col min="12" max="12" width="11" style="36" customWidth="1"/>
    <col min="13" max="13" width="17" style="36" customWidth="1"/>
    <col min="14" max="14" width="17.42578125" style="36" customWidth="1"/>
    <col min="15" max="15" width="17.7109375" style="36" customWidth="1"/>
    <col min="16" max="16" width="22.5703125" style="36" customWidth="1"/>
    <col min="17" max="16384" width="11.42578125" style="36"/>
  </cols>
  <sheetData>
    <row r="1" spans="1:13" s="35" customFormat="1" ht="42" x14ac:dyDescent="0.25">
      <c r="A1" s="34" t="s">
        <v>31</v>
      </c>
      <c r="B1" s="34" t="s">
        <v>30</v>
      </c>
      <c r="C1" s="34" t="s">
        <v>6</v>
      </c>
      <c r="D1" s="34" t="s">
        <v>7</v>
      </c>
      <c r="E1" s="34" t="s">
        <v>9</v>
      </c>
      <c r="F1" s="34" t="s">
        <v>118</v>
      </c>
      <c r="G1" s="34" t="s">
        <v>119</v>
      </c>
      <c r="H1" s="34" t="s">
        <v>120</v>
      </c>
      <c r="I1" s="34" t="s">
        <v>121</v>
      </c>
      <c r="J1" s="34" t="s">
        <v>122</v>
      </c>
      <c r="K1" s="34" t="s">
        <v>123</v>
      </c>
      <c r="L1" s="34" t="s">
        <v>194</v>
      </c>
      <c r="M1" s="34" t="s">
        <v>195</v>
      </c>
    </row>
    <row r="2" spans="1:13" x14ac:dyDescent="0.25">
      <c r="A2" s="37" t="s">
        <v>197</v>
      </c>
      <c r="B2" s="37" t="s">
        <v>83</v>
      </c>
      <c r="C2" s="37" t="s">
        <v>134</v>
      </c>
      <c r="D2" s="37" t="s">
        <v>88</v>
      </c>
      <c r="E2" s="37" t="s">
        <v>105</v>
      </c>
      <c r="F2" s="38" t="s">
        <v>84</v>
      </c>
      <c r="G2" s="37" t="s">
        <v>85</v>
      </c>
      <c r="H2" s="37"/>
      <c r="I2" s="37"/>
      <c r="J2" s="42" t="s">
        <v>196</v>
      </c>
      <c r="K2" s="37"/>
      <c r="L2" s="43"/>
      <c r="M2" s="43"/>
    </row>
    <row r="3" spans="1:13" x14ac:dyDescent="0.25">
      <c r="A3" s="37" t="s">
        <v>198</v>
      </c>
      <c r="B3" s="37" t="s">
        <v>83</v>
      </c>
      <c r="C3" s="37" t="s">
        <v>135</v>
      </c>
      <c r="D3" s="37" t="s">
        <v>89</v>
      </c>
      <c r="E3" s="37" t="s">
        <v>106</v>
      </c>
      <c r="F3" s="38">
        <v>71390</v>
      </c>
      <c r="G3" s="37" t="s">
        <v>141</v>
      </c>
      <c r="H3" s="37"/>
      <c r="I3" s="37"/>
      <c r="J3" s="42" t="s">
        <v>196</v>
      </c>
      <c r="K3" s="37"/>
      <c r="L3" s="43"/>
      <c r="M3" s="43"/>
    </row>
    <row r="4" spans="1:13" x14ac:dyDescent="0.25">
      <c r="A4" s="37" t="s">
        <v>199</v>
      </c>
      <c r="B4" s="37" t="s">
        <v>83</v>
      </c>
      <c r="C4" s="37" t="s">
        <v>136</v>
      </c>
      <c r="D4" s="37" t="s">
        <v>91</v>
      </c>
      <c r="E4" s="37" t="s">
        <v>104</v>
      </c>
      <c r="F4" s="37" t="s">
        <v>84</v>
      </c>
      <c r="G4" s="37" t="s">
        <v>85</v>
      </c>
      <c r="H4" s="37"/>
      <c r="I4" s="37"/>
      <c r="J4" s="42" t="s">
        <v>196</v>
      </c>
      <c r="K4" s="37"/>
      <c r="L4" s="43"/>
      <c r="M4" s="43"/>
    </row>
    <row r="5" spans="1:13" x14ac:dyDescent="0.25">
      <c r="A5" s="37" t="s">
        <v>200</v>
      </c>
      <c r="B5" s="37" t="s">
        <v>83</v>
      </c>
      <c r="C5" s="37" t="s">
        <v>137</v>
      </c>
      <c r="D5" s="37" t="s">
        <v>92</v>
      </c>
      <c r="E5" s="37" t="s">
        <v>107</v>
      </c>
      <c r="F5" s="37" t="s">
        <v>93</v>
      </c>
      <c r="G5" s="37" t="s">
        <v>94</v>
      </c>
      <c r="H5" s="37"/>
      <c r="I5" s="37"/>
      <c r="J5" s="42" t="s">
        <v>196</v>
      </c>
      <c r="K5" s="37"/>
      <c r="L5" s="43"/>
      <c r="M5" s="43"/>
    </row>
    <row r="6" spans="1:13" x14ac:dyDescent="0.25">
      <c r="A6" s="37" t="s">
        <v>201</v>
      </c>
      <c r="B6" s="41" t="s">
        <v>87</v>
      </c>
      <c r="C6" s="41" t="s">
        <v>138</v>
      </c>
      <c r="D6" s="41" t="s">
        <v>95</v>
      </c>
      <c r="E6" s="41" t="s">
        <v>108</v>
      </c>
      <c r="F6" s="41" t="s">
        <v>93</v>
      </c>
      <c r="G6" s="41" t="s">
        <v>94</v>
      </c>
      <c r="H6" s="41"/>
      <c r="I6" s="41"/>
      <c r="J6" s="50" t="s">
        <v>196</v>
      </c>
      <c r="K6" s="41"/>
      <c r="L6" s="44"/>
      <c r="M6" s="44"/>
    </row>
    <row r="7" spans="1:13" outlineLevel="1" x14ac:dyDescent="0.25">
      <c r="A7" s="37" t="s">
        <v>202</v>
      </c>
      <c r="B7" s="41" t="s">
        <v>83</v>
      </c>
      <c r="C7" s="41" t="s">
        <v>115</v>
      </c>
      <c r="D7" s="41" t="s">
        <v>193</v>
      </c>
      <c r="E7" s="41" t="s">
        <v>109</v>
      </c>
      <c r="F7" s="41" t="s">
        <v>84</v>
      </c>
      <c r="G7" s="41" t="s">
        <v>85</v>
      </c>
      <c r="H7" s="41"/>
      <c r="I7" s="41"/>
      <c r="J7" s="50" t="s">
        <v>196</v>
      </c>
      <c r="K7" s="41"/>
      <c r="L7" s="44"/>
      <c r="M7" s="44"/>
    </row>
    <row r="8" spans="1:13" x14ac:dyDescent="0.25">
      <c r="A8" s="37" t="s">
        <v>203</v>
      </c>
      <c r="B8" s="37" t="s">
        <v>87</v>
      </c>
      <c r="C8" s="37" t="s">
        <v>139</v>
      </c>
      <c r="D8" s="37" t="s">
        <v>96</v>
      </c>
      <c r="E8" s="37" t="s">
        <v>110</v>
      </c>
      <c r="F8" s="37" t="s">
        <v>90</v>
      </c>
      <c r="G8" s="37" t="s">
        <v>97</v>
      </c>
      <c r="H8" s="37"/>
      <c r="I8" s="37"/>
      <c r="J8" s="42" t="s">
        <v>196</v>
      </c>
      <c r="K8" s="37"/>
      <c r="L8" s="43"/>
      <c r="M8" s="43"/>
    </row>
    <row r="9" spans="1:13" x14ac:dyDescent="0.25">
      <c r="A9" s="37" t="s">
        <v>204</v>
      </c>
      <c r="B9" s="37" t="s">
        <v>87</v>
      </c>
      <c r="C9" s="37" t="s">
        <v>116</v>
      </c>
      <c r="D9" s="37" t="s">
        <v>98</v>
      </c>
      <c r="E9" s="37" t="s">
        <v>111</v>
      </c>
      <c r="F9" s="37" t="s">
        <v>99</v>
      </c>
      <c r="G9" s="37" t="s">
        <v>100</v>
      </c>
      <c r="H9" s="37"/>
      <c r="I9" s="37"/>
      <c r="J9" s="42" t="s">
        <v>196</v>
      </c>
      <c r="K9" s="37"/>
      <c r="L9" s="43"/>
      <c r="M9" s="43"/>
    </row>
    <row r="10" spans="1:13" x14ac:dyDescent="0.25">
      <c r="A10" s="37" t="s">
        <v>205</v>
      </c>
      <c r="B10" s="37" t="s">
        <v>87</v>
      </c>
      <c r="C10" s="37" t="s">
        <v>114</v>
      </c>
      <c r="D10" s="37" t="s">
        <v>96</v>
      </c>
      <c r="E10" s="37" t="s">
        <v>112</v>
      </c>
      <c r="F10" s="37" t="s">
        <v>84</v>
      </c>
      <c r="G10" s="37" t="s">
        <v>101</v>
      </c>
      <c r="H10" s="37"/>
      <c r="I10" s="37"/>
      <c r="J10" s="42" t="s">
        <v>196</v>
      </c>
      <c r="K10" s="37"/>
      <c r="L10" s="43"/>
      <c r="M10" s="43"/>
    </row>
    <row r="11" spans="1:13" x14ac:dyDescent="0.25">
      <c r="A11" s="37" t="s">
        <v>206</v>
      </c>
      <c r="B11" s="37" t="s">
        <v>87</v>
      </c>
      <c r="C11" s="37" t="s">
        <v>140</v>
      </c>
      <c r="D11" s="37" t="s">
        <v>102</v>
      </c>
      <c r="E11" s="37" t="s">
        <v>113</v>
      </c>
      <c r="F11" s="37" t="s">
        <v>103</v>
      </c>
      <c r="G11" s="37" t="s">
        <v>117</v>
      </c>
      <c r="H11" s="37"/>
      <c r="I11" s="37"/>
      <c r="J11" s="42" t="s">
        <v>196</v>
      </c>
      <c r="K11" s="37"/>
      <c r="L11" s="43"/>
      <c r="M11" s="43"/>
    </row>
    <row r="12" spans="1:13" x14ac:dyDescent="0.25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4"/>
      <c r="M12" s="44"/>
    </row>
    <row r="13" spans="1:13" x14ac:dyDescent="0.25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4"/>
      <c r="M13" s="44"/>
    </row>
    <row r="14" spans="1:13" x14ac:dyDescent="0.25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4"/>
      <c r="M14" s="44"/>
    </row>
    <row r="15" spans="1:13" s="45" customFormat="1" x14ac:dyDescent="0.25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4"/>
      <c r="M15" s="44"/>
    </row>
    <row r="16" spans="1:13" x14ac:dyDescent="0.25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4"/>
      <c r="M16" s="44"/>
    </row>
    <row r="17" spans="1:13" x14ac:dyDescent="0.25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4"/>
      <c r="M17" s="44"/>
    </row>
    <row r="18" spans="1:13" x14ac:dyDescent="0.25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4"/>
      <c r="M18" s="44"/>
    </row>
    <row r="19" spans="1:13" x14ac:dyDescent="0.25">
      <c r="A19" s="41"/>
      <c r="B19" s="41"/>
      <c r="C19" s="41"/>
      <c r="D19" s="41"/>
      <c r="E19" s="44"/>
      <c r="F19" s="41"/>
      <c r="G19" s="41"/>
      <c r="H19" s="41"/>
      <c r="I19" s="41"/>
      <c r="J19" s="41"/>
      <c r="K19" s="41"/>
      <c r="L19" s="44"/>
      <c r="M19" s="44"/>
    </row>
    <row r="20" spans="1:13" x14ac:dyDescent="0.25">
      <c r="A20" s="41"/>
      <c r="B20" s="41"/>
      <c r="C20" s="41"/>
      <c r="D20" s="41"/>
      <c r="E20" s="44"/>
      <c r="F20" s="41"/>
      <c r="G20" s="41"/>
      <c r="H20" s="41"/>
      <c r="I20" s="41"/>
      <c r="J20" s="46"/>
      <c r="K20" s="41"/>
      <c r="L20" s="44"/>
      <c r="M20" s="44"/>
    </row>
    <row r="21" spans="1:13" x14ac:dyDescent="0.25">
      <c r="A21" s="41"/>
      <c r="B21" s="41"/>
      <c r="C21" s="41"/>
      <c r="D21" s="41"/>
      <c r="E21" s="44"/>
      <c r="F21" s="41"/>
      <c r="G21" s="41"/>
      <c r="H21" s="41"/>
      <c r="I21" s="41"/>
      <c r="J21" s="41"/>
      <c r="K21" s="41"/>
      <c r="L21" s="44"/>
      <c r="M21" s="44"/>
    </row>
    <row r="22" spans="1:13" x14ac:dyDescent="0.25">
      <c r="A22" s="41"/>
      <c r="B22" s="41"/>
      <c r="C22" s="41"/>
      <c r="D22" s="41"/>
      <c r="E22" s="44"/>
      <c r="F22" s="41"/>
      <c r="G22" s="41"/>
      <c r="H22" s="41"/>
      <c r="I22" s="41"/>
      <c r="J22" s="41"/>
      <c r="K22" s="41"/>
      <c r="L22" s="44"/>
      <c r="M22" s="44"/>
    </row>
    <row r="23" spans="1:13" x14ac:dyDescent="0.25">
      <c r="A23" s="41"/>
      <c r="B23" s="41"/>
      <c r="C23" s="41"/>
      <c r="D23" s="41"/>
      <c r="E23" s="44"/>
      <c r="F23" s="41"/>
      <c r="G23" s="41"/>
      <c r="H23" s="41"/>
      <c r="I23" s="41"/>
      <c r="J23" s="47"/>
      <c r="K23" s="41"/>
      <c r="L23" s="44"/>
      <c r="M23" s="44"/>
    </row>
    <row r="24" spans="1:13" x14ac:dyDescent="0.25">
      <c r="A24" s="41"/>
      <c r="B24" s="41"/>
      <c r="C24" s="41"/>
      <c r="D24" s="41"/>
      <c r="E24" s="44"/>
      <c r="F24" s="41"/>
      <c r="G24" s="41"/>
      <c r="H24" s="41"/>
      <c r="I24" s="41"/>
      <c r="J24" s="41"/>
      <c r="K24" s="41"/>
      <c r="L24" s="44"/>
      <c r="M24" s="44"/>
    </row>
    <row r="25" spans="1:13" x14ac:dyDescent="0.25">
      <c r="A25" s="41"/>
      <c r="B25" s="41"/>
      <c r="C25" s="41"/>
      <c r="D25" s="41"/>
      <c r="E25" s="44"/>
      <c r="F25" s="41"/>
      <c r="G25" s="41"/>
      <c r="H25" s="41"/>
      <c r="I25" s="41"/>
      <c r="J25" s="41"/>
      <c r="K25" s="41"/>
      <c r="L25" s="44"/>
      <c r="M25" s="44"/>
    </row>
    <row r="26" spans="1:13" s="45" customFormat="1" x14ac:dyDescent="0.25">
      <c r="A26" s="41"/>
      <c r="B26" s="41"/>
      <c r="C26" s="41"/>
      <c r="D26" s="41"/>
      <c r="E26" s="44"/>
      <c r="F26" s="48"/>
      <c r="G26" s="41"/>
      <c r="H26" s="41"/>
      <c r="I26" s="41"/>
      <c r="J26" s="41"/>
      <c r="K26" s="41"/>
      <c r="L26" s="44"/>
      <c r="M26" s="44"/>
    </row>
    <row r="27" spans="1:13" x14ac:dyDescent="0.25">
      <c r="A27" s="41"/>
      <c r="B27" s="41"/>
      <c r="C27" s="41"/>
      <c r="D27" s="41"/>
      <c r="E27" s="44"/>
      <c r="F27" s="41"/>
      <c r="G27" s="41"/>
      <c r="H27" s="41"/>
      <c r="I27" s="41"/>
      <c r="J27" s="47"/>
      <c r="K27" s="41"/>
      <c r="L27" s="44"/>
      <c r="M27" s="44"/>
    </row>
    <row r="28" spans="1:13" x14ac:dyDescent="0.25">
      <c r="A28" s="41"/>
      <c r="B28" s="41"/>
      <c r="C28" s="41"/>
      <c r="D28" s="41"/>
      <c r="E28" s="44"/>
      <c r="F28" s="41"/>
      <c r="G28" s="41"/>
      <c r="H28" s="41"/>
      <c r="I28" s="41"/>
      <c r="J28" s="47"/>
      <c r="K28" s="41"/>
      <c r="L28" s="44"/>
      <c r="M28" s="44"/>
    </row>
    <row r="29" spans="1:13" s="45" customFormat="1" x14ac:dyDescent="0.25">
      <c r="A29" s="41"/>
      <c r="B29" s="41"/>
      <c r="C29" s="41"/>
      <c r="D29" s="41"/>
      <c r="E29" s="44"/>
      <c r="F29" s="41"/>
      <c r="G29" s="41"/>
      <c r="H29" s="41"/>
      <c r="I29" s="41"/>
      <c r="J29" s="49"/>
      <c r="K29" s="41"/>
      <c r="L29" s="44"/>
      <c r="M29" s="44"/>
    </row>
    <row r="30" spans="1:13" x14ac:dyDescent="0.25">
      <c r="A30" s="41"/>
      <c r="B30" s="41"/>
      <c r="C30" s="41"/>
      <c r="D30" s="41"/>
      <c r="E30" s="44"/>
      <c r="F30" s="41"/>
      <c r="G30" s="41"/>
      <c r="H30" s="41"/>
      <c r="I30" s="41"/>
      <c r="J30" s="41"/>
      <c r="K30" s="41"/>
      <c r="L30" s="44"/>
      <c r="M30" s="44"/>
    </row>
    <row r="31" spans="1:13" x14ac:dyDescent="0.25">
      <c r="A31" s="41"/>
      <c r="B31" s="41"/>
      <c r="C31" s="41"/>
      <c r="D31" s="41"/>
      <c r="E31" s="44"/>
      <c r="F31" s="41"/>
      <c r="G31" s="41"/>
      <c r="H31" s="41"/>
      <c r="I31" s="41"/>
      <c r="J31" s="47"/>
      <c r="K31" s="41"/>
      <c r="L31" s="44"/>
      <c r="M31" s="44"/>
    </row>
    <row r="32" spans="1:13" x14ac:dyDescent="0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4"/>
      <c r="M32" s="44"/>
    </row>
    <row r="33" spans="1:13" x14ac:dyDescent="0.2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4"/>
      <c r="M33" s="44"/>
    </row>
    <row r="34" spans="1:13" x14ac:dyDescent="0.25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4"/>
      <c r="M34" s="44"/>
    </row>
    <row r="35" spans="1:13" x14ac:dyDescent="0.25">
      <c r="A35" s="41"/>
      <c r="B35" s="41"/>
      <c r="C35" s="41"/>
      <c r="D35" s="41"/>
      <c r="E35" s="41"/>
      <c r="F35" s="41"/>
      <c r="G35" s="41"/>
      <c r="H35" s="41"/>
      <c r="I35" s="41"/>
      <c r="J35" s="50"/>
      <c r="K35" s="41"/>
      <c r="L35" s="44"/>
      <c r="M35" s="44"/>
    </row>
    <row r="36" spans="1:13" x14ac:dyDescent="0.25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4"/>
      <c r="M36" s="44"/>
    </row>
    <row r="37" spans="1:13" x14ac:dyDescent="0.25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4"/>
      <c r="M37" s="44"/>
    </row>
    <row r="38" spans="1:13" x14ac:dyDescent="0.25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4"/>
      <c r="M38" s="44"/>
    </row>
    <row r="39" spans="1:13" x14ac:dyDescent="0.25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4"/>
      <c r="M39" s="44"/>
    </row>
    <row r="40" spans="1:13" x14ac:dyDescent="0.25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4"/>
      <c r="M40" s="44"/>
    </row>
    <row r="41" spans="1:13" s="45" customFormat="1" x14ac:dyDescent="0.25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4"/>
      <c r="M41" s="44"/>
    </row>
    <row r="42" spans="1:13" s="45" customFormat="1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4"/>
      <c r="M42" s="44"/>
    </row>
    <row r="43" spans="1:13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4"/>
      <c r="M43" s="44"/>
    </row>
    <row r="44" spans="1:13" x14ac:dyDescent="0.25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4"/>
      <c r="M44" s="44"/>
    </row>
    <row r="45" spans="1:13" x14ac:dyDescent="0.25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4"/>
      <c r="M45" s="44"/>
    </row>
    <row r="46" spans="1:13" x14ac:dyDescent="0.25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4"/>
      <c r="M46" s="44"/>
    </row>
    <row r="47" spans="1:13" x14ac:dyDescent="0.2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4"/>
      <c r="M47" s="44"/>
    </row>
    <row r="48" spans="1:13" x14ac:dyDescent="0.25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4"/>
      <c r="M48" s="44"/>
    </row>
    <row r="49" spans="1:13" x14ac:dyDescent="0.25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4"/>
      <c r="M49" s="44"/>
    </row>
    <row r="50" spans="1:13" x14ac:dyDescent="0.25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4"/>
      <c r="M50" s="44"/>
    </row>
    <row r="51" spans="1:13" x14ac:dyDescent="0.25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4"/>
      <c r="M51" s="44"/>
    </row>
    <row r="52" spans="1:13" x14ac:dyDescent="0.25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4"/>
      <c r="M52" s="44"/>
    </row>
    <row r="53" spans="1:13" x14ac:dyDescent="0.25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4"/>
      <c r="M53" s="44"/>
    </row>
    <row r="54" spans="1:13" x14ac:dyDescent="0.25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4"/>
      <c r="M54" s="44"/>
    </row>
    <row r="55" spans="1:13" x14ac:dyDescent="0.25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4"/>
      <c r="M55" s="44"/>
    </row>
    <row r="56" spans="1:13" x14ac:dyDescent="0.25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4"/>
      <c r="M56" s="44"/>
    </row>
    <row r="57" spans="1:13" x14ac:dyDescent="0.25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4"/>
      <c r="M57" s="44"/>
    </row>
    <row r="58" spans="1:13" x14ac:dyDescent="0.25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4"/>
      <c r="M58" s="44"/>
    </row>
    <row r="59" spans="1:13" x14ac:dyDescent="0.25">
      <c r="A59" s="41"/>
      <c r="B59" s="41"/>
      <c r="C59" s="41"/>
      <c r="D59" s="41"/>
      <c r="E59" s="41"/>
      <c r="F59" s="41"/>
      <c r="G59" s="41"/>
      <c r="H59" s="41"/>
      <c r="I59" s="41"/>
      <c r="J59" s="50"/>
      <c r="K59" s="41"/>
      <c r="L59" s="44"/>
      <c r="M59" s="44"/>
    </row>
    <row r="60" spans="1:13" x14ac:dyDescent="0.25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4"/>
      <c r="M60" s="44"/>
    </row>
    <row r="61" spans="1:13" x14ac:dyDescent="0.25">
      <c r="A61" s="41"/>
      <c r="B61" s="41"/>
      <c r="C61" s="41"/>
      <c r="D61" s="41"/>
      <c r="E61" s="41"/>
      <c r="F61" s="48"/>
      <c r="G61" s="41"/>
      <c r="H61" s="41"/>
      <c r="I61" s="41"/>
      <c r="J61" s="41"/>
      <c r="K61" s="41"/>
      <c r="L61" s="44"/>
      <c r="M61" s="44"/>
    </row>
    <row r="62" spans="1:13" x14ac:dyDescent="0.25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4"/>
      <c r="M62" s="44"/>
    </row>
    <row r="63" spans="1:13" x14ac:dyDescent="0.25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4"/>
      <c r="M63" s="44"/>
    </row>
    <row r="64" spans="1:13" x14ac:dyDescent="0.25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4"/>
      <c r="M64" s="44"/>
    </row>
    <row r="65" spans="1:13" x14ac:dyDescent="0.25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4"/>
      <c r="M65" s="44"/>
    </row>
    <row r="66" spans="1:13" x14ac:dyDescent="0.25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4"/>
      <c r="M66" s="44"/>
    </row>
    <row r="67" spans="1:13" x14ac:dyDescent="0.25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4"/>
      <c r="M67" s="44"/>
    </row>
    <row r="68" spans="1:13" x14ac:dyDescent="0.25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4"/>
      <c r="M68" s="44"/>
    </row>
    <row r="69" spans="1:13" x14ac:dyDescent="0.25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4"/>
      <c r="M69" s="44"/>
    </row>
    <row r="70" spans="1:13" x14ac:dyDescent="0.25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4"/>
      <c r="M70" s="44"/>
    </row>
    <row r="71" spans="1:13" x14ac:dyDescent="0.25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4"/>
      <c r="M71" s="44"/>
    </row>
    <row r="72" spans="1:13" x14ac:dyDescent="0.25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4"/>
      <c r="M72" s="44"/>
    </row>
    <row r="73" spans="1:13" x14ac:dyDescent="0.25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4"/>
      <c r="M73" s="44"/>
    </row>
    <row r="74" spans="1:13" x14ac:dyDescent="0.25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4"/>
      <c r="M74" s="44"/>
    </row>
    <row r="75" spans="1:13" x14ac:dyDescent="0.25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4"/>
      <c r="M75" s="44"/>
    </row>
    <row r="76" spans="1:13" s="45" customFormat="1" x14ac:dyDescent="0.25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4"/>
      <c r="M76" s="44"/>
    </row>
    <row r="77" spans="1:13" x14ac:dyDescent="0.25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4"/>
      <c r="M77" s="44"/>
    </row>
    <row r="78" spans="1:13" s="45" customFormat="1" x14ac:dyDescent="0.25">
      <c r="A78" s="41"/>
      <c r="B78" s="41"/>
      <c r="C78" s="41"/>
      <c r="D78" s="41"/>
      <c r="E78" s="41"/>
      <c r="F78" s="41"/>
      <c r="G78" s="41"/>
      <c r="H78" s="41"/>
      <c r="I78" s="41"/>
      <c r="J78" s="49"/>
      <c r="K78" s="41"/>
      <c r="L78" s="44"/>
      <c r="M78" s="44"/>
    </row>
    <row r="79" spans="1:13" s="45" customFormat="1" x14ac:dyDescent="0.25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4"/>
      <c r="M79" s="44"/>
    </row>
    <row r="80" spans="1:13" x14ac:dyDescent="0.25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4"/>
      <c r="M80" s="44"/>
    </row>
    <row r="81" spans="1:13" x14ac:dyDescent="0.25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4"/>
      <c r="M81" s="44"/>
    </row>
    <row r="82" spans="1:13" x14ac:dyDescent="0.25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4"/>
      <c r="M82" s="44"/>
    </row>
    <row r="83" spans="1:13" x14ac:dyDescent="0.25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4"/>
      <c r="M83" s="44"/>
    </row>
    <row r="84" spans="1:13" x14ac:dyDescent="0.25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4"/>
      <c r="M84" s="44"/>
    </row>
    <row r="85" spans="1:13" x14ac:dyDescent="0.25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4"/>
      <c r="M85" s="44"/>
    </row>
    <row r="86" spans="1:13" s="45" customFormat="1" x14ac:dyDescent="0.25">
      <c r="A86" s="41"/>
      <c r="B86" s="41"/>
      <c r="C86" s="41"/>
      <c r="D86" s="41"/>
      <c r="E86" s="41"/>
      <c r="F86" s="48"/>
      <c r="G86" s="41"/>
      <c r="H86" s="41"/>
      <c r="I86" s="41"/>
      <c r="J86" s="41"/>
      <c r="K86" s="41"/>
      <c r="L86" s="44"/>
      <c r="M86" s="44"/>
    </row>
    <row r="87" spans="1:13" s="45" customFormat="1" x14ac:dyDescent="0.25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4"/>
      <c r="M87" s="44"/>
    </row>
    <row r="88" spans="1:13" s="45" customFormat="1" x14ac:dyDescent="0.25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4"/>
      <c r="M88" s="44"/>
    </row>
    <row r="89" spans="1:13" x14ac:dyDescent="0.2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4"/>
      <c r="M89" s="44"/>
    </row>
    <row r="90" spans="1:13" x14ac:dyDescent="0.2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4"/>
      <c r="M90" s="44"/>
    </row>
    <row r="91" spans="1:13" x14ac:dyDescent="0.2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4"/>
      <c r="M91" s="44"/>
    </row>
    <row r="92" spans="1:13" x14ac:dyDescent="0.2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4"/>
      <c r="M92" s="44"/>
    </row>
    <row r="93" spans="1:13" x14ac:dyDescent="0.25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4"/>
      <c r="M93" s="44"/>
    </row>
    <row r="94" spans="1:13" x14ac:dyDescent="0.25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4"/>
      <c r="M94" s="44"/>
    </row>
    <row r="95" spans="1:13" x14ac:dyDescent="0.25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4"/>
      <c r="M95" s="44"/>
    </row>
    <row r="96" spans="1:13" x14ac:dyDescent="0.25">
      <c r="A96" s="41"/>
      <c r="B96" s="41"/>
      <c r="C96" s="41"/>
      <c r="D96" s="41"/>
      <c r="E96" s="41"/>
      <c r="F96" s="41"/>
      <c r="G96" s="41"/>
      <c r="H96" s="41"/>
      <c r="I96" s="41"/>
      <c r="J96" s="49"/>
      <c r="K96" s="41"/>
      <c r="L96" s="44"/>
      <c r="M96" s="44"/>
    </row>
    <row r="97" spans="1:13" x14ac:dyDescent="0.25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4"/>
      <c r="M97" s="44"/>
    </row>
    <row r="98" spans="1:13" x14ac:dyDescent="0.25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4"/>
      <c r="M98" s="44"/>
    </row>
    <row r="99" spans="1:13" x14ac:dyDescent="0.25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4"/>
      <c r="M99" s="44"/>
    </row>
    <row r="100" spans="1:13" x14ac:dyDescent="0.25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4"/>
      <c r="M100" s="44"/>
    </row>
    <row r="101" spans="1:13" x14ac:dyDescent="0.25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4"/>
      <c r="M101" s="44"/>
    </row>
    <row r="102" spans="1:13" x14ac:dyDescent="0.25">
      <c r="A102" s="41"/>
      <c r="B102" s="41"/>
      <c r="C102" s="41"/>
      <c r="D102" s="44"/>
      <c r="E102" s="41"/>
      <c r="F102" s="48"/>
      <c r="G102" s="41"/>
      <c r="H102" s="41"/>
      <c r="I102" s="41"/>
      <c r="J102" s="41"/>
      <c r="K102" s="41"/>
      <c r="L102" s="44"/>
      <c r="M102" s="44"/>
    </row>
    <row r="103" spans="1:13" x14ac:dyDescent="0.25">
      <c r="A103" s="41"/>
      <c r="B103" s="41"/>
      <c r="C103" s="41"/>
      <c r="D103" s="44"/>
      <c r="E103" s="41"/>
      <c r="F103" s="41"/>
      <c r="G103" s="41"/>
      <c r="H103" s="41"/>
      <c r="I103" s="41"/>
      <c r="J103" s="41"/>
      <c r="K103" s="41"/>
      <c r="L103" s="44"/>
      <c r="M103" s="44"/>
    </row>
    <row r="104" spans="1:13" x14ac:dyDescent="0.25">
      <c r="A104" s="41"/>
      <c r="B104" s="41"/>
      <c r="C104" s="41"/>
      <c r="D104" s="44"/>
      <c r="E104" s="41"/>
      <c r="F104" s="41"/>
      <c r="G104" s="41"/>
      <c r="H104" s="41"/>
      <c r="I104" s="41"/>
      <c r="J104" s="41"/>
      <c r="K104" s="41"/>
      <c r="L104" s="44"/>
      <c r="M104" s="44"/>
    </row>
    <row r="105" spans="1:13" x14ac:dyDescent="0.25">
      <c r="A105" s="41"/>
      <c r="B105" s="41"/>
      <c r="C105" s="41"/>
      <c r="D105" s="44"/>
      <c r="E105" s="41"/>
      <c r="F105" s="41"/>
      <c r="G105" s="41"/>
      <c r="H105" s="41"/>
      <c r="I105" s="41"/>
      <c r="J105" s="41"/>
      <c r="K105" s="41"/>
      <c r="L105" s="44"/>
      <c r="M105" s="44"/>
    </row>
    <row r="106" spans="1:13" x14ac:dyDescent="0.25">
      <c r="A106" s="41"/>
      <c r="B106" s="41"/>
      <c r="C106" s="41"/>
      <c r="D106" s="44"/>
      <c r="E106" s="41"/>
      <c r="F106" s="41"/>
      <c r="G106" s="41"/>
      <c r="H106" s="41"/>
      <c r="I106" s="41"/>
      <c r="J106" s="41"/>
      <c r="K106" s="41"/>
      <c r="L106" s="44"/>
      <c r="M106" s="44"/>
    </row>
    <row r="107" spans="1:13" x14ac:dyDescent="0.25">
      <c r="A107" s="41"/>
      <c r="B107" s="41"/>
      <c r="C107" s="41"/>
      <c r="D107" s="44"/>
      <c r="E107" s="41"/>
      <c r="F107" s="41"/>
      <c r="G107" s="41"/>
      <c r="H107" s="41"/>
      <c r="I107" s="41"/>
      <c r="J107" s="41"/>
      <c r="K107" s="41"/>
      <c r="L107" s="44"/>
      <c r="M107" s="44"/>
    </row>
    <row r="108" spans="1:13" x14ac:dyDescent="0.25">
      <c r="A108" s="41"/>
      <c r="B108" s="41"/>
      <c r="C108" s="41"/>
      <c r="D108" s="44"/>
      <c r="E108" s="41"/>
      <c r="F108" s="41"/>
      <c r="G108" s="41"/>
      <c r="H108" s="41"/>
      <c r="I108" s="41"/>
      <c r="J108" s="41"/>
      <c r="K108" s="41"/>
      <c r="L108" s="44"/>
      <c r="M108" s="44"/>
    </row>
    <row r="109" spans="1:13" x14ac:dyDescent="0.25">
      <c r="A109" s="41"/>
      <c r="B109" s="41"/>
      <c r="C109" s="41"/>
      <c r="D109" s="44"/>
      <c r="E109" s="41"/>
      <c r="F109" s="41"/>
      <c r="G109" s="41"/>
      <c r="H109" s="41"/>
      <c r="I109" s="41"/>
      <c r="J109" s="41"/>
      <c r="K109" s="41"/>
      <c r="L109" s="44"/>
      <c r="M109" s="44"/>
    </row>
    <row r="110" spans="1:13" x14ac:dyDescent="0.25">
      <c r="A110" s="41"/>
      <c r="B110" s="41"/>
      <c r="C110" s="41"/>
      <c r="D110" s="44"/>
      <c r="E110" s="41"/>
      <c r="F110" s="41"/>
      <c r="G110" s="41"/>
      <c r="H110" s="41"/>
      <c r="I110" s="41"/>
      <c r="J110" s="41"/>
      <c r="K110" s="41"/>
      <c r="L110" s="44"/>
      <c r="M110" s="44"/>
    </row>
    <row r="111" spans="1:13" x14ac:dyDescent="0.25">
      <c r="A111" s="41"/>
      <c r="B111" s="41"/>
      <c r="C111" s="41"/>
      <c r="D111" s="44"/>
      <c r="E111" s="41"/>
      <c r="F111" s="41"/>
      <c r="G111" s="41"/>
      <c r="H111" s="41"/>
      <c r="I111" s="41"/>
      <c r="J111" s="49"/>
      <c r="K111" s="41"/>
      <c r="L111" s="44"/>
      <c r="M111" s="44"/>
    </row>
    <row r="112" spans="1:13" x14ac:dyDescent="0.25">
      <c r="A112" s="41"/>
      <c r="B112" s="41"/>
      <c r="C112" s="41"/>
      <c r="D112" s="44"/>
      <c r="E112" s="41"/>
      <c r="F112" s="41"/>
      <c r="G112" s="41"/>
      <c r="H112" s="41"/>
      <c r="I112" s="41"/>
      <c r="J112" s="41"/>
      <c r="K112" s="41"/>
      <c r="L112" s="44"/>
      <c r="M112" s="44"/>
    </row>
    <row r="113" spans="1:13" x14ac:dyDescent="0.25">
      <c r="A113" s="41"/>
      <c r="B113" s="41"/>
      <c r="C113" s="41"/>
      <c r="D113" s="44"/>
      <c r="E113" s="41"/>
      <c r="F113" s="41"/>
      <c r="G113" s="41"/>
      <c r="H113" s="41"/>
      <c r="I113" s="41"/>
      <c r="J113" s="41"/>
      <c r="K113" s="41"/>
      <c r="L113" s="44"/>
      <c r="M113" s="44"/>
    </row>
    <row r="114" spans="1:13" x14ac:dyDescent="0.25">
      <c r="A114" s="41"/>
      <c r="B114" s="41"/>
      <c r="C114" s="41"/>
      <c r="D114" s="44"/>
      <c r="E114" s="41"/>
      <c r="F114" s="48"/>
      <c r="G114" s="41"/>
      <c r="H114" s="41"/>
      <c r="I114" s="41"/>
      <c r="J114" s="52"/>
      <c r="K114" s="51"/>
      <c r="L114" s="44"/>
      <c r="M114" s="44"/>
    </row>
    <row r="115" spans="1:13" x14ac:dyDescent="0.25">
      <c r="A115" s="41"/>
      <c r="B115" s="41"/>
      <c r="C115" s="41"/>
      <c r="D115" s="44"/>
      <c r="E115" s="41"/>
      <c r="F115" s="41"/>
      <c r="G115" s="41"/>
      <c r="H115" s="41"/>
      <c r="I115" s="41"/>
      <c r="J115" s="41"/>
      <c r="K115" s="41"/>
      <c r="L115" s="44"/>
      <c r="M115" s="44"/>
    </row>
    <row r="116" spans="1:13" x14ac:dyDescent="0.25">
      <c r="A116" s="41"/>
      <c r="B116" s="41"/>
      <c r="C116" s="41"/>
      <c r="D116" s="44"/>
      <c r="E116" s="41"/>
      <c r="F116" s="41"/>
      <c r="G116" s="41"/>
      <c r="H116" s="41"/>
      <c r="I116" s="41"/>
      <c r="J116" s="49"/>
      <c r="K116" s="41"/>
      <c r="L116" s="44"/>
      <c r="M116" s="44"/>
    </row>
    <row r="117" spans="1:13" x14ac:dyDescent="0.25">
      <c r="A117" s="41"/>
      <c r="B117" s="41"/>
      <c r="C117" s="41"/>
      <c r="D117" s="44"/>
      <c r="E117" s="41"/>
      <c r="F117" s="41"/>
      <c r="G117" s="41"/>
      <c r="H117" s="41"/>
      <c r="I117" s="41"/>
      <c r="J117" s="41"/>
      <c r="K117" s="41"/>
      <c r="L117" s="44"/>
      <c r="M117" s="44"/>
    </row>
    <row r="118" spans="1:13" x14ac:dyDescent="0.25">
      <c r="A118" s="41"/>
      <c r="B118" s="41"/>
      <c r="C118" s="41"/>
      <c r="D118" s="44"/>
      <c r="E118" s="41"/>
      <c r="F118" s="41"/>
      <c r="G118" s="41"/>
      <c r="H118" s="41"/>
      <c r="I118" s="41"/>
      <c r="J118" s="41"/>
      <c r="K118" s="41"/>
      <c r="L118" s="44"/>
      <c r="M118" s="44"/>
    </row>
    <row r="119" spans="1:13" x14ac:dyDescent="0.25">
      <c r="A119" s="41"/>
      <c r="B119" s="41"/>
      <c r="C119" s="41"/>
      <c r="D119" s="44"/>
      <c r="E119" s="41"/>
      <c r="F119" s="41"/>
      <c r="G119" s="41"/>
      <c r="H119" s="41"/>
      <c r="I119" s="41"/>
      <c r="J119" s="41"/>
      <c r="K119" s="41"/>
      <c r="L119" s="44"/>
      <c r="M119" s="44"/>
    </row>
    <row r="120" spans="1:13" s="45" customFormat="1" x14ac:dyDescent="0.25">
      <c r="A120" s="41"/>
      <c r="B120" s="41"/>
      <c r="C120" s="41"/>
      <c r="D120" s="44"/>
      <c r="E120" s="41"/>
      <c r="F120" s="41"/>
      <c r="G120" s="41"/>
      <c r="H120" s="41"/>
      <c r="I120" s="41"/>
      <c r="J120" s="41"/>
      <c r="K120" s="41"/>
      <c r="L120" s="44"/>
      <c r="M120" s="44"/>
    </row>
    <row r="121" spans="1:13" x14ac:dyDescent="0.25">
      <c r="A121" s="41"/>
      <c r="B121" s="41"/>
      <c r="C121" s="41"/>
      <c r="D121" s="44"/>
      <c r="E121" s="41"/>
      <c r="F121" s="41"/>
      <c r="G121" s="41"/>
      <c r="H121" s="41"/>
      <c r="I121" s="41"/>
      <c r="J121" s="41"/>
      <c r="K121" s="41"/>
      <c r="L121" s="44"/>
      <c r="M121" s="44"/>
    </row>
    <row r="122" spans="1:13" s="45" customFormat="1" x14ac:dyDescent="0.25">
      <c r="A122" s="41"/>
      <c r="B122" s="41"/>
      <c r="C122" s="41"/>
      <c r="D122" s="44"/>
      <c r="E122" s="41"/>
      <c r="F122" s="41"/>
      <c r="G122" s="41"/>
      <c r="H122" s="41"/>
      <c r="I122" s="41"/>
      <c r="J122" s="41"/>
      <c r="K122" s="41"/>
      <c r="L122" s="44"/>
      <c r="M122" s="44"/>
    </row>
    <row r="123" spans="1:13" x14ac:dyDescent="0.25">
      <c r="A123" s="41"/>
      <c r="B123" s="41"/>
      <c r="C123" s="41"/>
      <c r="D123" s="44"/>
      <c r="E123" s="41"/>
      <c r="F123" s="41"/>
      <c r="G123" s="41"/>
      <c r="H123" s="41"/>
      <c r="I123" s="41"/>
      <c r="J123" s="41"/>
      <c r="K123" s="41"/>
      <c r="L123" s="44"/>
      <c r="M123" s="44"/>
    </row>
    <row r="124" spans="1:13" x14ac:dyDescent="0.25">
      <c r="A124" s="41"/>
      <c r="B124" s="41"/>
      <c r="C124" s="41"/>
      <c r="D124" s="44"/>
      <c r="E124" s="41"/>
      <c r="F124" s="41"/>
      <c r="G124" s="41"/>
      <c r="H124" s="41"/>
      <c r="I124" s="41"/>
      <c r="J124" s="41"/>
      <c r="K124" s="41"/>
      <c r="L124" s="44"/>
      <c r="M124" s="44"/>
    </row>
    <row r="125" spans="1:13" x14ac:dyDescent="0.25">
      <c r="A125" s="41"/>
      <c r="B125" s="41"/>
      <c r="C125" s="41"/>
      <c r="D125" s="44"/>
      <c r="E125" s="41"/>
      <c r="F125" s="41"/>
      <c r="G125" s="41"/>
      <c r="H125" s="41"/>
      <c r="I125" s="41"/>
      <c r="J125" s="49"/>
      <c r="K125" s="41"/>
      <c r="L125" s="44"/>
      <c r="M125" s="44"/>
    </row>
    <row r="126" spans="1:13" x14ac:dyDescent="0.25">
      <c r="A126" s="41"/>
      <c r="B126" s="41"/>
      <c r="C126" s="41"/>
      <c r="D126" s="44"/>
      <c r="E126" s="41"/>
      <c r="F126" s="41"/>
      <c r="G126" s="41"/>
      <c r="H126" s="41"/>
      <c r="I126" s="41"/>
      <c r="J126" s="41"/>
      <c r="K126" s="41"/>
      <c r="L126" s="44"/>
      <c r="M126" s="44"/>
    </row>
    <row r="127" spans="1:13" x14ac:dyDescent="0.25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43"/>
      <c r="M127" s="43"/>
    </row>
    <row r="128" spans="1:13" x14ac:dyDescent="0.25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43"/>
      <c r="M128" s="43"/>
    </row>
    <row r="129" spans="1:13" x14ac:dyDescent="0.25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43"/>
      <c r="M129" s="43"/>
    </row>
    <row r="130" spans="1:13" x14ac:dyDescent="0.25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43"/>
      <c r="M130" s="43"/>
    </row>
    <row r="131" spans="1:13" x14ac:dyDescent="0.25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43"/>
      <c r="M131" s="43"/>
    </row>
    <row r="132" spans="1:13" x14ac:dyDescent="0.25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43"/>
      <c r="M132" s="43"/>
    </row>
    <row r="133" spans="1:13" x14ac:dyDescent="0.25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43"/>
      <c r="M133" s="43"/>
    </row>
    <row r="134" spans="1:13" x14ac:dyDescent="0.25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43"/>
      <c r="M134" s="43"/>
    </row>
    <row r="135" spans="1:13" x14ac:dyDescent="0.25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43"/>
      <c r="M135" s="43"/>
    </row>
    <row r="136" spans="1:13" x14ac:dyDescent="0.25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43"/>
      <c r="M136" s="43"/>
    </row>
    <row r="137" spans="1:13" x14ac:dyDescent="0.25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43"/>
      <c r="M137" s="43"/>
    </row>
    <row r="138" spans="1:13" x14ac:dyDescent="0.25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43"/>
      <c r="M138" s="43"/>
    </row>
    <row r="139" spans="1:13" x14ac:dyDescent="0.25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43"/>
      <c r="M139" s="43"/>
    </row>
    <row r="140" spans="1:13" x14ac:dyDescent="0.25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43"/>
      <c r="M140" s="43"/>
    </row>
    <row r="141" spans="1:13" x14ac:dyDescent="0.25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43"/>
      <c r="M141" s="43"/>
    </row>
    <row r="142" spans="1:13" x14ac:dyDescent="0.25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43"/>
      <c r="M142" s="43"/>
    </row>
    <row r="143" spans="1:13" x14ac:dyDescent="0.25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43"/>
      <c r="M143" s="43"/>
    </row>
    <row r="144" spans="1:13" x14ac:dyDescent="0.25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43"/>
      <c r="M144" s="43"/>
    </row>
    <row r="145" spans="1:13" x14ac:dyDescent="0.25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43"/>
      <c r="M145" s="43"/>
    </row>
    <row r="146" spans="1:13" x14ac:dyDescent="0.25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43"/>
      <c r="M146" s="43"/>
    </row>
    <row r="147" spans="1:13" x14ac:dyDescent="0.25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43"/>
      <c r="M147" s="43"/>
    </row>
    <row r="148" spans="1:13" x14ac:dyDescent="0.25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43"/>
      <c r="M148" s="43"/>
    </row>
    <row r="149" spans="1:13" x14ac:dyDescent="0.25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43"/>
      <c r="M149" s="43"/>
    </row>
    <row r="150" spans="1:13" x14ac:dyDescent="0.25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43"/>
      <c r="M150" s="43"/>
    </row>
    <row r="151" spans="1:13" x14ac:dyDescent="0.25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43"/>
      <c r="M151" s="43"/>
    </row>
    <row r="152" spans="1:13" x14ac:dyDescent="0.25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43"/>
      <c r="M152" s="43"/>
    </row>
    <row r="153" spans="1:13" x14ac:dyDescent="0.25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43"/>
      <c r="M153" s="43"/>
    </row>
    <row r="154" spans="1:13" x14ac:dyDescent="0.25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43"/>
      <c r="M154" s="43"/>
    </row>
    <row r="155" spans="1:13" x14ac:dyDescent="0.25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43"/>
      <c r="M155" s="43"/>
    </row>
    <row r="156" spans="1:13" x14ac:dyDescent="0.25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43"/>
      <c r="M156" s="43"/>
    </row>
    <row r="157" spans="1:13" x14ac:dyDescent="0.25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43"/>
      <c r="M157" s="43"/>
    </row>
    <row r="158" spans="1:13" x14ac:dyDescent="0.25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43"/>
      <c r="M158" s="43"/>
    </row>
    <row r="159" spans="1:13" x14ac:dyDescent="0.25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43"/>
      <c r="M159" s="43"/>
    </row>
    <row r="160" spans="1:13" x14ac:dyDescent="0.25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43"/>
      <c r="M160" s="43"/>
    </row>
    <row r="161" spans="1:13" x14ac:dyDescent="0.25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43"/>
      <c r="M161" s="43"/>
    </row>
    <row r="162" spans="1:13" x14ac:dyDescent="0.25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43"/>
      <c r="M162" s="43"/>
    </row>
    <row r="163" spans="1:13" x14ac:dyDescent="0.25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43"/>
      <c r="M163" s="43"/>
    </row>
    <row r="164" spans="1:13" x14ac:dyDescent="0.25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43"/>
      <c r="M164" s="43"/>
    </row>
    <row r="165" spans="1:13" x14ac:dyDescent="0.25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43"/>
      <c r="M165" s="43"/>
    </row>
    <row r="166" spans="1:13" x14ac:dyDescent="0.25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43"/>
      <c r="M166" s="43"/>
    </row>
    <row r="167" spans="1:13" x14ac:dyDescent="0.25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43"/>
      <c r="M167" s="43"/>
    </row>
    <row r="168" spans="1:13" x14ac:dyDescent="0.25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43"/>
      <c r="M168" s="43"/>
    </row>
    <row r="169" spans="1:13" x14ac:dyDescent="0.25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43"/>
      <c r="M169" s="43"/>
    </row>
    <row r="170" spans="1:13" x14ac:dyDescent="0.25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43"/>
      <c r="M170" s="43"/>
    </row>
    <row r="171" spans="1:13" x14ac:dyDescent="0.25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43"/>
      <c r="M171" s="43"/>
    </row>
    <row r="172" spans="1:13" x14ac:dyDescent="0.25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43"/>
      <c r="M172" s="43"/>
    </row>
    <row r="173" spans="1:13" x14ac:dyDescent="0.25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43"/>
      <c r="M173" s="43"/>
    </row>
    <row r="174" spans="1:13" x14ac:dyDescent="0.25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43"/>
      <c r="M174" s="43"/>
    </row>
    <row r="175" spans="1:13" x14ac:dyDescent="0.25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43"/>
      <c r="M175" s="43"/>
    </row>
    <row r="176" spans="1:13" x14ac:dyDescent="0.25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43"/>
      <c r="M176" s="43"/>
    </row>
    <row r="177" spans="1:13" x14ac:dyDescent="0.25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43"/>
      <c r="M177" s="43"/>
    </row>
    <row r="178" spans="1:13" x14ac:dyDescent="0.2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43"/>
      <c r="M178" s="43"/>
    </row>
    <row r="179" spans="1:13" x14ac:dyDescent="0.2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43"/>
      <c r="M179" s="43"/>
    </row>
    <row r="180" spans="1:13" x14ac:dyDescent="0.25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43"/>
      <c r="M180" s="43"/>
    </row>
    <row r="181" spans="1:13" x14ac:dyDescent="0.25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43"/>
      <c r="M181" s="43"/>
    </row>
    <row r="182" spans="1:13" x14ac:dyDescent="0.25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43"/>
      <c r="M182" s="43"/>
    </row>
    <row r="183" spans="1:13" x14ac:dyDescent="0.25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43"/>
      <c r="M183" s="43"/>
    </row>
    <row r="184" spans="1:13" x14ac:dyDescent="0.25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43"/>
      <c r="M184" s="43"/>
    </row>
    <row r="185" spans="1:13" x14ac:dyDescent="0.25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43"/>
      <c r="M185" s="43"/>
    </row>
    <row r="186" spans="1:13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43"/>
      <c r="M186" s="43"/>
    </row>
    <row r="187" spans="1:13" x14ac:dyDescent="0.25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43"/>
      <c r="M187" s="43"/>
    </row>
    <row r="188" spans="1:13" x14ac:dyDescent="0.25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43"/>
      <c r="M188" s="43"/>
    </row>
    <row r="189" spans="1:13" x14ac:dyDescent="0.25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43"/>
      <c r="M189" s="43"/>
    </row>
    <row r="190" spans="1:13" x14ac:dyDescent="0.25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43"/>
      <c r="M190" s="43"/>
    </row>
    <row r="191" spans="1:13" x14ac:dyDescent="0.25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43"/>
      <c r="M191" s="43"/>
    </row>
    <row r="192" spans="1:13" x14ac:dyDescent="0.25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43"/>
      <c r="M192" s="43"/>
    </row>
    <row r="193" spans="1:13" x14ac:dyDescent="0.25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43"/>
      <c r="M193" s="43"/>
    </row>
    <row r="194" spans="1:13" x14ac:dyDescent="0.25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43"/>
      <c r="M194" s="43"/>
    </row>
    <row r="195" spans="1:13" x14ac:dyDescent="0.25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43"/>
      <c r="M195" s="43"/>
    </row>
    <row r="196" spans="1:13" x14ac:dyDescent="0.25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43"/>
      <c r="M196" s="43"/>
    </row>
    <row r="197" spans="1:13" x14ac:dyDescent="0.25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43"/>
      <c r="M197" s="43"/>
    </row>
    <row r="198" spans="1:13" x14ac:dyDescent="0.25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43"/>
      <c r="M198" s="43"/>
    </row>
    <row r="199" spans="1:13" x14ac:dyDescent="0.25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43"/>
      <c r="M199" s="43"/>
    </row>
    <row r="200" spans="1:13" x14ac:dyDescent="0.25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43"/>
      <c r="M200" s="43"/>
    </row>
  </sheetData>
  <autoFilter ref="A1:M200">
    <sortState ref="A2:M200">
      <sortCondition ref="A1:A200"/>
    </sortState>
  </autoFilter>
  <dataConsolidate function="product"/>
  <conditionalFormatting sqref="P1:P1048576">
    <cfRule type="cellIs" dxfId="1" priority="3" operator="between">
      <formula>42614</formula>
      <formula>42978</formula>
    </cfRule>
    <cfRule type="cellIs" dxfId="0" priority="4" operator="between">
      <formula>42248</formula>
      <formula>42613</formula>
    </cfRule>
  </conditionalFormatting>
  <pageMargins left="0.19685039370078741" right="0.19685039370078741" top="0.19685039370078741" bottom="0.19685039370078741" header="0" footer="0"/>
  <pageSetup paperSize="9" scale="32" fitToHeight="0" orientation="portrait" r:id="rId1"/>
  <headerFooter>
    <oddFooter>&amp;C90 % échelle en A4&amp;RPage &amp;P</oddFooter>
  </headerFooter>
  <rowBreaks count="2" manualBreakCount="2">
    <brk id="51" max="12" man="1"/>
    <brk id="10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59999389629810485"/>
  </sheetPr>
  <dimension ref="A1:T21"/>
  <sheetViews>
    <sheetView view="pageBreakPreview" zoomScaleNormal="100" zoomScaleSheetLayoutView="100" workbookViewId="0">
      <selection activeCell="I8" sqref="I8:M8"/>
    </sheetView>
  </sheetViews>
  <sheetFormatPr baseColWidth="10" defaultColWidth="11.42578125" defaultRowHeight="15" x14ac:dyDescent="0.25"/>
  <cols>
    <col min="1" max="2" width="11.42578125" style="3"/>
    <col min="3" max="3" width="2.85546875" style="3" customWidth="1"/>
    <col min="4" max="4" width="7.28515625" style="3" customWidth="1"/>
    <col min="5" max="5" width="8.5703125" style="3" customWidth="1"/>
    <col min="6" max="6" width="4.28515625" style="3" customWidth="1"/>
    <col min="7" max="8" width="7.28515625" style="3" customWidth="1"/>
    <col min="9" max="9" width="5.85546875" style="3" customWidth="1"/>
    <col min="10" max="10" width="4.28515625" style="3" customWidth="1"/>
    <col min="11" max="12" width="7.28515625" style="3" customWidth="1"/>
    <col min="13" max="13" width="5.85546875" style="3" customWidth="1"/>
    <col min="14" max="14" width="5.5703125" style="3" customWidth="1"/>
    <col min="15" max="16384" width="11.42578125" style="3"/>
  </cols>
  <sheetData>
    <row r="1" spans="1:20" ht="16.5" thickBot="1" x14ac:dyDescent="0.3">
      <c r="A1" s="15"/>
      <c r="B1" s="16"/>
      <c r="C1" s="16"/>
      <c r="D1" s="56" t="s">
        <v>0</v>
      </c>
      <c r="E1" s="57"/>
      <c r="F1" s="57"/>
      <c r="G1" s="57"/>
      <c r="H1" s="57"/>
      <c r="I1" s="57"/>
      <c r="J1" s="57"/>
      <c r="K1" s="57"/>
      <c r="L1" s="58"/>
      <c r="M1" s="17"/>
      <c r="N1" s="2"/>
      <c r="Q1" s="1"/>
      <c r="T1" s="39" t="s">
        <v>124</v>
      </c>
    </row>
    <row r="2" spans="1:20" ht="15.75" x14ac:dyDescent="0.25">
      <c r="A2" s="18"/>
      <c r="B2" s="19"/>
      <c r="C2" s="19"/>
      <c r="D2" s="19"/>
      <c r="E2" s="19"/>
      <c r="F2" s="2"/>
      <c r="G2" s="2"/>
      <c r="H2" s="2"/>
      <c r="I2" s="4"/>
      <c r="J2" s="4"/>
      <c r="K2" s="4"/>
      <c r="L2" s="4"/>
      <c r="M2" s="20"/>
      <c r="N2" s="4"/>
      <c r="Q2" s="59" t="str">
        <f ca="1">CONCATENATE("PP71-A","-",YEAR(NOW()),"-",L6)</f>
        <v>PP71-A-2019-2019</v>
      </c>
      <c r="R2" s="59"/>
      <c r="T2" s="39" t="s">
        <v>125</v>
      </c>
    </row>
    <row r="3" spans="1:20" ht="15.75" x14ac:dyDescent="0.25">
      <c r="A3" s="18"/>
      <c r="B3" s="19"/>
      <c r="C3" s="19"/>
      <c r="D3" s="21" t="s">
        <v>1</v>
      </c>
      <c r="E3" s="21"/>
      <c r="F3" s="60" t="str">
        <f ca="1">CONCATENATE(Q2,"-",I8)</f>
        <v>PP71-A-2019-2019-PP71-001-009</v>
      </c>
      <c r="G3" s="60"/>
      <c r="H3" s="60"/>
      <c r="I3" s="60"/>
      <c r="J3" s="60"/>
      <c r="K3" s="60"/>
      <c r="L3" s="60"/>
      <c r="M3" s="22"/>
      <c r="N3" s="6"/>
      <c r="T3" s="39" t="s">
        <v>126</v>
      </c>
    </row>
    <row r="4" spans="1:20" ht="15.75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23"/>
      <c r="N4" s="1"/>
      <c r="P4" s="7"/>
      <c r="Q4" s="7"/>
      <c r="R4" s="7"/>
      <c r="S4" s="7"/>
      <c r="T4" s="40" t="s">
        <v>127</v>
      </c>
    </row>
    <row r="5" spans="1:20" ht="15.75" x14ac:dyDescent="0.25">
      <c r="A5" s="18"/>
      <c r="B5" s="19"/>
      <c r="C5" s="19"/>
      <c r="D5" s="19"/>
      <c r="E5" s="24"/>
      <c r="F5" s="24"/>
      <c r="G5" s="24"/>
      <c r="H5" s="24"/>
      <c r="I5" s="24"/>
      <c r="J5" s="24"/>
      <c r="K5" s="24"/>
      <c r="L5" s="24"/>
      <c r="M5" s="25"/>
      <c r="P5" s="7"/>
      <c r="Q5" s="7"/>
      <c r="R5" s="7"/>
      <c r="S5" s="7"/>
      <c r="T5" s="40" t="s">
        <v>128</v>
      </c>
    </row>
    <row r="6" spans="1:20" ht="15.75" x14ac:dyDescent="0.25">
      <c r="A6" s="18"/>
      <c r="B6" s="19"/>
      <c r="C6" s="19"/>
      <c r="D6" s="61" t="s">
        <v>2</v>
      </c>
      <c r="E6" s="61"/>
      <c r="F6" s="11" t="s">
        <v>3</v>
      </c>
      <c r="G6" s="11">
        <v>9</v>
      </c>
      <c r="H6" s="11">
        <v>2018</v>
      </c>
      <c r="I6" s="26" t="s">
        <v>4</v>
      </c>
      <c r="J6" s="12">
        <v>31</v>
      </c>
      <c r="K6" s="11">
        <v>8</v>
      </c>
      <c r="L6" s="11">
        <v>2019</v>
      </c>
      <c r="M6" s="27"/>
      <c r="N6" s="8"/>
      <c r="O6" s="3">
        <f>88+9</f>
        <v>97</v>
      </c>
      <c r="P6" s="7"/>
      <c r="Q6" s="7"/>
      <c r="R6" s="7"/>
      <c r="S6" s="7"/>
      <c r="T6" s="40" t="s">
        <v>129</v>
      </c>
    </row>
    <row r="7" spans="1:20" ht="15.75" x14ac:dyDescent="0.25">
      <c r="A7" s="18"/>
      <c r="B7" s="19"/>
      <c r="C7" s="19"/>
      <c r="D7" s="19"/>
      <c r="E7" s="24"/>
      <c r="F7" s="19"/>
      <c r="G7" s="19"/>
      <c r="H7" s="19"/>
      <c r="I7" s="19"/>
      <c r="J7" s="19"/>
      <c r="K7" s="19"/>
      <c r="L7" s="19"/>
      <c r="M7" s="23"/>
      <c r="N7" s="1"/>
      <c r="P7" s="7"/>
      <c r="Q7" s="7"/>
      <c r="R7" s="7"/>
      <c r="S7" s="7"/>
      <c r="T7" s="40" t="s">
        <v>130</v>
      </c>
    </row>
    <row r="8" spans="1:20" ht="15.75" x14ac:dyDescent="0.25">
      <c r="A8" s="18"/>
      <c r="B8" s="19"/>
      <c r="C8" s="19"/>
      <c r="D8" s="24"/>
      <c r="E8" s="4"/>
      <c r="F8" s="62" t="s">
        <v>5</v>
      </c>
      <c r="G8" s="62"/>
      <c r="H8" s="62"/>
      <c r="I8" s="63" t="s">
        <v>197</v>
      </c>
      <c r="J8" s="63"/>
      <c r="K8" s="63"/>
      <c r="L8" s="63"/>
      <c r="M8" s="64"/>
      <c r="N8" s="13"/>
      <c r="P8" s="7"/>
      <c r="Q8" s="7"/>
      <c r="R8" s="7"/>
      <c r="S8" s="7"/>
      <c r="T8" s="40" t="s">
        <v>131</v>
      </c>
    </row>
    <row r="9" spans="1:20" ht="15.75" x14ac:dyDescent="0.25">
      <c r="A9" s="18"/>
      <c r="B9" s="19"/>
      <c r="C9" s="19"/>
      <c r="D9" s="19"/>
      <c r="E9" s="19"/>
      <c r="F9" s="67" t="s">
        <v>6</v>
      </c>
      <c r="G9" s="67"/>
      <c r="H9" s="67"/>
      <c r="I9" s="68" t="str">
        <f>CONCATENATE(VLOOKUP(I8,Membres_A!A:L,2,0)," ",VLOOKUP(I8,Membres_A!A:L,3,0))</f>
        <v>M. ALEXANDRE</v>
      </c>
      <c r="J9" s="68"/>
      <c r="K9" s="68"/>
      <c r="L9" s="68"/>
      <c r="M9" s="69"/>
      <c r="N9" s="9"/>
      <c r="P9" s="7"/>
      <c r="Q9" s="7"/>
      <c r="R9" s="7"/>
      <c r="S9" s="7"/>
      <c r="T9" s="40" t="s">
        <v>132</v>
      </c>
    </row>
    <row r="10" spans="1:20" ht="15.75" x14ac:dyDescent="0.25">
      <c r="A10" s="28"/>
      <c r="B10" s="29"/>
      <c r="C10" s="29"/>
      <c r="D10" s="29"/>
      <c r="E10" s="19"/>
      <c r="F10" s="67" t="s">
        <v>7</v>
      </c>
      <c r="G10" s="67"/>
      <c r="H10" s="67"/>
      <c r="I10" s="68" t="str">
        <f>VLOOKUP($I$8,Membres_A!$A$2:$M$200,4)</f>
        <v>GREGORY</v>
      </c>
      <c r="J10" s="68"/>
      <c r="K10" s="68"/>
      <c r="L10" s="68"/>
      <c r="M10" s="69"/>
      <c r="N10" s="9"/>
      <c r="P10" s="7"/>
      <c r="Q10" s="7"/>
      <c r="R10" s="7"/>
      <c r="S10" s="7"/>
      <c r="T10" s="40" t="s">
        <v>133</v>
      </c>
    </row>
    <row r="11" spans="1:20" ht="15.75" x14ac:dyDescent="0.25">
      <c r="A11" s="30" t="s">
        <v>8</v>
      </c>
      <c r="B11" s="29"/>
      <c r="C11" s="29"/>
      <c r="D11" s="29"/>
      <c r="E11" s="19"/>
      <c r="F11" s="67" t="s">
        <v>9</v>
      </c>
      <c r="G11" s="67"/>
      <c r="H11" s="74" t="str">
        <f>VLOOKUP($I$8,Membres_A!$A$2:$M$200,5)</f>
        <v>116 A GRANDE RUE</v>
      </c>
      <c r="I11" s="68"/>
      <c r="J11" s="68"/>
      <c r="K11" s="68"/>
      <c r="L11" s="68"/>
      <c r="M11" s="69"/>
      <c r="N11" s="9"/>
      <c r="P11" s="7"/>
      <c r="Q11" s="7"/>
      <c r="R11" s="7"/>
      <c r="S11" s="7"/>
      <c r="T11" s="7"/>
    </row>
    <row r="12" spans="1:20" ht="15.75" x14ac:dyDescent="0.25">
      <c r="A12" s="30" t="s">
        <v>10</v>
      </c>
      <c r="B12" s="29"/>
      <c r="C12" s="29"/>
      <c r="D12" s="29"/>
      <c r="E12" s="19"/>
      <c r="F12" s="67" t="s">
        <v>11</v>
      </c>
      <c r="G12" s="67"/>
      <c r="H12" s="67"/>
      <c r="I12" s="68" t="str">
        <f>VLOOKUP($I$8,Membres_A!$A$2:$M$200,6)&amp;" "&amp;VLOOKUP($I$8,Membres_A!$A$2:$M$200,7)</f>
        <v>71 100 CHALON SUR SAONE</v>
      </c>
      <c r="J12" s="68"/>
      <c r="K12" s="68"/>
      <c r="L12" s="68"/>
      <c r="M12" s="69"/>
      <c r="N12" s="9"/>
      <c r="P12" s="7"/>
      <c r="Q12" s="7"/>
      <c r="R12" s="7"/>
      <c r="S12" s="7"/>
      <c r="T12" s="7"/>
    </row>
    <row r="13" spans="1:20" ht="15.75" x14ac:dyDescent="0.25">
      <c r="A13" s="30" t="s">
        <v>12</v>
      </c>
      <c r="B13" s="29"/>
      <c r="C13" s="29"/>
      <c r="D13" s="29"/>
      <c r="E13" s="19"/>
      <c r="F13" s="24"/>
      <c r="G13" s="24"/>
      <c r="H13" s="24"/>
      <c r="I13" s="4"/>
      <c r="J13" s="4"/>
      <c r="K13" s="4"/>
      <c r="L13" s="4"/>
      <c r="M13" s="20"/>
      <c r="N13" s="9"/>
    </row>
    <row r="14" spans="1:20" ht="15.75" x14ac:dyDescent="0.25">
      <c r="A14" s="30" t="s">
        <v>13</v>
      </c>
      <c r="B14" s="29"/>
      <c r="C14" s="29"/>
      <c r="D14" s="29"/>
      <c r="E14" s="19"/>
      <c r="F14" s="19"/>
      <c r="G14" s="19"/>
      <c r="H14" s="24"/>
      <c r="I14" s="24"/>
      <c r="J14" s="24"/>
      <c r="K14" s="24"/>
      <c r="L14" s="24"/>
      <c r="M14" s="25"/>
      <c r="N14" s="1"/>
    </row>
    <row r="15" spans="1:20" ht="15.75" x14ac:dyDescent="0.25">
      <c r="A15" s="30" t="s">
        <v>14</v>
      </c>
      <c r="B15" s="29"/>
      <c r="C15" s="29"/>
      <c r="D15" s="29"/>
      <c r="E15" s="19"/>
      <c r="F15" s="61" t="s">
        <v>15</v>
      </c>
      <c r="G15" s="61"/>
      <c r="H15" s="10">
        <v>11</v>
      </c>
      <c r="I15" s="70" t="s">
        <v>35</v>
      </c>
      <c r="J15" s="71"/>
      <c r="K15" s="72"/>
      <c r="L15" s="70">
        <v>2018</v>
      </c>
      <c r="M15" s="73"/>
      <c r="P15" s="3" t="s">
        <v>82</v>
      </c>
      <c r="Q15" s="53" t="str">
        <f>VLOOKUP($I$8,Membres_A!A:M,10,0)</f>
        <v>peseplume71@gmail.com</v>
      </c>
      <c r="R15" s="54"/>
      <c r="S15" s="54"/>
      <c r="T15" s="55"/>
    </row>
    <row r="16" spans="1:20" ht="15.75" x14ac:dyDescent="0.25">
      <c r="A16" s="30" t="s">
        <v>19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3"/>
      <c r="N16" s="1"/>
    </row>
    <row r="17" spans="1:15" ht="15.75" customHeight="1" x14ac:dyDescent="0.25">
      <c r="A17" s="30"/>
      <c r="B17" s="19"/>
      <c r="C17" s="19"/>
      <c r="D17" s="19"/>
      <c r="E17" s="19"/>
      <c r="F17" s="14"/>
      <c r="G17" s="14"/>
      <c r="H17" s="14"/>
      <c r="I17" s="14"/>
      <c r="J17" s="14"/>
      <c r="K17" s="14"/>
      <c r="L17" s="14"/>
      <c r="M17" s="23"/>
      <c r="N17" s="1"/>
    </row>
    <row r="18" spans="1:15" ht="15.75" customHeight="1" x14ac:dyDescent="0.25">
      <c r="A18" s="30"/>
      <c r="B18" s="19"/>
      <c r="C18" s="19"/>
      <c r="D18" s="19"/>
      <c r="E18" s="19"/>
      <c r="F18" s="14"/>
      <c r="G18" s="14"/>
      <c r="H18" s="14"/>
      <c r="I18" s="14"/>
      <c r="J18" s="14"/>
      <c r="K18" s="14"/>
      <c r="L18" s="14"/>
      <c r="M18" s="23"/>
      <c r="N18" s="1"/>
    </row>
    <row r="19" spans="1:15" ht="15.75" x14ac:dyDescent="0.25">
      <c r="A19" s="65" t="s">
        <v>20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6"/>
    </row>
    <row r="20" spans="1:15" ht="15.75" x14ac:dyDescent="0.25">
      <c r="A20" s="28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5"/>
      <c r="N20" s="5"/>
      <c r="O20" s="5"/>
    </row>
    <row r="21" spans="1:15" x14ac:dyDescent="0.25">
      <c r="A21" s="31"/>
      <c r="B21" s="32"/>
      <c r="C21" s="32" t="s">
        <v>79</v>
      </c>
      <c r="D21" s="32"/>
      <c r="E21" s="32"/>
      <c r="F21" s="32"/>
      <c r="G21" s="32"/>
      <c r="H21" s="32"/>
      <c r="I21" s="32"/>
      <c r="J21" s="32"/>
      <c r="K21" s="32"/>
      <c r="L21" s="32"/>
      <c r="M21" s="33"/>
    </row>
  </sheetData>
  <dataConsolidate/>
  <mergeCells count="19">
    <mergeCell ref="A19:M19"/>
    <mergeCell ref="F9:H9"/>
    <mergeCell ref="I9:M9"/>
    <mergeCell ref="F15:G15"/>
    <mergeCell ref="I15:K15"/>
    <mergeCell ref="L15:M15"/>
    <mergeCell ref="I12:M12"/>
    <mergeCell ref="F10:H10"/>
    <mergeCell ref="F12:H12"/>
    <mergeCell ref="I10:M10"/>
    <mergeCell ref="H11:M11"/>
    <mergeCell ref="F11:G11"/>
    <mergeCell ref="Q15:T15"/>
    <mergeCell ref="D1:L1"/>
    <mergeCell ref="Q2:R2"/>
    <mergeCell ref="F3:L3"/>
    <mergeCell ref="D6:E6"/>
    <mergeCell ref="F8:H8"/>
    <mergeCell ref="I8:M8"/>
  </mergeCells>
  <dataValidations count="4">
    <dataValidation type="list" allowBlank="1" showInputMessage="1" showErrorMessage="1" sqref="I15:K15 G6 K6">
      <formula1>Mois</formula1>
    </dataValidation>
    <dataValidation type="list" allowBlank="1" showInputMessage="1" showErrorMessage="1" sqref="H15 F6 J6">
      <formula1>Jours</formula1>
    </dataValidation>
    <dataValidation type="list" allowBlank="1" showInputMessage="1" showErrorMessage="1" sqref="L15:M15 L6 H6">
      <formula1>Annees</formula1>
    </dataValidation>
    <dataValidation type="list" allowBlank="1" showInputMessage="1" showErrorMessage="1" sqref="I8:M8">
      <formula1>TEST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265" scale="78" orientation="landscape" r:id="rId1"/>
  <colBreaks count="1" manualBreakCount="1">
    <brk id="13" max="20" man="1"/>
  </colBreaks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autoLine="0" autoPict="0" r:id="rId5">
            <anchor moveWithCells="1">
              <from>
                <xdr:col>16</xdr:col>
                <xdr:colOff>19050</xdr:colOff>
                <xdr:row>8</xdr:row>
                <xdr:rowOff>85725</xdr:rowOff>
              </from>
              <to>
                <xdr:col>17</xdr:col>
                <xdr:colOff>257175</xdr:colOff>
                <xdr:row>13</xdr:row>
                <xdr:rowOff>38100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autoLine="0" autoPict="0" r:id="rId7">
            <anchor moveWithCells="1">
              <from>
                <xdr:col>15</xdr:col>
                <xdr:colOff>752475</xdr:colOff>
                <xdr:row>3</xdr:row>
                <xdr:rowOff>9525</xdr:rowOff>
              </from>
              <to>
                <xdr:col>17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1030" r:id="rId6" name="CommandButton1"/>
      </mc:Fallback>
    </mc:AlternateContent>
    <mc:AlternateContent xmlns:mc="http://schemas.openxmlformats.org/markup-compatibility/2006">
      <mc:Choice Requires="x14">
        <control shapeId="1035" r:id="rId8" name="CommandButton3">
          <controlPr defaultSize="0" autoLine="0" r:id="rId9">
            <anchor moveWithCells="1">
              <from>
                <xdr:col>16</xdr:col>
                <xdr:colOff>28575</xdr:colOff>
                <xdr:row>16</xdr:row>
                <xdr:rowOff>38100</xdr:rowOff>
              </from>
              <to>
                <xdr:col>17</xdr:col>
                <xdr:colOff>285750</xdr:colOff>
                <xdr:row>20</xdr:row>
                <xdr:rowOff>47625</xdr:rowOff>
              </to>
            </anchor>
          </controlPr>
        </control>
      </mc:Choice>
      <mc:Fallback>
        <control shapeId="1035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I51"/>
  <sheetViews>
    <sheetView view="pageBreakPreview" zoomScale="90" zoomScaleNormal="100" zoomScaleSheetLayoutView="90" workbookViewId="0">
      <selection activeCell="L5" sqref="L5"/>
    </sheetView>
  </sheetViews>
  <sheetFormatPr baseColWidth="10" defaultRowHeight="15" x14ac:dyDescent="0.25"/>
  <cols>
    <col min="5" max="5" width="14.42578125" bestFit="1" customWidth="1"/>
    <col min="6" max="6" width="20.5703125" bestFit="1" customWidth="1"/>
    <col min="7" max="7" width="18.28515625" bestFit="1" customWidth="1"/>
    <col min="9" max="9" width="26.85546875" bestFit="1" customWidth="1"/>
  </cols>
  <sheetData>
    <row r="1" spans="1:9" x14ac:dyDescent="0.25">
      <c r="A1" t="s">
        <v>16</v>
      </c>
      <c r="B1" t="s">
        <v>17</v>
      </c>
      <c r="C1" t="s">
        <v>18</v>
      </c>
      <c r="D1" t="s">
        <v>30</v>
      </c>
      <c r="E1" t="s">
        <v>32</v>
      </c>
      <c r="F1" t="s">
        <v>33</v>
      </c>
      <c r="G1" t="s">
        <v>34</v>
      </c>
      <c r="H1" t="s">
        <v>86</v>
      </c>
      <c r="I1" t="s">
        <v>142</v>
      </c>
    </row>
    <row r="2" spans="1:9" x14ac:dyDescent="0.25">
      <c r="A2">
        <v>1</v>
      </c>
      <c r="B2">
        <v>1</v>
      </c>
      <c r="C2">
        <v>2013</v>
      </c>
      <c r="D2" t="s">
        <v>26</v>
      </c>
      <c r="E2" t="s">
        <v>22</v>
      </c>
      <c r="F2" t="s">
        <v>23</v>
      </c>
      <c r="G2" t="s">
        <v>24</v>
      </c>
      <c r="I2" t="s">
        <v>143</v>
      </c>
    </row>
    <row r="3" spans="1:9" x14ac:dyDescent="0.25">
      <c r="A3">
        <v>2</v>
      </c>
      <c r="B3">
        <v>2</v>
      </c>
      <c r="C3">
        <v>2014</v>
      </c>
      <c r="D3" t="s">
        <v>21</v>
      </c>
      <c r="E3" t="s">
        <v>25</v>
      </c>
      <c r="F3" t="s">
        <v>36</v>
      </c>
      <c r="G3" t="s">
        <v>37</v>
      </c>
      <c r="I3" t="s">
        <v>144</v>
      </c>
    </row>
    <row r="4" spans="1:9" x14ac:dyDescent="0.25">
      <c r="A4">
        <v>3</v>
      </c>
      <c r="B4">
        <v>3</v>
      </c>
      <c r="C4">
        <v>2015</v>
      </c>
      <c r="D4" t="s">
        <v>64</v>
      </c>
      <c r="E4" t="s">
        <v>29</v>
      </c>
      <c r="F4" t="s">
        <v>40</v>
      </c>
      <c r="G4" t="s">
        <v>65</v>
      </c>
      <c r="I4" t="s">
        <v>145</v>
      </c>
    </row>
    <row r="5" spans="1:9" x14ac:dyDescent="0.25">
      <c r="A5">
        <v>4</v>
      </c>
      <c r="B5">
        <v>4</v>
      </c>
      <c r="C5">
        <v>2016</v>
      </c>
      <c r="D5" t="s">
        <v>67</v>
      </c>
      <c r="E5" t="s">
        <v>27</v>
      </c>
      <c r="F5" t="s">
        <v>41</v>
      </c>
      <c r="G5" t="s">
        <v>68</v>
      </c>
      <c r="I5" t="s">
        <v>146</v>
      </c>
    </row>
    <row r="6" spans="1:9" x14ac:dyDescent="0.25">
      <c r="A6">
        <v>5</v>
      </c>
      <c r="B6">
        <v>5</v>
      </c>
      <c r="C6">
        <v>2017</v>
      </c>
      <c r="E6" t="s">
        <v>70</v>
      </c>
      <c r="F6" t="s">
        <v>39</v>
      </c>
      <c r="G6" t="s">
        <v>71</v>
      </c>
      <c r="I6" t="s">
        <v>147</v>
      </c>
    </row>
    <row r="7" spans="1:9" x14ac:dyDescent="0.25">
      <c r="A7">
        <v>6</v>
      </c>
      <c r="B7">
        <v>6</v>
      </c>
      <c r="C7">
        <v>2018</v>
      </c>
      <c r="E7" t="s">
        <v>28</v>
      </c>
      <c r="F7" t="s">
        <v>38</v>
      </c>
      <c r="G7" t="s">
        <v>80</v>
      </c>
      <c r="I7" t="s">
        <v>148</v>
      </c>
    </row>
    <row r="8" spans="1:9" x14ac:dyDescent="0.25">
      <c r="A8">
        <v>7</v>
      </c>
      <c r="B8">
        <v>7</v>
      </c>
      <c r="C8">
        <v>2019</v>
      </c>
      <c r="E8" t="s">
        <v>78</v>
      </c>
      <c r="F8" t="s">
        <v>42</v>
      </c>
      <c r="I8" t="s">
        <v>149</v>
      </c>
    </row>
    <row r="9" spans="1:9" x14ac:dyDescent="0.25">
      <c r="A9">
        <v>8</v>
      </c>
      <c r="B9">
        <v>8</v>
      </c>
      <c r="C9">
        <v>2020</v>
      </c>
      <c r="F9" t="s">
        <v>43</v>
      </c>
      <c r="I9" t="s">
        <v>150</v>
      </c>
    </row>
    <row r="10" spans="1:9" x14ac:dyDescent="0.25">
      <c r="A10">
        <v>9</v>
      </c>
      <c r="B10">
        <v>9</v>
      </c>
      <c r="C10">
        <v>2021</v>
      </c>
      <c r="F10" t="s">
        <v>44</v>
      </c>
      <c r="I10" t="s">
        <v>151</v>
      </c>
    </row>
    <row r="11" spans="1:9" x14ac:dyDescent="0.25">
      <c r="A11">
        <v>10</v>
      </c>
      <c r="B11">
        <v>10</v>
      </c>
      <c r="C11">
        <v>2022</v>
      </c>
      <c r="F11" t="s">
        <v>47</v>
      </c>
      <c r="I11" t="s">
        <v>152</v>
      </c>
    </row>
    <row r="12" spans="1:9" x14ac:dyDescent="0.25">
      <c r="A12">
        <v>11</v>
      </c>
      <c r="B12">
        <v>11</v>
      </c>
      <c r="C12">
        <v>2023</v>
      </c>
      <c r="F12" t="s">
        <v>48</v>
      </c>
      <c r="I12" t="s">
        <v>153</v>
      </c>
    </row>
    <row r="13" spans="1:9" x14ac:dyDescent="0.25">
      <c r="A13">
        <v>12</v>
      </c>
      <c r="B13">
        <v>12</v>
      </c>
      <c r="C13">
        <v>2024</v>
      </c>
      <c r="F13" t="s">
        <v>49</v>
      </c>
      <c r="I13" t="s">
        <v>154</v>
      </c>
    </row>
    <row r="14" spans="1:9" x14ac:dyDescent="0.25">
      <c r="A14">
        <v>13</v>
      </c>
      <c r="B14" t="s">
        <v>61</v>
      </c>
      <c r="C14">
        <v>2025</v>
      </c>
      <c r="F14" t="s">
        <v>50</v>
      </c>
      <c r="I14" t="s">
        <v>155</v>
      </c>
    </row>
    <row r="15" spans="1:9" x14ac:dyDescent="0.25">
      <c r="A15">
        <v>14</v>
      </c>
      <c r="B15" t="s">
        <v>62</v>
      </c>
      <c r="C15">
        <v>2026</v>
      </c>
      <c r="F15" t="s">
        <v>51</v>
      </c>
      <c r="I15" t="s">
        <v>156</v>
      </c>
    </row>
    <row r="16" spans="1:9" x14ac:dyDescent="0.25">
      <c r="A16">
        <v>15</v>
      </c>
      <c r="B16" t="s">
        <v>63</v>
      </c>
      <c r="C16">
        <v>2027</v>
      </c>
      <c r="F16" t="s">
        <v>52</v>
      </c>
      <c r="I16" t="s">
        <v>157</v>
      </c>
    </row>
    <row r="17" spans="1:9" ht="15.75" customHeight="1" x14ac:dyDescent="0.25">
      <c r="A17">
        <v>16</v>
      </c>
      <c r="B17" t="s">
        <v>66</v>
      </c>
      <c r="C17">
        <v>2028</v>
      </c>
      <c r="F17" t="s">
        <v>53</v>
      </c>
      <c r="I17" t="s">
        <v>158</v>
      </c>
    </row>
    <row r="18" spans="1:9" x14ac:dyDescent="0.25">
      <c r="A18">
        <v>17</v>
      </c>
      <c r="B18" t="s">
        <v>69</v>
      </c>
      <c r="C18">
        <v>2029</v>
      </c>
      <c r="F18" t="s">
        <v>54</v>
      </c>
      <c r="I18" t="s">
        <v>159</v>
      </c>
    </row>
    <row r="19" spans="1:9" x14ac:dyDescent="0.25">
      <c r="A19">
        <v>18</v>
      </c>
      <c r="B19" t="s">
        <v>72</v>
      </c>
      <c r="C19">
        <v>2030</v>
      </c>
      <c r="F19" t="s">
        <v>55</v>
      </c>
      <c r="I19" t="s">
        <v>160</v>
      </c>
    </row>
    <row r="20" spans="1:9" x14ac:dyDescent="0.25">
      <c r="A20">
        <v>19</v>
      </c>
      <c r="B20" t="s">
        <v>73</v>
      </c>
      <c r="C20">
        <v>2031</v>
      </c>
      <c r="F20" t="s">
        <v>56</v>
      </c>
      <c r="I20" t="s">
        <v>161</v>
      </c>
    </row>
    <row r="21" spans="1:9" x14ac:dyDescent="0.25">
      <c r="A21">
        <v>20</v>
      </c>
      <c r="B21" t="s">
        <v>74</v>
      </c>
      <c r="C21">
        <v>2032</v>
      </c>
      <c r="F21" t="s">
        <v>57</v>
      </c>
      <c r="I21" t="s">
        <v>162</v>
      </c>
    </row>
    <row r="22" spans="1:9" x14ac:dyDescent="0.25">
      <c r="A22">
        <v>21</v>
      </c>
      <c r="B22" t="s">
        <v>75</v>
      </c>
      <c r="C22">
        <v>2033</v>
      </c>
      <c r="F22" t="s">
        <v>58</v>
      </c>
      <c r="I22" t="s">
        <v>163</v>
      </c>
    </row>
    <row r="23" spans="1:9" x14ac:dyDescent="0.25">
      <c r="A23">
        <v>22</v>
      </c>
      <c r="B23" t="s">
        <v>35</v>
      </c>
      <c r="C23">
        <v>2034</v>
      </c>
      <c r="F23" t="s">
        <v>59</v>
      </c>
      <c r="I23" t="s">
        <v>164</v>
      </c>
    </row>
    <row r="24" spans="1:9" x14ac:dyDescent="0.25">
      <c r="A24">
        <v>23</v>
      </c>
      <c r="B24" t="s">
        <v>76</v>
      </c>
      <c r="C24">
        <v>2035</v>
      </c>
      <c r="F24" t="s">
        <v>46</v>
      </c>
      <c r="I24" t="s">
        <v>165</v>
      </c>
    </row>
    <row r="25" spans="1:9" x14ac:dyDescent="0.25">
      <c r="A25">
        <v>24</v>
      </c>
      <c r="B25" t="s">
        <v>77</v>
      </c>
      <c r="C25">
        <v>2036</v>
      </c>
      <c r="F25" t="s">
        <v>45</v>
      </c>
      <c r="I25" t="s">
        <v>166</v>
      </c>
    </row>
    <row r="26" spans="1:9" x14ac:dyDescent="0.25">
      <c r="A26">
        <v>25</v>
      </c>
      <c r="C26">
        <v>2037</v>
      </c>
      <c r="F26" t="s">
        <v>60</v>
      </c>
      <c r="I26" t="s">
        <v>167</v>
      </c>
    </row>
    <row r="27" spans="1:9" x14ac:dyDescent="0.25">
      <c r="A27">
        <v>26</v>
      </c>
      <c r="C27">
        <v>2038</v>
      </c>
      <c r="F27" t="s">
        <v>81</v>
      </c>
      <c r="I27" t="s">
        <v>168</v>
      </c>
    </row>
    <row r="28" spans="1:9" x14ac:dyDescent="0.25">
      <c r="A28">
        <v>27</v>
      </c>
      <c r="C28">
        <v>2039</v>
      </c>
      <c r="I28" t="s">
        <v>169</v>
      </c>
    </row>
    <row r="29" spans="1:9" x14ac:dyDescent="0.25">
      <c r="A29">
        <v>28</v>
      </c>
      <c r="C29">
        <v>2040</v>
      </c>
      <c r="I29" t="s">
        <v>170</v>
      </c>
    </row>
    <row r="30" spans="1:9" x14ac:dyDescent="0.25">
      <c r="A30">
        <v>29</v>
      </c>
      <c r="C30">
        <v>2041</v>
      </c>
      <c r="I30" t="s">
        <v>171</v>
      </c>
    </row>
    <row r="31" spans="1:9" x14ac:dyDescent="0.25">
      <c r="A31">
        <v>30</v>
      </c>
      <c r="C31">
        <v>2042</v>
      </c>
      <c r="I31" t="s">
        <v>172</v>
      </c>
    </row>
    <row r="32" spans="1:9" x14ac:dyDescent="0.25">
      <c r="A32">
        <v>31</v>
      </c>
      <c r="C32">
        <v>2043</v>
      </c>
      <c r="I32" t="s">
        <v>173</v>
      </c>
    </row>
    <row r="33" spans="9:9" x14ac:dyDescent="0.25">
      <c r="I33" t="s">
        <v>174</v>
      </c>
    </row>
    <row r="34" spans="9:9" x14ac:dyDescent="0.25">
      <c r="I34" t="s">
        <v>175</v>
      </c>
    </row>
    <row r="35" spans="9:9" x14ac:dyDescent="0.25">
      <c r="I35" t="s">
        <v>176</v>
      </c>
    </row>
    <row r="36" spans="9:9" x14ac:dyDescent="0.25">
      <c r="I36" t="s">
        <v>177</v>
      </c>
    </row>
    <row r="37" spans="9:9" x14ac:dyDescent="0.25">
      <c r="I37" t="s">
        <v>178</v>
      </c>
    </row>
    <row r="38" spans="9:9" x14ac:dyDescent="0.25">
      <c r="I38" t="s">
        <v>179</v>
      </c>
    </row>
    <row r="39" spans="9:9" x14ac:dyDescent="0.25">
      <c r="I39" t="s">
        <v>180</v>
      </c>
    </row>
    <row r="40" spans="9:9" x14ac:dyDescent="0.25">
      <c r="I40" t="s">
        <v>181</v>
      </c>
    </row>
    <row r="41" spans="9:9" x14ac:dyDescent="0.25">
      <c r="I41" t="s">
        <v>182</v>
      </c>
    </row>
    <row r="42" spans="9:9" x14ac:dyDescent="0.25">
      <c r="I42" t="s">
        <v>183</v>
      </c>
    </row>
    <row r="43" spans="9:9" x14ac:dyDescent="0.25">
      <c r="I43" t="s">
        <v>184</v>
      </c>
    </row>
    <row r="44" spans="9:9" x14ac:dyDescent="0.25">
      <c r="I44" t="s">
        <v>185</v>
      </c>
    </row>
    <row r="45" spans="9:9" x14ac:dyDescent="0.25">
      <c r="I45" t="s">
        <v>186</v>
      </c>
    </row>
    <row r="46" spans="9:9" x14ac:dyDescent="0.25">
      <c r="I46" t="s">
        <v>187</v>
      </c>
    </row>
    <row r="47" spans="9:9" x14ac:dyDescent="0.25">
      <c r="I47" t="s">
        <v>188</v>
      </c>
    </row>
    <row r="48" spans="9:9" x14ac:dyDescent="0.25">
      <c r="I48" t="s">
        <v>189</v>
      </c>
    </row>
    <row r="49" spans="9:9" x14ac:dyDescent="0.25">
      <c r="I49" t="s">
        <v>190</v>
      </c>
    </row>
    <row r="50" spans="9:9" x14ac:dyDescent="0.25">
      <c r="I50" t="s">
        <v>191</v>
      </c>
    </row>
    <row r="51" spans="9:9" x14ac:dyDescent="0.25">
      <c r="I51" t="s">
        <v>192</v>
      </c>
    </row>
  </sheetData>
  <dataValidations count="4">
    <dataValidation type="list" allowBlank="1" showInputMessage="1" showErrorMessage="1" sqref="M15">
      <formula1>Années</formula1>
    </dataValidation>
    <dataValidation type="list" allowBlank="1" showInputMessage="1" showErrorMessage="1" sqref="J15">
      <formula1>Mois</formula1>
    </dataValidation>
    <dataValidation type="list" allowBlank="1" showInputMessage="1" showErrorMessage="1" sqref="I15">
      <formula1>Jours</formula1>
    </dataValidation>
    <dataValidation type="list" allowBlank="1" showInputMessage="1" showErrorMessage="1" sqref="I8">
      <formula1>Numéro_Membre</formula1>
    </dataValidation>
  </dataValidations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Membres_A</vt:lpstr>
      <vt:lpstr>Carte Membre</vt:lpstr>
      <vt:lpstr>Données</vt:lpstr>
      <vt:lpstr>BD_PP71</vt:lpstr>
      <vt:lpstr>Membres_A!N_PP71</vt:lpstr>
      <vt:lpstr>N_PP71</vt:lpstr>
      <vt:lpstr>TEST</vt:lpstr>
      <vt:lpstr>'Carte Membre'!Zone_d_impression</vt:lpstr>
      <vt:lpstr>Données!Zone_d_impression</vt:lpstr>
      <vt:lpstr>Membres_A!Zone_d_impression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GOUSSARD</dc:creator>
  <cp:lastModifiedBy>AURELIEN GOUSSARD</cp:lastModifiedBy>
  <cp:lastPrinted>2019-08-29T20:52:24Z</cp:lastPrinted>
  <dcterms:created xsi:type="dcterms:W3CDTF">2015-10-24T21:28:44Z</dcterms:created>
  <dcterms:modified xsi:type="dcterms:W3CDTF">2019-10-25T14:33:01Z</dcterms:modified>
</cp:coreProperties>
</file>