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anna.djekic\Desktop\"/>
    </mc:Choice>
  </mc:AlternateContent>
  <bookViews>
    <workbookView xWindow="0" yWindow="0" windowWidth="28740" windowHeight="11985"/>
  </bookViews>
  <sheets>
    <sheet name="Historique 2019 JF Présence" sheetId="1" r:id="rId1"/>
  </sheets>
  <definedNames>
    <definedName name="_xlnm.Print_Area" localSheetId="0">'Historique 2019 JF Présence'!$A$1:$R$50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0" i="1" l="1"/>
  <c r="F48" i="1"/>
  <c r="O50" i="1" l="1"/>
  <c r="Q50" i="1"/>
  <c r="P50" i="1"/>
  <c r="U50" i="1"/>
  <c r="X50" i="1"/>
  <c r="W50" i="1"/>
  <c r="V50" i="1"/>
  <c r="F47" i="1"/>
  <c r="F44" i="1" l="1"/>
  <c r="F46" i="1"/>
  <c r="F45" i="1"/>
  <c r="N6" i="1" l="1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5" i="1"/>
  <c r="F6" i="1" l="1"/>
  <c r="F7" i="1"/>
  <c r="F8" i="1"/>
  <c r="F9" i="1"/>
  <c r="F10" i="1"/>
  <c r="F11" i="1"/>
  <c r="F12" i="1"/>
  <c r="F13" i="1"/>
  <c r="F14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5" i="1"/>
  <c r="F36" i="1"/>
  <c r="F37" i="1"/>
  <c r="F39" i="1"/>
  <c r="F40" i="1"/>
  <c r="F41" i="1"/>
  <c r="F42" i="1"/>
  <c r="F43" i="1"/>
  <c r="F5" i="1"/>
</calcChain>
</file>

<file path=xl/sharedStrings.xml><?xml version="1.0" encoding="utf-8"?>
<sst xmlns="http://schemas.openxmlformats.org/spreadsheetml/2006/main" count="40" uniqueCount="37">
  <si>
    <t>Nom et Prénom Jeune fille</t>
  </si>
  <si>
    <t>Date entrée</t>
  </si>
  <si>
    <t>Date sortie</t>
  </si>
  <si>
    <t>Nombre de jours</t>
  </si>
  <si>
    <t>Date de naissance</t>
  </si>
  <si>
    <t xml:space="preserve">Présence globale
Nombre total de jours </t>
  </si>
  <si>
    <t>Jours Majeures</t>
  </si>
  <si>
    <t>MAJEURE</t>
  </si>
  <si>
    <t>Age entrée</t>
  </si>
  <si>
    <t>Age sortie</t>
  </si>
  <si>
    <t>Motif sortie</t>
  </si>
  <si>
    <t>Organisme de placement</t>
  </si>
  <si>
    <t>Jours Mineures</t>
  </si>
  <si>
    <t>HISTORIQUE 2019</t>
  </si>
  <si>
    <t>Total Présence Globale JF (2016 à 2019)</t>
  </si>
  <si>
    <t>Total Présence</t>
  </si>
  <si>
    <t>fin mise à pied</t>
  </si>
  <si>
    <t>séjour de rupture</t>
  </si>
  <si>
    <t>REGISTRE</t>
  </si>
  <si>
    <t>Majorité</t>
  </si>
  <si>
    <t>Foyer Marie Madeleine Illkirch</t>
  </si>
  <si>
    <t>Foyer St Joseph</t>
  </si>
  <si>
    <t>retour père</t>
  </si>
  <si>
    <t>retour département naissance</t>
  </si>
  <si>
    <t>retour Lorraine</t>
  </si>
  <si>
    <t>réorientation PACOR</t>
  </si>
  <si>
    <t>Foyer LE RELAIS</t>
  </si>
  <si>
    <t>Date sortie urgence</t>
  </si>
  <si>
    <t>Nb jour URG</t>
  </si>
  <si>
    <t xml:space="preserve">Date : </t>
  </si>
  <si>
    <t>majorité retour père</t>
  </si>
  <si>
    <t>majorité retour parents</t>
  </si>
  <si>
    <t>fin de placement retour mère</t>
  </si>
  <si>
    <t>fin de placement orient visa vie</t>
  </si>
  <si>
    <t>retour parents annulation placement</t>
  </si>
  <si>
    <t>majorité retour mère</t>
  </si>
  <si>
    <t>sortie du foyer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</si>
</sst>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70C0"/>
      <name val="Arial"/>
      <family val="2"/>
    </font>
    <font>
      <b/>
      <sz val="12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8"/>
      <name val="Arial"/>
      <family val="2"/>
    </font>
    <font>
      <b/>
      <sz val="14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8"/>
      <name val="Arial"/>
      <family val="2"/>
    </font>
    <font>
      <b/>
      <sz val="12"/>
      <color rgb="FFFF0000"/>
      <name val="Calibri"/>
      <family val="2"/>
      <scheme val="minor"/>
    </font>
    <font>
      <b/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" fontId="3" fillId="2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Border="1"/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16" fontId="12" fillId="2" borderId="2" xfId="0" applyNumberFormat="1" applyFont="1" applyFill="1" applyBorder="1" applyAlignment="1">
      <alignment horizontal="right" vertical="center" wrapText="1"/>
    </xf>
    <xf numFmtId="0" fontId="12" fillId="2" borderId="2" xfId="0" applyFont="1" applyFill="1" applyBorder="1" applyAlignment="1">
      <alignment horizontal="right" vertical="center" wrapText="1"/>
    </xf>
    <xf numFmtId="14" fontId="12" fillId="3" borderId="2" xfId="0" applyNumberFormat="1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" fontId="12" fillId="2" borderId="1" xfId="0" applyNumberFormat="1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3" fillId="2" borderId="8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4" fontId="3" fillId="3" borderId="8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6" fontId="3" fillId="2" borderId="11" xfId="0" applyNumberFormat="1" applyFont="1" applyFill="1" applyBorder="1" applyAlignment="1">
      <alignment horizontal="right" vertical="center" wrapText="1"/>
    </xf>
    <xf numFmtId="0" fontId="3" fillId="2" borderId="11" xfId="0" applyFont="1" applyFill="1" applyBorder="1" applyAlignment="1">
      <alignment horizontal="right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14" fontId="3" fillId="2" borderId="11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7" fillId="12" borderId="2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11" xfId="0" applyFont="1" applyFill="1" applyBorder="1" applyAlignment="1">
      <alignment horizontal="center" vertical="center"/>
    </xf>
    <xf numFmtId="0" fontId="7" fillId="12" borderId="6" xfId="0" applyFont="1" applyFill="1" applyBorder="1" applyAlignment="1">
      <alignment horizontal="center" vertical="center"/>
    </xf>
    <xf numFmtId="16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16" fontId="3" fillId="2" borderId="6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center" vertical="center" wrapText="1"/>
    </xf>
    <xf numFmtId="14" fontId="3" fillId="2" borderId="6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4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7" fillId="12" borderId="7" xfId="0" applyFont="1" applyFill="1" applyBorder="1" applyAlignment="1">
      <alignment horizontal="center" vertical="center"/>
    </xf>
    <xf numFmtId="0" fontId="7" fillId="12" borderId="8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8" borderId="35" xfId="0" applyFont="1" applyFill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 vertical="center"/>
    </xf>
    <xf numFmtId="0" fontId="2" fillId="12" borderId="34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6" borderId="38" xfId="0" applyFont="1" applyFill="1" applyBorder="1" applyAlignment="1">
      <alignment horizontal="center" vertical="center" wrapText="1"/>
    </xf>
    <xf numFmtId="0" fontId="14" fillId="12" borderId="3" xfId="0" applyFont="1" applyFill="1" applyBorder="1" applyAlignment="1">
      <alignment horizontal="center" vertical="center" wrapText="1"/>
    </xf>
    <xf numFmtId="14" fontId="14" fillId="12" borderId="3" xfId="0" applyNumberFormat="1" applyFont="1" applyFill="1" applyBorder="1" applyAlignment="1">
      <alignment horizontal="center" vertical="center" wrapText="1"/>
    </xf>
    <xf numFmtId="0" fontId="14" fillId="12" borderId="22" xfId="0" applyFont="1" applyFill="1" applyBorder="1" applyAlignment="1">
      <alignment horizontal="center" vertical="center" wrapText="1"/>
    </xf>
    <xf numFmtId="0" fontId="14" fillId="12" borderId="23" xfId="0" applyFont="1" applyFill="1" applyBorder="1" applyAlignment="1">
      <alignment horizontal="center" vertical="center" wrapText="1"/>
    </xf>
    <xf numFmtId="0" fontId="14" fillId="12" borderId="24" xfId="0" applyFont="1" applyFill="1" applyBorder="1" applyAlignment="1">
      <alignment horizontal="center" vertical="center" wrapText="1"/>
    </xf>
    <xf numFmtId="0" fontId="14" fillId="12" borderId="25" xfId="0" applyFont="1" applyFill="1" applyBorder="1" applyAlignment="1">
      <alignment horizontal="center" vertical="center" wrapText="1"/>
    </xf>
    <xf numFmtId="0" fontId="14" fillId="12" borderId="21" xfId="0" applyFont="1" applyFill="1" applyBorder="1" applyAlignment="1">
      <alignment horizontal="center" vertical="center" wrapText="1"/>
    </xf>
    <xf numFmtId="14" fontId="14" fillId="12" borderId="23" xfId="0" applyNumberFormat="1" applyFont="1" applyFill="1" applyBorder="1" applyAlignment="1">
      <alignment horizontal="center" vertical="center" wrapText="1"/>
    </xf>
    <xf numFmtId="14" fontId="14" fillId="12" borderId="24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center" vertical="center" wrapText="1"/>
    </xf>
    <xf numFmtId="0" fontId="2" fillId="10" borderId="11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3" fillId="12" borderId="9" xfId="0" applyFont="1" applyFill="1" applyBorder="1" applyAlignment="1">
      <alignment horizontal="center" vertical="center"/>
    </xf>
    <xf numFmtId="0" fontId="2" fillId="11" borderId="43" xfId="0" applyFont="1" applyFill="1" applyBorder="1" applyAlignment="1">
      <alignment horizontal="center" vertical="center"/>
    </xf>
    <xf numFmtId="14" fontId="2" fillId="11" borderId="44" xfId="0" applyNumberFormat="1" applyFon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 textRotation="255"/>
    </xf>
    <xf numFmtId="0" fontId="2" fillId="3" borderId="3" xfId="0" applyFont="1" applyFill="1" applyBorder="1" applyAlignment="1">
      <alignment horizontal="center" vertical="center"/>
    </xf>
    <xf numFmtId="16" fontId="12" fillId="3" borderId="2" xfId="0" applyNumberFormat="1" applyFont="1" applyFill="1" applyBorder="1" applyAlignment="1">
      <alignment horizontal="right" vertical="center" wrapText="1"/>
    </xf>
    <xf numFmtId="0" fontId="12" fillId="3" borderId="2" xfId="0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center" vertical="center" wrapText="1"/>
    </xf>
    <xf numFmtId="16" fontId="3" fillId="3" borderId="2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2" fillId="3" borderId="29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16" fontId="3" fillId="3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12" fillId="2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3" fillId="2" borderId="3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11" fillId="0" borderId="47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left" vertical="center" wrapText="1"/>
    </xf>
    <xf numFmtId="16" fontId="12" fillId="3" borderId="6" xfId="0" applyNumberFormat="1" applyFont="1" applyFill="1" applyBorder="1" applyAlignment="1">
      <alignment horizontal="right" vertical="center" wrapText="1"/>
    </xf>
    <xf numFmtId="0" fontId="12" fillId="3" borderId="6" xfId="0" applyFont="1" applyFill="1" applyBorder="1" applyAlignment="1">
      <alignment horizontal="right" vertical="center" wrapText="1"/>
    </xf>
    <xf numFmtId="0" fontId="2" fillId="3" borderId="30" xfId="0" applyFont="1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3" fillId="3" borderId="5" xfId="0" applyFont="1" applyFill="1" applyBorder="1" applyAlignment="1">
      <alignment vertical="center" wrapText="1"/>
    </xf>
    <xf numFmtId="16" fontId="3" fillId="3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0" fillId="0" borderId="53" xfId="0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0" fontId="0" fillId="0" borderId="2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13" borderId="0" xfId="0" applyFill="1"/>
    <xf numFmtId="0" fontId="8" fillId="0" borderId="0" xfId="0" applyFont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left" vertical="center" wrapText="1"/>
    </xf>
    <xf numFmtId="0" fontId="3" fillId="3" borderId="46" xfId="0" applyFont="1" applyFill="1" applyBorder="1" applyAlignment="1">
      <alignment horizontal="left" vertical="center" wrapText="1"/>
    </xf>
    <xf numFmtId="16" fontId="3" fillId="3" borderId="19" xfId="0" applyNumberFormat="1" applyFont="1" applyFill="1" applyBorder="1" applyAlignment="1">
      <alignment horizontal="right" vertical="center" wrapText="1"/>
    </xf>
    <xf numFmtId="16" fontId="3" fillId="3" borderId="20" xfId="0" applyNumberFormat="1" applyFont="1" applyFill="1" applyBorder="1" applyAlignment="1">
      <alignment horizontal="right" vertical="center" wrapText="1"/>
    </xf>
    <xf numFmtId="0" fontId="3" fillId="3" borderId="19" xfId="0" applyFont="1" applyFill="1" applyBorder="1" applyAlignment="1">
      <alignment horizontal="right" vertical="center" wrapText="1"/>
    </xf>
    <xf numFmtId="0" fontId="3" fillId="3" borderId="20" xfId="0" applyFont="1" applyFill="1" applyBorder="1" applyAlignment="1">
      <alignment horizontal="right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vertical="center" wrapText="1"/>
    </xf>
    <xf numFmtId="0" fontId="3" fillId="3" borderId="46" xfId="0" applyFont="1" applyFill="1" applyBorder="1" applyAlignment="1">
      <alignment vertical="center" wrapText="1"/>
    </xf>
    <xf numFmtId="0" fontId="0" fillId="3" borderId="50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16" fontId="3" fillId="2" borderId="19" xfId="0" applyNumberFormat="1" applyFont="1" applyFill="1" applyBorder="1" applyAlignment="1">
      <alignment horizontal="right" vertical="center" wrapText="1"/>
    </xf>
    <xf numFmtId="16" fontId="3" fillId="2" borderId="20" xfId="0" applyNumberFormat="1" applyFont="1" applyFill="1" applyBorder="1" applyAlignment="1">
      <alignment horizontal="right" vertical="center" wrapText="1"/>
    </xf>
    <xf numFmtId="0" fontId="9" fillId="0" borderId="54" xfId="0" applyFont="1" applyBorder="1" applyAlignment="1">
      <alignment horizontal="center" vertical="center" textRotation="255"/>
    </xf>
    <xf numFmtId="0" fontId="9" fillId="0" borderId="55" xfId="0" applyFont="1" applyBorder="1" applyAlignment="1">
      <alignment horizontal="center" vertical="center" textRotation="255"/>
    </xf>
    <xf numFmtId="0" fontId="9" fillId="0" borderId="56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0" fillId="2" borderId="50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3" fillId="2" borderId="45" xfId="0" applyFont="1" applyFill="1" applyBorder="1" applyAlignment="1">
      <alignment vertical="center" wrapText="1"/>
    </xf>
    <xf numFmtId="0" fontId="3" fillId="2" borderId="46" xfId="0" applyFont="1" applyFill="1" applyBorder="1" applyAlignment="1">
      <alignment vertical="center" wrapText="1"/>
    </xf>
    <xf numFmtId="0" fontId="3" fillId="2" borderId="19" xfId="0" applyFont="1" applyFill="1" applyBorder="1" applyAlignment="1">
      <alignment horizontal="right" vertical="center" wrapText="1"/>
    </xf>
    <xf numFmtId="0" fontId="3" fillId="2" borderId="20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2"/>
  <sheetViews>
    <sheetView tabSelected="1" workbookViewId="0">
      <selection activeCell="J21" sqref="J21"/>
    </sheetView>
  </sheetViews>
  <sheetFormatPr baseColWidth="10" defaultRowHeight="15" x14ac:dyDescent="0.25"/>
  <cols>
    <col min="1" max="1" width="4" style="2" bestFit="1" customWidth="1"/>
    <col min="2" max="2" width="8.140625" style="2" customWidth="1"/>
    <col min="3" max="3" width="31.140625" bestFit="1" customWidth="1"/>
    <col min="4" max="4" width="12.140625" customWidth="1"/>
    <col min="5" max="6" width="10" customWidth="1"/>
    <col min="7" max="7" width="15.5703125" customWidth="1"/>
    <col min="8" max="8" width="15.7109375" customWidth="1"/>
    <col min="9" max="9" width="7.7109375" customWidth="1"/>
    <col min="10" max="10" width="15.7109375" customWidth="1"/>
    <col min="11" max="11" width="7.7109375" customWidth="1"/>
    <col min="12" max="12" width="28.5703125" customWidth="1"/>
    <col min="13" max="13" width="15.7109375" customWidth="1"/>
    <col min="14" max="14" width="20.85546875" customWidth="1"/>
    <col min="15" max="15" width="5.42578125" customWidth="1"/>
  </cols>
  <sheetData>
    <row r="1" spans="1:24" ht="39.75" customHeight="1" thickBot="1" x14ac:dyDescent="0.3">
      <c r="A1" s="163" t="s">
        <v>13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0"/>
      <c r="S1" s="11"/>
    </row>
    <row r="2" spans="1:24" ht="15.75" thickBot="1" x14ac:dyDescent="0.3">
      <c r="B2" s="100" t="s">
        <v>29</v>
      </c>
      <c r="C2" s="101">
        <v>43752</v>
      </c>
    </row>
    <row r="3" spans="1:24" ht="28.5" customHeight="1" thickBot="1" x14ac:dyDescent="0.3">
      <c r="R3" s="16"/>
      <c r="S3" s="16"/>
      <c r="U3" s="189" t="s">
        <v>3</v>
      </c>
      <c r="V3" s="189"/>
      <c r="W3" s="189"/>
      <c r="X3" s="189"/>
    </row>
    <row r="4" spans="1:24" ht="45.75" thickTop="1" x14ac:dyDescent="0.25">
      <c r="B4" s="133" t="s">
        <v>18</v>
      </c>
      <c r="C4" s="120" t="s">
        <v>0</v>
      </c>
      <c r="D4" s="166" t="s">
        <v>4</v>
      </c>
      <c r="E4" s="167"/>
      <c r="F4" s="73" t="s">
        <v>7</v>
      </c>
      <c r="G4" s="74" t="s">
        <v>11</v>
      </c>
      <c r="H4" s="75" t="s">
        <v>1</v>
      </c>
      <c r="I4" s="76" t="s">
        <v>8</v>
      </c>
      <c r="J4" s="77" t="s">
        <v>2</v>
      </c>
      <c r="K4" s="76" t="s">
        <v>9</v>
      </c>
      <c r="L4" s="76" t="s">
        <v>10</v>
      </c>
      <c r="M4" s="82" t="s">
        <v>27</v>
      </c>
      <c r="N4" s="92" t="s">
        <v>5</v>
      </c>
      <c r="O4" s="93" t="s">
        <v>28</v>
      </c>
      <c r="P4" s="94" t="s">
        <v>12</v>
      </c>
      <c r="Q4" s="95" t="s">
        <v>6</v>
      </c>
      <c r="R4" s="12"/>
      <c r="S4" s="12"/>
      <c r="U4" s="7">
        <v>2016</v>
      </c>
      <c r="V4" s="7">
        <v>2017</v>
      </c>
      <c r="W4" s="7">
        <v>2018</v>
      </c>
      <c r="X4" s="14">
        <v>2019</v>
      </c>
    </row>
    <row r="5" spans="1:24" ht="17.100000000000001" customHeight="1" x14ac:dyDescent="0.25">
      <c r="A5" s="3">
        <v>1</v>
      </c>
      <c r="B5" s="134">
        <v>1075</v>
      </c>
      <c r="C5" s="121"/>
      <c r="D5" s="23">
        <v>43789</v>
      </c>
      <c r="E5" s="24">
        <v>2001</v>
      </c>
      <c r="F5" s="6">
        <f>E5+18</f>
        <v>2019</v>
      </c>
      <c r="G5" s="9"/>
      <c r="H5" s="18">
        <v>42724</v>
      </c>
      <c r="I5" s="17">
        <v>15</v>
      </c>
      <c r="J5" s="17"/>
      <c r="K5" s="17"/>
      <c r="L5" s="17"/>
      <c r="M5" s="83"/>
      <c r="N5" s="78">
        <f>SUM(U5:X5)</f>
        <v>985</v>
      </c>
      <c r="O5" s="49"/>
      <c r="P5" s="1"/>
      <c r="Q5" s="103"/>
      <c r="R5" s="12"/>
      <c r="S5" s="12"/>
      <c r="U5" s="1">
        <v>12</v>
      </c>
      <c r="V5" s="1">
        <v>365</v>
      </c>
      <c r="W5" s="1">
        <v>365</v>
      </c>
      <c r="X5" s="1">
        <v>243</v>
      </c>
    </row>
    <row r="6" spans="1:24" ht="17.100000000000001" customHeight="1" x14ac:dyDescent="0.25">
      <c r="A6" s="3">
        <v>2</v>
      </c>
      <c r="B6" s="134">
        <v>1076</v>
      </c>
      <c r="C6" s="121"/>
      <c r="D6" s="23">
        <v>43569</v>
      </c>
      <c r="E6" s="24">
        <v>2001</v>
      </c>
      <c r="F6" s="6">
        <f t="shared" ref="F6:F48" si="0">E6+18</f>
        <v>2019</v>
      </c>
      <c r="G6" s="9"/>
      <c r="H6" s="18">
        <v>42724</v>
      </c>
      <c r="I6" s="17">
        <v>15</v>
      </c>
      <c r="J6" s="17"/>
      <c r="K6" s="17"/>
      <c r="L6" s="17"/>
      <c r="M6" s="83"/>
      <c r="N6" s="78">
        <f>SUM(U6:X6)</f>
        <v>985</v>
      </c>
      <c r="O6" s="49"/>
      <c r="P6" s="1">
        <v>103</v>
      </c>
      <c r="Q6" s="103">
        <v>140</v>
      </c>
      <c r="R6" s="12"/>
      <c r="S6" s="12"/>
      <c r="U6" s="1">
        <v>12</v>
      </c>
      <c r="V6" s="1">
        <v>365</v>
      </c>
      <c r="W6" s="1">
        <v>365</v>
      </c>
      <c r="X6" s="1">
        <v>243</v>
      </c>
    </row>
    <row r="7" spans="1:24" ht="17.100000000000001" customHeight="1" x14ac:dyDescent="0.25">
      <c r="A7" s="3">
        <v>3</v>
      </c>
      <c r="B7" s="134">
        <v>1079</v>
      </c>
      <c r="C7" s="121"/>
      <c r="D7" s="23">
        <v>43662</v>
      </c>
      <c r="E7" s="24">
        <v>2001</v>
      </c>
      <c r="F7" s="6">
        <f t="shared" si="0"/>
        <v>2019</v>
      </c>
      <c r="G7" s="9"/>
      <c r="H7" s="18">
        <v>42824</v>
      </c>
      <c r="I7" s="17">
        <v>15</v>
      </c>
      <c r="J7" s="17"/>
      <c r="K7" s="17"/>
      <c r="L7" s="17"/>
      <c r="M7" s="83"/>
      <c r="N7" s="78">
        <f t="shared" ref="N7:N44" si="1">SUM(U7:X7)</f>
        <v>885</v>
      </c>
      <c r="O7" s="49"/>
      <c r="P7" s="1">
        <v>196</v>
      </c>
      <c r="Q7" s="103">
        <v>47</v>
      </c>
      <c r="R7" s="12"/>
      <c r="S7" s="12"/>
      <c r="U7" s="1">
        <v>0</v>
      </c>
      <c r="V7" s="1">
        <v>277</v>
      </c>
      <c r="W7" s="1">
        <v>365</v>
      </c>
      <c r="X7" s="1">
        <v>243</v>
      </c>
    </row>
    <row r="8" spans="1:24" ht="17.100000000000001" customHeight="1" x14ac:dyDescent="0.25">
      <c r="A8" s="109">
        <v>4</v>
      </c>
      <c r="B8" s="135">
        <v>1080</v>
      </c>
      <c r="C8" s="122"/>
      <c r="D8" s="110">
        <v>43482</v>
      </c>
      <c r="E8" s="111">
        <v>2001</v>
      </c>
      <c r="F8" s="112">
        <f t="shared" si="0"/>
        <v>2019</v>
      </c>
      <c r="G8" s="112"/>
      <c r="H8" s="25">
        <v>42852</v>
      </c>
      <c r="I8" s="26">
        <v>16</v>
      </c>
      <c r="J8" s="25">
        <v>43482</v>
      </c>
      <c r="K8" s="26">
        <v>18</v>
      </c>
      <c r="L8" s="26" t="s">
        <v>19</v>
      </c>
      <c r="M8" s="84"/>
      <c r="N8" s="78">
        <f t="shared" si="1"/>
        <v>857</v>
      </c>
      <c r="O8" s="49"/>
      <c r="P8" s="1">
        <v>857</v>
      </c>
      <c r="Q8" s="103"/>
      <c r="R8" s="12"/>
      <c r="S8" s="12"/>
      <c r="U8" s="1">
        <v>0</v>
      </c>
      <c r="V8" s="1">
        <v>249</v>
      </c>
      <c r="W8" s="1">
        <v>365</v>
      </c>
      <c r="X8" s="1">
        <v>243</v>
      </c>
    </row>
    <row r="9" spans="1:24" ht="17.100000000000001" customHeight="1" x14ac:dyDescent="0.25">
      <c r="A9" s="3">
        <v>5</v>
      </c>
      <c r="B9" s="134">
        <v>1090</v>
      </c>
      <c r="C9" s="123"/>
      <c r="D9" s="4">
        <v>43626</v>
      </c>
      <c r="E9" s="5">
        <v>2002</v>
      </c>
      <c r="F9" s="21">
        <f t="shared" si="0"/>
        <v>2020</v>
      </c>
      <c r="G9" s="9"/>
      <c r="H9" s="18">
        <v>42950</v>
      </c>
      <c r="I9" s="17">
        <v>15</v>
      </c>
      <c r="J9" s="17"/>
      <c r="K9" s="17"/>
      <c r="L9" s="17"/>
      <c r="M9" s="84">
        <v>42963</v>
      </c>
      <c r="N9" s="78">
        <f t="shared" si="1"/>
        <v>759</v>
      </c>
      <c r="O9" s="49">
        <v>14</v>
      </c>
      <c r="P9" s="1"/>
      <c r="Q9" s="103"/>
      <c r="R9" s="12"/>
      <c r="S9" s="12"/>
      <c r="U9" s="1">
        <v>0</v>
      </c>
      <c r="V9" s="1">
        <v>151</v>
      </c>
      <c r="W9" s="1">
        <v>365</v>
      </c>
      <c r="X9" s="1">
        <v>243</v>
      </c>
    </row>
    <row r="10" spans="1:24" ht="17.100000000000001" customHeight="1" x14ac:dyDescent="0.25">
      <c r="A10" s="109">
        <v>6</v>
      </c>
      <c r="B10" s="135">
        <v>1105</v>
      </c>
      <c r="C10" s="122"/>
      <c r="D10" s="110">
        <v>43797</v>
      </c>
      <c r="E10" s="111">
        <v>2001</v>
      </c>
      <c r="F10" s="112">
        <f t="shared" si="0"/>
        <v>2019</v>
      </c>
      <c r="G10" s="112"/>
      <c r="H10" s="19">
        <v>43160</v>
      </c>
      <c r="I10" s="27">
        <v>16</v>
      </c>
      <c r="J10" s="19">
        <v>43640</v>
      </c>
      <c r="K10" s="27">
        <v>17</v>
      </c>
      <c r="L10" s="27" t="s">
        <v>20</v>
      </c>
      <c r="M10" s="84"/>
      <c r="N10" s="78">
        <f t="shared" si="1"/>
        <v>549</v>
      </c>
      <c r="O10" s="49"/>
      <c r="P10" s="1">
        <v>549</v>
      </c>
      <c r="Q10" s="103"/>
      <c r="R10" s="12"/>
      <c r="S10" s="12"/>
      <c r="U10" s="1">
        <v>0</v>
      </c>
      <c r="V10" s="1">
        <v>0</v>
      </c>
      <c r="W10" s="1">
        <v>306</v>
      </c>
      <c r="X10" s="1">
        <v>243</v>
      </c>
    </row>
    <row r="11" spans="1:24" ht="17.100000000000001" customHeight="1" x14ac:dyDescent="0.25">
      <c r="A11" s="109">
        <v>7</v>
      </c>
      <c r="B11" s="135">
        <v>1113</v>
      </c>
      <c r="C11" s="122"/>
      <c r="D11" s="110">
        <v>43684</v>
      </c>
      <c r="E11" s="111">
        <v>2001</v>
      </c>
      <c r="F11" s="112">
        <f t="shared" si="0"/>
        <v>2019</v>
      </c>
      <c r="G11" s="112"/>
      <c r="H11" s="19">
        <v>43278</v>
      </c>
      <c r="I11" s="27">
        <v>16</v>
      </c>
      <c r="J11" s="27"/>
      <c r="K11" s="27">
        <v>18</v>
      </c>
      <c r="L11" s="27" t="s">
        <v>35</v>
      </c>
      <c r="M11" s="83"/>
      <c r="N11" s="78">
        <f t="shared" si="1"/>
        <v>398</v>
      </c>
      <c r="O11" s="49"/>
      <c r="P11" s="1">
        <v>398</v>
      </c>
      <c r="Q11" s="103"/>
      <c r="R11" s="12"/>
      <c r="S11" s="12"/>
      <c r="U11" s="1">
        <v>0</v>
      </c>
      <c r="V11" s="1">
        <v>0</v>
      </c>
      <c r="W11" s="1">
        <v>155</v>
      </c>
      <c r="X11" s="1">
        <v>243</v>
      </c>
    </row>
    <row r="12" spans="1:24" ht="17.100000000000001" customHeight="1" x14ac:dyDescent="0.25">
      <c r="A12" s="3">
        <v>8</v>
      </c>
      <c r="B12" s="134">
        <v>1115</v>
      </c>
      <c r="C12" s="123"/>
      <c r="D12" s="4">
        <v>43496</v>
      </c>
      <c r="E12" s="5">
        <v>2004</v>
      </c>
      <c r="F12" s="21">
        <f t="shared" si="0"/>
        <v>2022</v>
      </c>
      <c r="G12" s="9"/>
      <c r="H12" s="18">
        <v>43297</v>
      </c>
      <c r="I12" s="17">
        <v>14</v>
      </c>
      <c r="J12" s="17"/>
      <c r="K12" s="17"/>
      <c r="L12" s="17"/>
      <c r="M12" s="83"/>
      <c r="N12" s="78">
        <f t="shared" si="1"/>
        <v>412</v>
      </c>
      <c r="O12" s="49"/>
      <c r="P12" s="1"/>
      <c r="Q12" s="103"/>
      <c r="R12" s="12"/>
      <c r="S12" s="12"/>
      <c r="U12" s="1">
        <v>0</v>
      </c>
      <c r="V12" s="1">
        <v>0</v>
      </c>
      <c r="W12" s="1">
        <v>169</v>
      </c>
      <c r="X12" s="1">
        <v>243</v>
      </c>
    </row>
    <row r="13" spans="1:24" ht="17.100000000000001" customHeight="1" thickBot="1" x14ac:dyDescent="0.3">
      <c r="A13" s="68">
        <v>9</v>
      </c>
      <c r="B13" s="136">
        <v>1119</v>
      </c>
      <c r="C13" s="124"/>
      <c r="D13" s="53">
        <v>43683</v>
      </c>
      <c r="E13" s="54">
        <v>2002</v>
      </c>
      <c r="F13" s="55">
        <f t="shared" si="0"/>
        <v>2020</v>
      </c>
      <c r="G13" s="67"/>
      <c r="H13" s="34">
        <v>43334</v>
      </c>
      <c r="I13" s="35">
        <v>16</v>
      </c>
      <c r="J13" s="35"/>
      <c r="K13" s="35"/>
      <c r="L13" s="35"/>
      <c r="M13" s="85"/>
      <c r="N13" s="79">
        <f t="shared" si="1"/>
        <v>375</v>
      </c>
      <c r="O13" s="50"/>
      <c r="P13" s="15"/>
      <c r="Q13" s="104"/>
      <c r="R13" s="12"/>
      <c r="S13" s="12"/>
      <c r="U13" s="1">
        <v>0</v>
      </c>
      <c r="V13" s="1">
        <v>0</v>
      </c>
      <c r="W13" s="1">
        <v>132</v>
      </c>
      <c r="X13" s="1">
        <v>243</v>
      </c>
    </row>
    <row r="14" spans="1:24" ht="17.100000000000001" customHeight="1" x14ac:dyDescent="0.25">
      <c r="A14" s="168">
        <v>10</v>
      </c>
      <c r="B14" s="180">
        <v>1120</v>
      </c>
      <c r="C14" s="170"/>
      <c r="D14" s="172">
        <v>43608</v>
      </c>
      <c r="E14" s="174">
        <v>2003</v>
      </c>
      <c r="F14" s="176">
        <f>E14+18</f>
        <v>2021</v>
      </c>
      <c r="G14" s="152"/>
      <c r="H14" s="63">
        <v>43330</v>
      </c>
      <c r="I14" s="64">
        <v>15</v>
      </c>
      <c r="J14" s="63">
        <v>43353</v>
      </c>
      <c r="K14" s="64">
        <v>15</v>
      </c>
      <c r="L14" s="64" t="s">
        <v>16</v>
      </c>
      <c r="M14" s="86"/>
      <c r="N14" s="96">
        <f t="shared" si="1"/>
        <v>22</v>
      </c>
      <c r="O14" s="65"/>
      <c r="P14" s="36">
        <v>22</v>
      </c>
      <c r="Q14" s="105"/>
      <c r="R14" s="12"/>
      <c r="S14" s="12"/>
      <c r="U14" s="1">
        <v>0</v>
      </c>
      <c r="V14" s="1">
        <v>0</v>
      </c>
      <c r="W14" s="1">
        <v>0</v>
      </c>
      <c r="X14" s="1">
        <v>22</v>
      </c>
    </row>
    <row r="15" spans="1:24" ht="17.100000000000001" customHeight="1" thickBot="1" x14ac:dyDescent="0.3">
      <c r="A15" s="169"/>
      <c r="B15" s="181"/>
      <c r="C15" s="171"/>
      <c r="D15" s="173"/>
      <c r="E15" s="175"/>
      <c r="F15" s="177"/>
      <c r="G15" s="153"/>
      <c r="H15" s="40">
        <v>43353</v>
      </c>
      <c r="I15" s="41">
        <v>15</v>
      </c>
      <c r="J15" s="40">
        <v>43511</v>
      </c>
      <c r="K15" s="41">
        <v>15</v>
      </c>
      <c r="L15" s="41" t="s">
        <v>17</v>
      </c>
      <c r="M15" s="87"/>
      <c r="N15" s="97">
        <f t="shared" si="1"/>
        <v>113</v>
      </c>
      <c r="O15" s="66"/>
      <c r="P15" s="37">
        <v>113</v>
      </c>
      <c r="Q15" s="106"/>
      <c r="R15" s="12"/>
      <c r="S15" s="12"/>
      <c r="U15" s="1">
        <v>0</v>
      </c>
      <c r="V15" s="1">
        <v>0</v>
      </c>
      <c r="W15" s="1">
        <v>0</v>
      </c>
      <c r="X15" s="1">
        <v>113</v>
      </c>
    </row>
    <row r="16" spans="1:24" ht="17.100000000000001" customHeight="1" x14ac:dyDescent="0.25">
      <c r="A16" s="140">
        <v>11</v>
      </c>
      <c r="B16" s="139">
        <v>1121</v>
      </c>
      <c r="C16" s="141"/>
      <c r="D16" s="142">
        <v>43725</v>
      </c>
      <c r="E16" s="143">
        <v>2001</v>
      </c>
      <c r="F16" s="119">
        <f t="shared" si="0"/>
        <v>2019</v>
      </c>
      <c r="G16" s="119"/>
      <c r="H16" s="61">
        <v>43336</v>
      </c>
      <c r="I16" s="62">
        <v>16</v>
      </c>
      <c r="J16" s="61">
        <v>43731</v>
      </c>
      <c r="K16" s="62">
        <v>18</v>
      </c>
      <c r="L16" s="62" t="s">
        <v>30</v>
      </c>
      <c r="M16" s="88"/>
      <c r="N16" s="80">
        <f t="shared" si="1"/>
        <v>372</v>
      </c>
      <c r="O16" s="52"/>
      <c r="P16" s="20"/>
      <c r="Q16" s="107"/>
      <c r="R16" s="12"/>
      <c r="S16" s="12"/>
      <c r="U16" s="1">
        <v>0</v>
      </c>
      <c r="V16" s="1">
        <v>0</v>
      </c>
      <c r="W16" s="1">
        <v>129</v>
      </c>
      <c r="X16" s="1">
        <v>243</v>
      </c>
    </row>
    <row r="17" spans="1:24" ht="17.100000000000001" customHeight="1" x14ac:dyDescent="0.25">
      <c r="A17" s="109">
        <v>12</v>
      </c>
      <c r="B17" s="135">
        <v>1123</v>
      </c>
      <c r="C17" s="122"/>
      <c r="D17" s="110">
        <v>43727</v>
      </c>
      <c r="E17" s="111">
        <v>2001</v>
      </c>
      <c r="F17" s="112">
        <f t="shared" si="0"/>
        <v>2019</v>
      </c>
      <c r="G17" s="112"/>
      <c r="H17" s="19">
        <v>43357</v>
      </c>
      <c r="I17" s="27">
        <v>16</v>
      </c>
      <c r="J17" s="27"/>
      <c r="K17" s="27">
        <v>18</v>
      </c>
      <c r="L17" s="27" t="s">
        <v>31</v>
      </c>
      <c r="M17" s="83"/>
      <c r="N17" s="78">
        <f t="shared" si="1"/>
        <v>351</v>
      </c>
      <c r="O17" s="49"/>
      <c r="P17" s="1"/>
      <c r="Q17" s="103"/>
      <c r="R17" s="12"/>
      <c r="S17" s="12"/>
      <c r="U17" s="1">
        <v>0</v>
      </c>
      <c r="V17" s="1">
        <v>0</v>
      </c>
      <c r="W17" s="1">
        <v>108</v>
      </c>
      <c r="X17" s="1">
        <v>243</v>
      </c>
    </row>
    <row r="18" spans="1:24" ht="17.100000000000001" customHeight="1" x14ac:dyDescent="0.25">
      <c r="A18" s="109">
        <v>13</v>
      </c>
      <c r="B18" s="135">
        <v>1124</v>
      </c>
      <c r="C18" s="122"/>
      <c r="D18" s="110">
        <v>43587</v>
      </c>
      <c r="E18" s="111">
        <v>2001</v>
      </c>
      <c r="F18" s="112">
        <f t="shared" si="0"/>
        <v>2019</v>
      </c>
      <c r="G18" s="112"/>
      <c r="H18" s="25">
        <v>43362</v>
      </c>
      <c r="I18" s="26">
        <v>17</v>
      </c>
      <c r="J18" s="25">
        <v>43648</v>
      </c>
      <c r="K18" s="26">
        <v>18</v>
      </c>
      <c r="L18" s="26" t="s">
        <v>19</v>
      </c>
      <c r="M18" s="83"/>
      <c r="N18" s="78">
        <f t="shared" si="1"/>
        <v>225</v>
      </c>
      <c r="O18" s="49"/>
      <c r="P18" s="1"/>
      <c r="Q18" s="103"/>
      <c r="R18" s="12"/>
      <c r="S18" s="12"/>
      <c r="U18" s="1">
        <v>0</v>
      </c>
      <c r="V18" s="1">
        <v>0</v>
      </c>
      <c r="W18" s="1">
        <v>104</v>
      </c>
      <c r="X18" s="1">
        <v>121</v>
      </c>
    </row>
    <row r="19" spans="1:24" ht="17.100000000000001" customHeight="1" x14ac:dyDescent="0.25">
      <c r="A19" s="109">
        <v>14</v>
      </c>
      <c r="B19" s="135">
        <v>1125</v>
      </c>
      <c r="C19" s="122"/>
      <c r="D19" s="110">
        <v>43501</v>
      </c>
      <c r="E19" s="111">
        <v>2001</v>
      </c>
      <c r="F19" s="112">
        <f t="shared" si="0"/>
        <v>2019</v>
      </c>
      <c r="G19" s="112"/>
      <c r="H19" s="28">
        <v>43364</v>
      </c>
      <c r="I19" s="29">
        <v>17</v>
      </c>
      <c r="J19" s="28">
        <v>43708</v>
      </c>
      <c r="K19" s="29">
        <v>18</v>
      </c>
      <c r="L19" s="29" t="s">
        <v>19</v>
      </c>
      <c r="M19" s="83"/>
      <c r="N19" s="78">
        <f t="shared" si="1"/>
        <v>344</v>
      </c>
      <c r="O19" s="49"/>
      <c r="P19" s="1">
        <v>35</v>
      </c>
      <c r="Q19" s="103">
        <v>207</v>
      </c>
      <c r="R19" s="12"/>
      <c r="S19" s="12"/>
      <c r="U19" s="1">
        <v>0</v>
      </c>
      <c r="V19" s="1">
        <v>0</v>
      </c>
      <c r="W19" s="1">
        <v>102</v>
      </c>
      <c r="X19" s="1">
        <v>242</v>
      </c>
    </row>
    <row r="20" spans="1:24" ht="17.100000000000001" customHeight="1" x14ac:dyDescent="0.25">
      <c r="A20" s="109">
        <v>15</v>
      </c>
      <c r="B20" s="135">
        <v>1127</v>
      </c>
      <c r="C20" s="125"/>
      <c r="D20" s="113">
        <v>43598</v>
      </c>
      <c r="E20" s="114">
        <v>2002</v>
      </c>
      <c r="F20" s="112">
        <f t="shared" si="0"/>
        <v>2020</v>
      </c>
      <c r="G20" s="112"/>
      <c r="H20" s="19">
        <v>43392</v>
      </c>
      <c r="I20" s="27">
        <v>16</v>
      </c>
      <c r="J20" s="19">
        <v>43621</v>
      </c>
      <c r="K20" s="27">
        <v>17</v>
      </c>
      <c r="L20" s="27"/>
      <c r="M20" s="83"/>
      <c r="N20" s="78">
        <f t="shared" si="1"/>
        <v>228</v>
      </c>
      <c r="O20" s="49"/>
      <c r="P20" s="1"/>
      <c r="Q20" s="103"/>
      <c r="R20" s="12"/>
      <c r="S20" s="12"/>
      <c r="U20" s="1">
        <v>0</v>
      </c>
      <c r="V20" s="1">
        <v>0</v>
      </c>
      <c r="W20" s="1">
        <v>73</v>
      </c>
      <c r="X20" s="1">
        <v>155</v>
      </c>
    </row>
    <row r="21" spans="1:24" ht="17.100000000000001" customHeight="1" x14ac:dyDescent="0.25">
      <c r="A21" s="3">
        <v>16</v>
      </c>
      <c r="B21" s="134">
        <v>1128</v>
      </c>
      <c r="C21" s="123"/>
      <c r="D21" s="4">
        <v>43605</v>
      </c>
      <c r="E21" s="5">
        <v>2003</v>
      </c>
      <c r="F21" s="21">
        <f t="shared" si="0"/>
        <v>2021</v>
      </c>
      <c r="G21" s="9"/>
      <c r="H21" s="18">
        <v>43406</v>
      </c>
      <c r="I21" s="17">
        <v>15</v>
      </c>
      <c r="J21" s="17"/>
      <c r="K21" s="17"/>
      <c r="L21" s="17"/>
      <c r="M21" s="83"/>
      <c r="N21" s="78">
        <f t="shared" si="1"/>
        <v>303</v>
      </c>
      <c r="O21" s="49"/>
      <c r="P21" s="1"/>
      <c r="Q21" s="103"/>
      <c r="R21" s="12"/>
      <c r="S21" s="12"/>
      <c r="U21" s="1">
        <v>0</v>
      </c>
      <c r="V21" s="1">
        <v>0</v>
      </c>
      <c r="W21" s="1">
        <v>60</v>
      </c>
      <c r="X21" s="1">
        <v>243</v>
      </c>
    </row>
    <row r="22" spans="1:24" ht="17.100000000000001" customHeight="1" x14ac:dyDescent="0.25">
      <c r="A22" s="3">
        <v>17</v>
      </c>
      <c r="B22" s="134">
        <v>1130</v>
      </c>
      <c r="C22" s="123"/>
      <c r="D22" s="4">
        <v>43647</v>
      </c>
      <c r="E22" s="5">
        <v>2003</v>
      </c>
      <c r="F22" s="21">
        <f t="shared" si="0"/>
        <v>2021</v>
      </c>
      <c r="G22" s="9"/>
      <c r="H22" s="18">
        <v>43427</v>
      </c>
      <c r="I22" s="17">
        <v>15</v>
      </c>
      <c r="J22" s="17"/>
      <c r="K22" s="17"/>
      <c r="L22" s="17"/>
      <c r="M22" s="84">
        <v>43445</v>
      </c>
      <c r="N22" s="78">
        <f t="shared" si="1"/>
        <v>282</v>
      </c>
      <c r="O22" s="49">
        <v>19</v>
      </c>
      <c r="P22" s="1"/>
      <c r="Q22" s="103"/>
      <c r="R22" s="12"/>
      <c r="S22" s="12"/>
      <c r="U22" s="1">
        <v>0</v>
      </c>
      <c r="V22" s="1">
        <v>0</v>
      </c>
      <c r="W22" s="1">
        <v>39</v>
      </c>
      <c r="X22" s="1">
        <v>243</v>
      </c>
    </row>
    <row r="23" spans="1:24" ht="17.100000000000001" customHeight="1" x14ac:dyDescent="0.25">
      <c r="A23" s="109">
        <v>18</v>
      </c>
      <c r="B23" s="135">
        <v>1133</v>
      </c>
      <c r="C23" s="122"/>
      <c r="D23" s="110">
        <v>43734</v>
      </c>
      <c r="E23" s="111">
        <v>2001</v>
      </c>
      <c r="F23" s="112">
        <f t="shared" si="0"/>
        <v>2019</v>
      </c>
      <c r="G23" s="112"/>
      <c r="H23" s="19">
        <v>43453</v>
      </c>
      <c r="I23" s="27">
        <v>17</v>
      </c>
      <c r="J23" s="19">
        <v>43710</v>
      </c>
      <c r="K23" s="27">
        <v>17</v>
      </c>
      <c r="L23" s="27" t="s">
        <v>32</v>
      </c>
      <c r="M23" s="83"/>
      <c r="N23" s="78">
        <f t="shared" si="1"/>
        <v>257</v>
      </c>
      <c r="O23" s="49"/>
      <c r="P23" s="1"/>
      <c r="Q23" s="103"/>
      <c r="R23" s="12"/>
      <c r="S23" s="12"/>
      <c r="U23" s="1">
        <v>0</v>
      </c>
      <c r="V23" s="1">
        <v>0</v>
      </c>
      <c r="W23" s="1">
        <v>13</v>
      </c>
      <c r="X23" s="1">
        <v>244</v>
      </c>
    </row>
    <row r="24" spans="1:24" ht="17.100000000000001" customHeight="1" x14ac:dyDescent="0.25">
      <c r="A24" s="3">
        <v>19</v>
      </c>
      <c r="B24" s="134">
        <v>1134</v>
      </c>
      <c r="C24" s="123"/>
      <c r="D24" s="4">
        <v>43678</v>
      </c>
      <c r="E24" s="5">
        <v>2002</v>
      </c>
      <c r="F24" s="21">
        <f t="shared" si="0"/>
        <v>2020</v>
      </c>
      <c r="G24" s="9"/>
      <c r="H24" s="18">
        <v>43453</v>
      </c>
      <c r="I24" s="17">
        <v>16</v>
      </c>
      <c r="J24" s="17"/>
      <c r="K24" s="17"/>
      <c r="L24" s="17"/>
      <c r="M24" s="84">
        <v>43461</v>
      </c>
      <c r="N24" s="78">
        <f t="shared" si="1"/>
        <v>256</v>
      </c>
      <c r="O24" s="49">
        <v>10</v>
      </c>
      <c r="P24" s="1"/>
      <c r="Q24" s="103"/>
      <c r="R24" s="12"/>
      <c r="S24" s="12"/>
      <c r="U24" s="1">
        <v>0</v>
      </c>
      <c r="V24" s="1">
        <v>0</v>
      </c>
      <c r="W24" s="1">
        <v>13</v>
      </c>
      <c r="X24" s="1">
        <v>243</v>
      </c>
    </row>
    <row r="25" spans="1:24" ht="17.100000000000001" customHeight="1" thickBot="1" x14ac:dyDescent="0.3">
      <c r="A25" s="68">
        <v>20</v>
      </c>
      <c r="B25" s="136">
        <v>1135</v>
      </c>
      <c r="C25" s="126"/>
      <c r="D25" s="30">
        <v>43826</v>
      </c>
      <c r="E25" s="31">
        <v>2001</v>
      </c>
      <c r="F25" s="32">
        <f t="shared" si="0"/>
        <v>2019</v>
      </c>
      <c r="G25" s="33"/>
      <c r="H25" s="34">
        <v>43455</v>
      </c>
      <c r="I25" s="35">
        <v>16</v>
      </c>
      <c r="J25" s="35"/>
      <c r="K25" s="35"/>
      <c r="L25" s="35"/>
      <c r="M25" s="85"/>
      <c r="N25" s="79">
        <f t="shared" si="1"/>
        <v>254</v>
      </c>
      <c r="O25" s="50"/>
      <c r="P25" s="15"/>
      <c r="Q25" s="104"/>
      <c r="R25" s="12"/>
      <c r="S25" s="12"/>
      <c r="U25" s="1">
        <v>0</v>
      </c>
      <c r="V25" s="1">
        <v>0</v>
      </c>
      <c r="W25" s="1">
        <v>11</v>
      </c>
      <c r="X25" s="1">
        <v>243</v>
      </c>
    </row>
    <row r="26" spans="1:24" ht="17.100000000000001" customHeight="1" thickTop="1" x14ac:dyDescent="0.25">
      <c r="A26" s="69">
        <v>21</v>
      </c>
      <c r="B26" s="138">
        <v>1136</v>
      </c>
      <c r="C26" s="127"/>
      <c r="D26" s="43">
        <v>43488</v>
      </c>
      <c r="E26" s="44">
        <v>2002</v>
      </c>
      <c r="F26" s="45">
        <f t="shared" si="0"/>
        <v>2020</v>
      </c>
      <c r="G26" s="46"/>
      <c r="H26" s="47">
        <v>43471</v>
      </c>
      <c r="I26" s="48">
        <v>16</v>
      </c>
      <c r="J26" s="48"/>
      <c r="K26" s="48"/>
      <c r="L26" s="48"/>
      <c r="M26" s="89"/>
      <c r="N26" s="81">
        <f t="shared" si="1"/>
        <v>238</v>
      </c>
      <c r="O26" s="51"/>
      <c r="P26" s="42"/>
      <c r="Q26" s="156"/>
      <c r="R26" s="186">
        <v>2019</v>
      </c>
      <c r="S26" s="108"/>
      <c r="U26" s="1">
        <v>0</v>
      </c>
      <c r="V26" s="1">
        <v>0</v>
      </c>
      <c r="W26" s="1">
        <v>0</v>
      </c>
      <c r="X26" s="1">
        <v>238</v>
      </c>
    </row>
    <row r="27" spans="1:24" ht="17.100000000000001" customHeight="1" x14ac:dyDescent="0.25">
      <c r="A27" s="115">
        <v>22</v>
      </c>
      <c r="B27" s="135">
        <v>1137</v>
      </c>
      <c r="C27" s="128"/>
      <c r="D27" s="113">
        <v>43771</v>
      </c>
      <c r="E27" s="114">
        <v>2002</v>
      </c>
      <c r="F27" s="112">
        <f t="shared" si="0"/>
        <v>2020</v>
      </c>
      <c r="G27" s="112"/>
      <c r="H27" s="19">
        <v>43494</v>
      </c>
      <c r="I27" s="27">
        <v>16</v>
      </c>
      <c r="J27" s="19">
        <v>43501</v>
      </c>
      <c r="K27" s="27">
        <v>16</v>
      </c>
      <c r="L27" s="27" t="s">
        <v>21</v>
      </c>
      <c r="M27" s="84">
        <v>43501</v>
      </c>
      <c r="N27" s="78">
        <f t="shared" si="1"/>
        <v>7</v>
      </c>
      <c r="O27" s="49">
        <v>7</v>
      </c>
      <c r="P27" s="1"/>
      <c r="Q27" s="157"/>
      <c r="R27" s="187"/>
      <c r="S27" s="108"/>
      <c r="U27" s="1">
        <v>0</v>
      </c>
      <c r="V27" s="1">
        <v>0</v>
      </c>
      <c r="W27" s="1">
        <v>0</v>
      </c>
      <c r="X27" s="1">
        <v>7</v>
      </c>
    </row>
    <row r="28" spans="1:24" ht="17.100000000000001" customHeight="1" x14ac:dyDescent="0.25">
      <c r="A28" s="70">
        <v>23</v>
      </c>
      <c r="B28" s="134">
        <v>1138</v>
      </c>
      <c r="C28" s="129"/>
      <c r="D28" s="4">
        <v>43611</v>
      </c>
      <c r="E28" s="5">
        <v>2003</v>
      </c>
      <c r="F28" s="21">
        <f t="shared" si="0"/>
        <v>2021</v>
      </c>
      <c r="G28" s="9"/>
      <c r="H28" s="18">
        <v>43504</v>
      </c>
      <c r="I28" s="17">
        <v>15</v>
      </c>
      <c r="J28" s="17"/>
      <c r="K28" s="17"/>
      <c r="L28" s="17"/>
      <c r="M28" s="83"/>
      <c r="N28" s="78">
        <f t="shared" si="1"/>
        <v>204</v>
      </c>
      <c r="O28" s="49"/>
      <c r="P28" s="1"/>
      <c r="Q28" s="157"/>
      <c r="R28" s="187"/>
      <c r="S28" s="108"/>
      <c r="U28" s="1">
        <v>0</v>
      </c>
      <c r="V28" s="1">
        <v>0</v>
      </c>
      <c r="W28" s="1">
        <v>0</v>
      </c>
      <c r="X28" s="1">
        <v>204</v>
      </c>
    </row>
    <row r="29" spans="1:24" ht="17.100000000000001" customHeight="1" x14ac:dyDescent="0.25">
      <c r="A29" s="115">
        <v>24</v>
      </c>
      <c r="B29" s="135">
        <v>1139</v>
      </c>
      <c r="C29" s="128"/>
      <c r="D29" s="113">
        <v>43726</v>
      </c>
      <c r="E29" s="114">
        <v>2003</v>
      </c>
      <c r="F29" s="112">
        <f t="shared" si="0"/>
        <v>2021</v>
      </c>
      <c r="G29" s="112"/>
      <c r="H29" s="19">
        <v>43517</v>
      </c>
      <c r="I29" s="27">
        <v>15</v>
      </c>
      <c r="J29" s="19">
        <v>43532</v>
      </c>
      <c r="K29" s="27">
        <v>15</v>
      </c>
      <c r="L29" s="27" t="s">
        <v>22</v>
      </c>
      <c r="M29" s="83"/>
      <c r="N29" s="78">
        <f t="shared" si="1"/>
        <v>15</v>
      </c>
      <c r="O29" s="49"/>
      <c r="P29" s="1"/>
      <c r="Q29" s="157"/>
      <c r="R29" s="187"/>
      <c r="S29" s="108"/>
      <c r="U29" s="1">
        <v>0</v>
      </c>
      <c r="V29" s="1">
        <v>0</v>
      </c>
      <c r="W29" s="1">
        <v>0</v>
      </c>
      <c r="X29" s="1">
        <v>15</v>
      </c>
    </row>
    <row r="30" spans="1:24" ht="17.100000000000001" customHeight="1" x14ac:dyDescent="0.25">
      <c r="A30" s="70">
        <v>25</v>
      </c>
      <c r="B30" s="134">
        <v>1140</v>
      </c>
      <c r="C30" s="129"/>
      <c r="D30" s="4">
        <v>43691</v>
      </c>
      <c r="E30" s="5">
        <v>2002</v>
      </c>
      <c r="F30" s="21">
        <f t="shared" si="0"/>
        <v>2020</v>
      </c>
      <c r="G30" s="9"/>
      <c r="H30" s="18">
        <v>43558</v>
      </c>
      <c r="I30" s="17">
        <v>16</v>
      </c>
      <c r="J30" s="17"/>
      <c r="K30" s="17"/>
      <c r="L30" s="17"/>
      <c r="M30" s="83"/>
      <c r="N30" s="78">
        <f t="shared" si="1"/>
        <v>151</v>
      </c>
      <c r="O30" s="49"/>
      <c r="P30" s="1"/>
      <c r="Q30" s="157"/>
      <c r="R30" s="187"/>
      <c r="S30" s="108"/>
      <c r="U30" s="1">
        <v>0</v>
      </c>
      <c r="V30" s="1">
        <v>0</v>
      </c>
      <c r="W30" s="1">
        <v>0</v>
      </c>
      <c r="X30" s="1">
        <v>151</v>
      </c>
    </row>
    <row r="31" spans="1:24" ht="17.100000000000001" customHeight="1" x14ac:dyDescent="0.25">
      <c r="A31" s="70">
        <v>26</v>
      </c>
      <c r="B31" s="134">
        <v>1141</v>
      </c>
      <c r="C31" s="129"/>
      <c r="D31" s="4">
        <v>43691</v>
      </c>
      <c r="E31" s="5">
        <v>2002</v>
      </c>
      <c r="F31" s="21">
        <f t="shared" si="0"/>
        <v>2020</v>
      </c>
      <c r="G31" s="9"/>
      <c r="H31" s="18">
        <v>43558</v>
      </c>
      <c r="I31" s="17">
        <v>16</v>
      </c>
      <c r="J31" s="17"/>
      <c r="K31" s="17"/>
      <c r="L31" s="17"/>
      <c r="M31" s="83"/>
      <c r="N31" s="78">
        <f t="shared" si="1"/>
        <v>151</v>
      </c>
      <c r="O31" s="49"/>
      <c r="P31" s="1"/>
      <c r="Q31" s="157"/>
      <c r="R31" s="187"/>
      <c r="S31" s="108"/>
      <c r="U31" s="1">
        <v>0</v>
      </c>
      <c r="V31" s="1">
        <v>0</v>
      </c>
      <c r="W31" s="1">
        <v>0</v>
      </c>
      <c r="X31" s="1">
        <v>151</v>
      </c>
    </row>
    <row r="32" spans="1:24" ht="17.100000000000001" customHeight="1" thickBot="1" x14ac:dyDescent="0.3">
      <c r="A32" s="71">
        <v>27</v>
      </c>
      <c r="B32" s="136">
        <v>1142</v>
      </c>
      <c r="C32" s="130"/>
      <c r="D32" s="53">
        <v>43627</v>
      </c>
      <c r="E32" s="54">
        <v>2002</v>
      </c>
      <c r="F32" s="55">
        <f t="shared" si="0"/>
        <v>2020</v>
      </c>
      <c r="G32" s="33"/>
      <c r="H32" s="34">
        <v>43570</v>
      </c>
      <c r="I32" s="35">
        <v>16</v>
      </c>
      <c r="J32" s="35"/>
      <c r="K32" s="35"/>
      <c r="L32" s="35"/>
      <c r="M32" s="85"/>
      <c r="N32" s="79">
        <f t="shared" si="1"/>
        <v>139</v>
      </c>
      <c r="O32" s="50"/>
      <c r="P32" s="15"/>
      <c r="Q32" s="158"/>
      <c r="R32" s="187"/>
      <c r="S32" s="108"/>
      <c r="U32" s="1">
        <v>0</v>
      </c>
      <c r="V32" s="1">
        <v>0</v>
      </c>
      <c r="W32" s="1">
        <v>0</v>
      </c>
      <c r="X32" s="1">
        <v>139</v>
      </c>
    </row>
    <row r="33" spans="1:24" ht="17.100000000000001" customHeight="1" x14ac:dyDescent="0.25">
      <c r="A33" s="168">
        <v>28</v>
      </c>
      <c r="B33" s="180">
        <v>1143</v>
      </c>
      <c r="C33" s="178"/>
      <c r="D33" s="172">
        <v>43470</v>
      </c>
      <c r="E33" s="174">
        <v>2005</v>
      </c>
      <c r="F33" s="176">
        <f>E33+18</f>
        <v>2023</v>
      </c>
      <c r="G33" s="176"/>
      <c r="H33" s="63">
        <v>43567</v>
      </c>
      <c r="I33" s="64">
        <v>14</v>
      </c>
      <c r="J33" s="63">
        <v>43568</v>
      </c>
      <c r="K33" s="64">
        <v>14</v>
      </c>
      <c r="L33" s="64" t="s">
        <v>23</v>
      </c>
      <c r="M33" s="90">
        <v>43568</v>
      </c>
      <c r="N33" s="96">
        <f t="shared" si="1"/>
        <v>1</v>
      </c>
      <c r="O33" s="65">
        <v>1</v>
      </c>
      <c r="P33" s="36"/>
      <c r="Q33" s="159"/>
      <c r="R33" s="187"/>
      <c r="S33" s="108"/>
      <c r="U33" s="1">
        <v>0</v>
      </c>
      <c r="V33" s="1">
        <v>0</v>
      </c>
      <c r="W33" s="1">
        <v>0</v>
      </c>
      <c r="X33" s="1">
        <v>1</v>
      </c>
    </row>
    <row r="34" spans="1:24" ht="17.100000000000001" customHeight="1" thickBot="1" x14ac:dyDescent="0.3">
      <c r="A34" s="169"/>
      <c r="B34" s="181"/>
      <c r="C34" s="179"/>
      <c r="D34" s="173"/>
      <c r="E34" s="175"/>
      <c r="F34" s="177"/>
      <c r="G34" s="177"/>
      <c r="H34" s="40">
        <v>43612</v>
      </c>
      <c r="I34" s="41">
        <v>14</v>
      </c>
      <c r="J34" s="40">
        <v>43615</v>
      </c>
      <c r="K34" s="41">
        <v>14</v>
      </c>
      <c r="L34" s="41"/>
      <c r="M34" s="91">
        <v>43615</v>
      </c>
      <c r="N34" s="97">
        <f t="shared" si="1"/>
        <v>3</v>
      </c>
      <c r="O34" s="66">
        <v>3</v>
      </c>
      <c r="P34" s="37"/>
      <c r="Q34" s="160"/>
      <c r="R34" s="187"/>
      <c r="S34" s="108"/>
      <c r="U34" s="1">
        <v>0</v>
      </c>
      <c r="V34" s="1">
        <v>0</v>
      </c>
      <c r="W34" s="1">
        <v>0</v>
      </c>
      <c r="X34" s="1">
        <v>3</v>
      </c>
    </row>
    <row r="35" spans="1:24" ht="17.100000000000001" customHeight="1" x14ac:dyDescent="0.25">
      <c r="A35" s="116">
        <v>29</v>
      </c>
      <c r="B35" s="139">
        <v>1144</v>
      </c>
      <c r="C35" s="131"/>
      <c r="D35" s="117">
        <v>43553</v>
      </c>
      <c r="E35" s="118">
        <v>2002</v>
      </c>
      <c r="F35" s="119">
        <f t="shared" si="0"/>
        <v>2020</v>
      </c>
      <c r="G35" s="119"/>
      <c r="H35" s="61">
        <v>43571</v>
      </c>
      <c r="I35" s="62">
        <v>17</v>
      </c>
      <c r="J35" s="61">
        <v>43578</v>
      </c>
      <c r="K35" s="62">
        <v>17</v>
      </c>
      <c r="L35" s="62"/>
      <c r="M35" s="88"/>
      <c r="N35" s="80">
        <f t="shared" si="1"/>
        <v>7</v>
      </c>
      <c r="O35" s="52"/>
      <c r="P35" s="20"/>
      <c r="Q35" s="161"/>
      <c r="R35" s="187"/>
      <c r="S35" s="108"/>
      <c r="U35" s="1">
        <v>0</v>
      </c>
      <c r="V35" s="1">
        <v>0</v>
      </c>
      <c r="W35" s="1">
        <v>0</v>
      </c>
      <c r="X35" s="1">
        <v>7</v>
      </c>
    </row>
    <row r="36" spans="1:24" ht="29.25" customHeight="1" thickBot="1" x14ac:dyDescent="0.3">
      <c r="A36" s="144">
        <v>30</v>
      </c>
      <c r="B36" s="145">
        <v>1145</v>
      </c>
      <c r="C36" s="146"/>
      <c r="D36" s="147">
        <v>43545</v>
      </c>
      <c r="E36" s="148">
        <v>2003</v>
      </c>
      <c r="F36" s="149">
        <f t="shared" si="0"/>
        <v>2021</v>
      </c>
      <c r="G36" s="149"/>
      <c r="H36" s="150">
        <v>43609</v>
      </c>
      <c r="I36" s="151">
        <v>16</v>
      </c>
      <c r="J36" s="151"/>
      <c r="K36" s="151">
        <v>16</v>
      </c>
      <c r="L36" s="151" t="s">
        <v>33</v>
      </c>
      <c r="M36" s="85"/>
      <c r="N36" s="78">
        <f t="shared" si="1"/>
        <v>100</v>
      </c>
      <c r="O36" s="50"/>
      <c r="P36" s="15"/>
      <c r="Q36" s="158"/>
      <c r="R36" s="187"/>
      <c r="S36" s="108"/>
      <c r="U36" s="1">
        <v>0</v>
      </c>
      <c r="V36" s="1">
        <v>0</v>
      </c>
      <c r="W36" s="1">
        <v>0</v>
      </c>
      <c r="X36" s="1">
        <v>100</v>
      </c>
    </row>
    <row r="37" spans="1:24" ht="17.100000000000001" customHeight="1" x14ac:dyDescent="0.25">
      <c r="A37" s="182">
        <v>31</v>
      </c>
      <c r="B37" s="192">
        <v>1146</v>
      </c>
      <c r="C37" s="194"/>
      <c r="D37" s="184">
        <v>43741</v>
      </c>
      <c r="E37" s="196">
        <v>2002</v>
      </c>
      <c r="F37" s="190">
        <f t="shared" si="0"/>
        <v>2020</v>
      </c>
      <c r="G37" s="190"/>
      <c r="H37" s="63">
        <v>43641</v>
      </c>
      <c r="I37" s="64">
        <v>16</v>
      </c>
      <c r="J37" s="63">
        <v>43641</v>
      </c>
      <c r="K37" s="64">
        <v>16</v>
      </c>
      <c r="L37" s="64" t="s">
        <v>24</v>
      </c>
      <c r="M37" s="90">
        <v>43641</v>
      </c>
      <c r="N37" s="96">
        <f t="shared" si="1"/>
        <v>1</v>
      </c>
      <c r="O37" s="65">
        <v>1</v>
      </c>
      <c r="P37" s="36"/>
      <c r="Q37" s="159"/>
      <c r="R37" s="187"/>
      <c r="S37" s="108"/>
      <c r="U37" s="1">
        <v>0</v>
      </c>
      <c r="V37" s="1">
        <v>0</v>
      </c>
      <c r="W37" s="1">
        <v>0</v>
      </c>
      <c r="X37" s="1">
        <v>1</v>
      </c>
    </row>
    <row r="38" spans="1:24" ht="17.100000000000001" customHeight="1" thickBot="1" x14ac:dyDescent="0.3">
      <c r="A38" s="183"/>
      <c r="B38" s="193"/>
      <c r="C38" s="195"/>
      <c r="D38" s="185"/>
      <c r="E38" s="197"/>
      <c r="F38" s="191"/>
      <c r="G38" s="191"/>
      <c r="H38" s="38">
        <v>43703</v>
      </c>
      <c r="I38" s="39">
        <v>16</v>
      </c>
      <c r="J38" s="38"/>
      <c r="K38" s="39"/>
      <c r="L38" s="39"/>
      <c r="M38" s="91"/>
      <c r="N38" s="97">
        <f t="shared" si="1"/>
        <v>6</v>
      </c>
      <c r="O38" s="66"/>
      <c r="P38" s="37"/>
      <c r="Q38" s="160"/>
      <c r="R38" s="187"/>
      <c r="S38" s="108"/>
      <c r="U38" s="1">
        <v>0</v>
      </c>
      <c r="V38" s="1">
        <v>0</v>
      </c>
      <c r="W38" s="1">
        <v>0</v>
      </c>
      <c r="X38" s="1">
        <v>6</v>
      </c>
    </row>
    <row r="39" spans="1:24" ht="17.100000000000001" customHeight="1" x14ac:dyDescent="0.25">
      <c r="A39" s="72">
        <v>32</v>
      </c>
      <c r="B39" s="137">
        <v>1147</v>
      </c>
      <c r="C39" s="132"/>
      <c r="D39" s="56">
        <v>43622</v>
      </c>
      <c r="E39" s="57">
        <v>2002</v>
      </c>
      <c r="F39" s="58">
        <f t="shared" si="0"/>
        <v>2020</v>
      </c>
      <c r="G39" s="22"/>
      <c r="H39" s="59">
        <v>43661</v>
      </c>
      <c r="I39" s="60">
        <v>16</v>
      </c>
      <c r="J39" s="60"/>
      <c r="K39" s="60"/>
      <c r="L39" s="60"/>
      <c r="M39" s="88"/>
      <c r="N39" s="78">
        <f t="shared" si="1"/>
        <v>48</v>
      </c>
      <c r="O39" s="52"/>
      <c r="P39" s="20"/>
      <c r="Q39" s="161"/>
      <c r="R39" s="187"/>
      <c r="S39" s="108"/>
      <c r="U39" s="1">
        <v>0</v>
      </c>
      <c r="V39" s="1">
        <v>0</v>
      </c>
      <c r="W39" s="1">
        <v>0</v>
      </c>
      <c r="X39" s="1">
        <v>48</v>
      </c>
    </row>
    <row r="40" spans="1:24" ht="17.100000000000001" customHeight="1" x14ac:dyDescent="0.25">
      <c r="A40" s="115">
        <v>33</v>
      </c>
      <c r="B40" s="135">
        <v>1148</v>
      </c>
      <c r="C40" s="128"/>
      <c r="D40" s="113">
        <v>43533</v>
      </c>
      <c r="E40" s="114">
        <v>2003</v>
      </c>
      <c r="F40" s="112">
        <f t="shared" si="0"/>
        <v>2021</v>
      </c>
      <c r="G40" s="112"/>
      <c r="H40" s="19">
        <v>43663</v>
      </c>
      <c r="I40" s="27">
        <v>15</v>
      </c>
      <c r="J40" s="19">
        <v>43666</v>
      </c>
      <c r="K40" s="27">
        <v>15</v>
      </c>
      <c r="L40" s="27" t="s">
        <v>26</v>
      </c>
      <c r="M40" s="83"/>
      <c r="N40" s="78">
        <f t="shared" si="1"/>
        <v>3</v>
      </c>
      <c r="O40" s="49"/>
      <c r="P40" s="1"/>
      <c r="Q40" s="157"/>
      <c r="R40" s="187"/>
      <c r="S40" s="108"/>
      <c r="U40" s="1">
        <v>0</v>
      </c>
      <c r="V40" s="1">
        <v>0</v>
      </c>
      <c r="W40" s="1">
        <v>0</v>
      </c>
      <c r="X40" s="1">
        <v>3</v>
      </c>
    </row>
    <row r="41" spans="1:24" ht="17.100000000000001" customHeight="1" x14ac:dyDescent="0.25">
      <c r="A41" s="115">
        <v>34</v>
      </c>
      <c r="B41" s="135">
        <v>1149</v>
      </c>
      <c r="C41" s="125"/>
      <c r="D41" s="113">
        <v>43728</v>
      </c>
      <c r="E41" s="114">
        <v>2004</v>
      </c>
      <c r="F41" s="112">
        <f t="shared" si="0"/>
        <v>2022</v>
      </c>
      <c r="G41" s="112"/>
      <c r="H41" s="19">
        <v>43663</v>
      </c>
      <c r="I41" s="27">
        <v>14</v>
      </c>
      <c r="J41" s="19">
        <v>43666</v>
      </c>
      <c r="K41" s="27">
        <v>14</v>
      </c>
      <c r="L41" s="27" t="s">
        <v>26</v>
      </c>
      <c r="M41" s="83"/>
      <c r="N41" s="78">
        <f t="shared" si="1"/>
        <v>3</v>
      </c>
      <c r="O41" s="49"/>
      <c r="P41" s="1"/>
      <c r="Q41" s="157"/>
      <c r="R41" s="187"/>
      <c r="S41" s="108"/>
      <c r="U41" s="1">
        <v>0</v>
      </c>
      <c r="V41" s="1">
        <v>0</v>
      </c>
      <c r="W41" s="1">
        <v>0</v>
      </c>
      <c r="X41" s="1">
        <v>3</v>
      </c>
    </row>
    <row r="42" spans="1:24" ht="24" customHeight="1" x14ac:dyDescent="0.25">
      <c r="A42" s="115">
        <v>35</v>
      </c>
      <c r="B42" s="135">
        <v>1150</v>
      </c>
      <c r="C42" s="125"/>
      <c r="D42" s="113">
        <v>43758</v>
      </c>
      <c r="E42" s="114">
        <v>2003</v>
      </c>
      <c r="F42" s="112">
        <f t="shared" si="0"/>
        <v>2021</v>
      </c>
      <c r="G42" s="112"/>
      <c r="H42" s="19">
        <v>43668</v>
      </c>
      <c r="I42" s="27">
        <v>15</v>
      </c>
      <c r="J42" s="27"/>
      <c r="K42" s="27">
        <v>15</v>
      </c>
      <c r="L42" s="27" t="s">
        <v>34</v>
      </c>
      <c r="M42" s="83"/>
      <c r="N42" s="78">
        <f t="shared" si="1"/>
        <v>10</v>
      </c>
      <c r="O42" s="49"/>
      <c r="P42" s="1"/>
      <c r="Q42" s="157"/>
      <c r="R42" s="187"/>
      <c r="S42" s="108"/>
      <c r="U42" s="1">
        <v>0</v>
      </c>
      <c r="V42" s="1">
        <v>0</v>
      </c>
      <c r="W42" s="1">
        <v>0</v>
      </c>
      <c r="X42" s="1">
        <v>10</v>
      </c>
    </row>
    <row r="43" spans="1:24" ht="17.100000000000001" customHeight="1" x14ac:dyDescent="0.25">
      <c r="A43" s="70">
        <v>36</v>
      </c>
      <c r="B43" s="134">
        <v>1151</v>
      </c>
      <c r="C43" s="123"/>
      <c r="D43" s="4">
        <v>43628</v>
      </c>
      <c r="E43" s="5">
        <v>2004</v>
      </c>
      <c r="F43" s="21">
        <f t="shared" si="0"/>
        <v>2022</v>
      </c>
      <c r="G43" s="9"/>
      <c r="H43" s="18">
        <v>43677</v>
      </c>
      <c r="I43" s="17">
        <v>15</v>
      </c>
      <c r="J43" s="17"/>
      <c r="K43" s="17"/>
      <c r="L43" s="17"/>
      <c r="M43" s="83"/>
      <c r="N43" s="78">
        <f t="shared" si="1"/>
        <v>31</v>
      </c>
      <c r="O43" s="49"/>
      <c r="P43" s="1"/>
      <c r="Q43" s="157"/>
      <c r="R43" s="187"/>
      <c r="S43" s="108"/>
      <c r="U43" s="1">
        <v>0</v>
      </c>
      <c r="V43" s="1">
        <v>0</v>
      </c>
      <c r="W43" s="1">
        <v>0</v>
      </c>
      <c r="X43" s="1">
        <v>31</v>
      </c>
    </row>
    <row r="44" spans="1:24" ht="17.100000000000001" customHeight="1" x14ac:dyDescent="0.25">
      <c r="A44" s="144">
        <v>37</v>
      </c>
      <c r="B44" s="145">
        <v>1152</v>
      </c>
      <c r="C44" s="155"/>
      <c r="D44" s="147">
        <v>43470</v>
      </c>
      <c r="E44" s="148">
        <v>2003</v>
      </c>
      <c r="F44" s="149">
        <f>E44+18</f>
        <v>2021</v>
      </c>
      <c r="G44" s="149"/>
      <c r="H44" s="150">
        <v>43697</v>
      </c>
      <c r="I44" s="151">
        <v>16</v>
      </c>
      <c r="J44" s="150">
        <v>43703</v>
      </c>
      <c r="K44" s="151">
        <v>16</v>
      </c>
      <c r="L44" s="151" t="s">
        <v>25</v>
      </c>
      <c r="M44" s="85"/>
      <c r="N44" s="79">
        <f t="shared" si="1"/>
        <v>6</v>
      </c>
      <c r="O44" s="50"/>
      <c r="P44" s="15">
        <v>6</v>
      </c>
      <c r="Q44" s="158"/>
      <c r="R44" s="187"/>
      <c r="S44" s="108"/>
      <c r="U44" s="1">
        <v>0</v>
      </c>
      <c r="V44" s="1">
        <v>0</v>
      </c>
      <c r="W44" s="1">
        <v>0</v>
      </c>
      <c r="X44" s="15">
        <v>6</v>
      </c>
    </row>
    <row r="45" spans="1:24" ht="17.100000000000001" customHeight="1" x14ac:dyDescent="0.25">
      <c r="A45" s="115">
        <v>38</v>
      </c>
      <c r="B45" s="135">
        <v>1154</v>
      </c>
      <c r="C45" s="125"/>
      <c r="D45" s="113">
        <v>38628</v>
      </c>
      <c r="E45" s="114">
        <v>2005</v>
      </c>
      <c r="F45" s="112">
        <f t="shared" si="0"/>
        <v>2023</v>
      </c>
      <c r="G45" s="112"/>
      <c r="H45" s="19">
        <v>43735</v>
      </c>
      <c r="I45" s="27">
        <v>13</v>
      </c>
      <c r="J45" s="19">
        <v>43741</v>
      </c>
      <c r="K45" s="27">
        <v>14</v>
      </c>
      <c r="L45" s="27"/>
      <c r="M45" s="83"/>
      <c r="N45" s="78">
        <v>7</v>
      </c>
      <c r="O45" s="49"/>
      <c r="P45" s="1">
        <v>7</v>
      </c>
      <c r="Q45" s="157"/>
      <c r="R45" s="187"/>
      <c r="S45" s="108"/>
      <c r="U45" s="1">
        <v>0</v>
      </c>
      <c r="V45" s="1">
        <v>0</v>
      </c>
      <c r="W45" s="1">
        <v>0</v>
      </c>
      <c r="X45" s="15">
        <v>7</v>
      </c>
    </row>
    <row r="46" spans="1:24" ht="17.100000000000001" customHeight="1" x14ac:dyDescent="0.25">
      <c r="A46" s="70">
        <v>39</v>
      </c>
      <c r="B46" s="134">
        <v>1153</v>
      </c>
      <c r="C46" s="123"/>
      <c r="D46" s="4">
        <v>37866</v>
      </c>
      <c r="E46" s="5">
        <v>2003</v>
      </c>
      <c r="F46" s="21">
        <f t="shared" si="0"/>
        <v>2021</v>
      </c>
      <c r="G46" s="9"/>
      <c r="H46" s="18">
        <v>43738</v>
      </c>
      <c r="I46" s="17">
        <v>16</v>
      </c>
      <c r="J46" s="18"/>
      <c r="K46" s="17"/>
      <c r="L46" s="17"/>
      <c r="M46" s="83"/>
      <c r="N46" s="78">
        <v>15</v>
      </c>
      <c r="O46" s="49"/>
      <c r="P46" s="1">
        <v>15</v>
      </c>
      <c r="Q46" s="158"/>
      <c r="R46" s="187"/>
      <c r="S46" s="108"/>
      <c r="U46" s="1"/>
      <c r="V46" s="1"/>
      <c r="W46" s="1"/>
      <c r="X46" s="15"/>
    </row>
    <row r="47" spans="1:24" ht="17.100000000000001" customHeight="1" x14ac:dyDescent="0.25">
      <c r="A47" s="70">
        <v>40</v>
      </c>
      <c r="B47" s="134">
        <v>1155</v>
      </c>
      <c r="C47" s="123"/>
      <c r="D47" s="4">
        <v>43803</v>
      </c>
      <c r="E47" s="5">
        <v>2001</v>
      </c>
      <c r="F47" s="32">
        <f t="shared" si="0"/>
        <v>2019</v>
      </c>
      <c r="G47" s="9"/>
      <c r="H47" s="18">
        <v>43752</v>
      </c>
      <c r="I47" s="17">
        <v>17</v>
      </c>
      <c r="J47" s="17"/>
      <c r="K47" s="17"/>
      <c r="L47" s="17"/>
      <c r="M47" s="83"/>
      <c r="N47" s="78">
        <v>11</v>
      </c>
      <c r="O47" s="49"/>
      <c r="P47" s="1"/>
      <c r="Q47" s="158"/>
      <c r="R47" s="187"/>
      <c r="S47" s="108"/>
      <c r="U47" s="1"/>
      <c r="V47" s="1"/>
      <c r="W47" s="1"/>
      <c r="X47" s="15"/>
    </row>
    <row r="48" spans="1:24" ht="17.100000000000001" customHeight="1" x14ac:dyDescent="0.25">
      <c r="A48" s="70">
        <v>41</v>
      </c>
      <c r="B48" s="134">
        <v>1156</v>
      </c>
      <c r="C48" s="123"/>
      <c r="D48" s="4">
        <v>43721</v>
      </c>
      <c r="E48" s="5">
        <v>2004</v>
      </c>
      <c r="F48" s="55">
        <f t="shared" si="0"/>
        <v>2022</v>
      </c>
      <c r="G48" s="9"/>
      <c r="H48" s="18">
        <v>43759</v>
      </c>
      <c r="I48" s="17">
        <v>15</v>
      </c>
      <c r="J48" s="17"/>
      <c r="K48" s="17"/>
      <c r="L48" s="17"/>
      <c r="M48" s="83"/>
      <c r="N48" s="78">
        <v>5</v>
      </c>
      <c r="O48" s="49"/>
      <c r="P48" s="1"/>
      <c r="Q48" s="158"/>
      <c r="R48" s="187"/>
      <c r="S48" s="108"/>
      <c r="U48" s="1"/>
      <c r="V48" s="1"/>
      <c r="W48" s="1"/>
      <c r="X48" s="15"/>
    </row>
    <row r="49" spans="1:24" ht="17.100000000000001" customHeight="1" thickBot="1" x14ac:dyDescent="0.3">
      <c r="A49" s="70">
        <v>42</v>
      </c>
      <c r="B49" s="134"/>
      <c r="C49" s="123"/>
      <c r="D49" s="4"/>
      <c r="E49" s="5"/>
      <c r="F49" s="21"/>
      <c r="G49" s="9"/>
      <c r="H49" s="18"/>
      <c r="I49" s="17"/>
      <c r="J49" s="17"/>
      <c r="K49" s="17"/>
      <c r="L49" s="17"/>
      <c r="M49" s="83"/>
      <c r="N49" s="78"/>
      <c r="O49" s="49"/>
      <c r="P49" s="1"/>
      <c r="Q49" s="158"/>
      <c r="R49" s="188"/>
      <c r="S49" s="108"/>
      <c r="U49" s="1"/>
      <c r="V49" s="1"/>
      <c r="W49" s="1"/>
      <c r="X49" s="15"/>
    </row>
    <row r="50" spans="1:24" ht="31.5" thickTop="1" thickBot="1" x14ac:dyDescent="0.3">
      <c r="L50" s="164" t="s">
        <v>14</v>
      </c>
      <c r="M50" s="165"/>
      <c r="N50" s="98">
        <f>SUM(N4:N48)</f>
        <v>10374</v>
      </c>
      <c r="O50" s="99">
        <f>SUM(O4:O47)</f>
        <v>55</v>
      </c>
      <c r="P50" s="154">
        <f>SUM(P5:P47)</f>
        <v>2301</v>
      </c>
      <c r="Q50" s="102">
        <f>SUM(Q5:Q47)</f>
        <v>394</v>
      </c>
      <c r="R50" s="12"/>
      <c r="S50" s="12"/>
      <c r="T50" s="8" t="s">
        <v>15</v>
      </c>
      <c r="U50" s="1">
        <f>SUM(U5:U47)</f>
        <v>24</v>
      </c>
      <c r="V50" s="1">
        <f>SUM(V5:V47)</f>
        <v>1407</v>
      </c>
      <c r="W50" s="1">
        <f>SUM(W5:W47)</f>
        <v>3239</v>
      </c>
      <c r="X50" s="13">
        <f>SUM(X5:X47)</f>
        <v>5673</v>
      </c>
    </row>
    <row r="51" spans="1:24" ht="15.75" thickTop="1" x14ac:dyDescent="0.25"/>
    <row r="52" spans="1:24" x14ac:dyDescent="0.25">
      <c r="C52" s="162" t="s">
        <v>36</v>
      </c>
    </row>
  </sheetData>
  <mergeCells count="25">
    <mergeCell ref="A37:A38"/>
    <mergeCell ref="D37:D38"/>
    <mergeCell ref="R26:R49"/>
    <mergeCell ref="U3:X3"/>
    <mergeCell ref="G37:G38"/>
    <mergeCell ref="B37:B38"/>
    <mergeCell ref="C37:C38"/>
    <mergeCell ref="E37:E38"/>
    <mergeCell ref="F37:F38"/>
    <mergeCell ref="A1:Q1"/>
    <mergeCell ref="L50:M50"/>
    <mergeCell ref="D4:E4"/>
    <mergeCell ref="A14:A15"/>
    <mergeCell ref="C14:C15"/>
    <mergeCell ref="D14:D15"/>
    <mergeCell ref="E14:E15"/>
    <mergeCell ref="F14:F15"/>
    <mergeCell ref="C33:C34"/>
    <mergeCell ref="A33:A34"/>
    <mergeCell ref="D33:D34"/>
    <mergeCell ref="E33:E34"/>
    <mergeCell ref="F33:F34"/>
    <mergeCell ref="G33:G34"/>
    <mergeCell ref="B14:B15"/>
    <mergeCell ref="B33:B34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Historique 2019 JF Présence</vt:lpstr>
      <vt:lpstr>'Historique 2019 JF Présence'!Zone_d_impression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DJEKIC</dc:creator>
  <cp:lastModifiedBy>Johanna DJEKIC</cp:lastModifiedBy>
  <cp:lastPrinted>2019-09-10T12:18:34Z</cp:lastPrinted>
  <dcterms:created xsi:type="dcterms:W3CDTF">2019-09-10T09:26:55Z</dcterms:created>
  <dcterms:modified xsi:type="dcterms:W3CDTF">2019-11-05T08:01:14Z</dcterms:modified>
</cp:coreProperties>
</file>