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updateLinks="never" codeName="ThisWorkbook"/>
  <mc:AlternateContent xmlns:mc="http://schemas.openxmlformats.org/markup-compatibility/2006">
    <mc:Choice Requires="x15">
      <x15ac:absPath xmlns:x15ac="http://schemas.microsoft.com/office/spreadsheetml/2010/11/ac" url="C:\Users\s606917\Documents\03-Forum excel\"/>
    </mc:Choice>
  </mc:AlternateContent>
  <bookViews>
    <workbookView xWindow="0" yWindow="0" windowWidth="8250" windowHeight="13230" activeTab="5"/>
  </bookViews>
  <sheets>
    <sheet name="CALENDRIER" sheetId="1" r:id="rId1"/>
    <sheet name="CONGES" sheetId="6" r:id="rId2"/>
    <sheet name="EXTRACTION" sheetId="9" state="hidden" r:id="rId3"/>
    <sheet name="SOURCES" sheetId="3" r:id="rId4"/>
    <sheet name="JOUR_FERIES" sheetId="7" state="hidden" r:id="rId5"/>
    <sheet name="SYNTHESE" sheetId="13" r:id="rId6"/>
    <sheet name="SOURCE_SYNTHESE" sheetId="14" state="hidden" r:id="rId7"/>
  </sheets>
  <functionGroups builtInGroupCount="18"/>
  <externalReferences>
    <externalReference r:id="rId8"/>
    <externalReference r:id="rId9"/>
    <externalReference r:id="rId10"/>
  </externalReferences>
  <definedNames>
    <definedName name="Année">[1]Fériés!$AI$2</definedName>
    <definedName name="Année2">[1]Dimanches!$N$2</definedName>
    <definedName name="Années">SOURCES!$B$3:$B$11</definedName>
    <definedName name="Bonbeur" localSheetId="1">CONGES!#REF!</definedName>
    <definedName name="Bonbeur">#REF!</definedName>
    <definedName name="Braltar" localSheetId="1">CONGES!#REF!</definedName>
    <definedName name="Braltar">#REF!</definedName>
    <definedName name="Céhef" localSheetId="1">CONGES!#REF!</definedName>
    <definedName name="Céhef">#REF!</definedName>
    <definedName name="fériés" localSheetId="0">CALENDRIER!$BN$7:$BN$13</definedName>
    <definedName name="fériés">[1]Fériés!$AI$7:$AI$17</definedName>
    <definedName name="Fériés2">[1]Dimanches!$N$7:$N$17</definedName>
    <definedName name="Galls" localSheetId="1">CONGES!#REF!</definedName>
    <definedName name="Galls">#REF!</definedName>
    <definedName name="Hamalibou" localSheetId="1">CONGES!#REF!</definedName>
    <definedName name="Hamalibou">#REF!</definedName>
    <definedName name="Héresse" localSheetId="1">CONGES!#REF!</definedName>
    <definedName name="Héresse">#REF!</definedName>
    <definedName name="Liste">OFFSET([1]Liste!$A$2,,,COUNTA([1]Liste!$A:$A)-1)</definedName>
    <definedName name="mois">[1]VendrediMois!#REF!</definedName>
    <definedName name="Niomme" localSheetId="1">CONGES!#REF!</definedName>
    <definedName name="Niomme">#REF!</definedName>
    <definedName name="Salariés">SOURCES!$D$3:$D$23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M8" i="13" l="1"/>
  <c r="B6" i="13"/>
  <c r="CO11" i="13"/>
  <c r="CN11" i="13"/>
  <c r="CM11" i="13"/>
  <c r="CL11" i="13"/>
  <c r="CK11" i="13"/>
  <c r="CJ11" i="13"/>
  <c r="CI11" i="13"/>
  <c r="CH11" i="13"/>
  <c r="CG11" i="13"/>
  <c r="CF11" i="13"/>
  <c r="CE11" i="13"/>
  <c r="CD11" i="13"/>
  <c r="CC11" i="13"/>
  <c r="CB11" i="13"/>
  <c r="CA11" i="13"/>
  <c r="BZ11" i="13"/>
  <c r="BY11" i="13"/>
  <c r="BX11" i="13"/>
  <c r="BW11" i="13"/>
  <c r="BV11" i="13"/>
  <c r="BU11" i="13"/>
  <c r="BT11" i="13"/>
  <c r="BS11" i="13"/>
  <c r="BR11" i="13"/>
  <c r="BQ11" i="13"/>
  <c r="BP11" i="13"/>
  <c r="BO11" i="13"/>
  <c r="BN11" i="13"/>
  <c r="BM11" i="13"/>
  <c r="BL11" i="13"/>
  <c r="BK11" i="13"/>
  <c r="BJ11" i="13"/>
  <c r="BI11" i="13"/>
  <c r="BH11" i="13"/>
  <c r="BG11" i="13"/>
  <c r="BF11" i="13"/>
  <c r="BE11" i="13"/>
  <c r="BD11" i="13"/>
  <c r="BC11" i="13"/>
  <c r="BB11" i="13"/>
  <c r="BA11" i="13"/>
  <c r="AZ11" i="13"/>
  <c r="AY11" i="13"/>
  <c r="AX11" i="13"/>
  <c r="AW11" i="13"/>
  <c r="AV11" i="13"/>
  <c r="AU11" i="13"/>
  <c r="AT11" i="13"/>
  <c r="AS11" i="13"/>
  <c r="AR11" i="13"/>
  <c r="AQ11" i="13"/>
  <c r="AP11" i="13"/>
  <c r="AO11" i="13"/>
  <c r="AN11" i="13"/>
  <c r="AM11" i="13"/>
  <c r="AL11" i="13"/>
  <c r="AK11" i="13"/>
  <c r="AJ11" i="13"/>
  <c r="AI11" i="13"/>
  <c r="AH11" i="13"/>
  <c r="AG11" i="13"/>
  <c r="AF11" i="13"/>
  <c r="AE11" i="13"/>
  <c r="AD11" i="13"/>
  <c r="AC11" i="13"/>
  <c r="AB11" i="13"/>
  <c r="AA11" i="13"/>
  <c r="Z11" i="13"/>
  <c r="Y11" i="13"/>
  <c r="X11" i="13"/>
  <c r="W11" i="13"/>
  <c r="V11" i="13"/>
  <c r="U11" i="13"/>
  <c r="T11" i="13"/>
  <c r="S11" i="13"/>
  <c r="R11" i="13"/>
  <c r="Q11" i="13"/>
  <c r="P11" i="13"/>
  <c r="O11" i="13"/>
  <c r="N11" i="13"/>
  <c r="M11" i="13"/>
  <c r="L11" i="13"/>
  <c r="K11" i="13"/>
  <c r="J11" i="13"/>
  <c r="I11" i="13"/>
  <c r="H11" i="13"/>
  <c r="G11" i="13"/>
  <c r="F11" i="13"/>
  <c r="E11" i="13"/>
  <c r="D11" i="13"/>
  <c r="C11" i="13"/>
  <c r="B11" i="13"/>
  <c r="CO10" i="13"/>
  <c r="CN10" i="13"/>
  <c r="CM10" i="13"/>
  <c r="CL10" i="13"/>
  <c r="CK10" i="13"/>
  <c r="CJ10" i="13"/>
  <c r="CI10" i="13"/>
  <c r="CH10" i="13"/>
  <c r="CG10" i="13"/>
  <c r="CF10" i="13"/>
  <c r="CE10" i="13"/>
  <c r="CD10" i="13"/>
  <c r="CC10" i="13"/>
  <c r="CB10" i="13"/>
  <c r="CA10" i="13"/>
  <c r="BZ10" i="13"/>
  <c r="BY10" i="13"/>
  <c r="BX10" i="13"/>
  <c r="BW10" i="13"/>
  <c r="BV10" i="13"/>
  <c r="BU10" i="13"/>
  <c r="BT10" i="13"/>
  <c r="BS10" i="13"/>
  <c r="BR10" i="13"/>
  <c r="BQ10" i="13"/>
  <c r="BP10" i="13"/>
  <c r="BO10" i="13"/>
  <c r="BN10" i="13"/>
  <c r="BM10" i="13"/>
  <c r="BL10" i="13"/>
  <c r="BK10" i="13"/>
  <c r="BJ10" i="13"/>
  <c r="BI10" i="13"/>
  <c r="BH10" i="13"/>
  <c r="BG10" i="13"/>
  <c r="BF10" i="13"/>
  <c r="BE10" i="13"/>
  <c r="BD10" i="13"/>
  <c r="BC10" i="13"/>
  <c r="BB10" i="13"/>
  <c r="BA10" i="13"/>
  <c r="AZ10" i="13"/>
  <c r="AY10" i="13"/>
  <c r="AX10" i="13"/>
  <c r="AW10" i="13"/>
  <c r="AV10" i="13"/>
  <c r="AU10" i="13"/>
  <c r="AT10" i="13"/>
  <c r="AS10" i="13"/>
  <c r="AR10" i="13"/>
  <c r="AQ10" i="13"/>
  <c r="AP10" i="13"/>
  <c r="AO10" i="13"/>
  <c r="AN10" i="13"/>
  <c r="AM10" i="13"/>
  <c r="AL10" i="13"/>
  <c r="AK10" i="13"/>
  <c r="AJ10" i="13"/>
  <c r="AI10" i="13"/>
  <c r="AH10" i="13"/>
  <c r="AG10" i="13"/>
  <c r="AF10" i="13"/>
  <c r="AE10" i="13"/>
  <c r="AD10" i="13"/>
  <c r="AC10" i="13"/>
  <c r="AB10" i="13"/>
  <c r="AA10" i="13"/>
  <c r="Z10" i="13"/>
  <c r="Y10" i="13"/>
  <c r="X10" i="13"/>
  <c r="W10" i="13"/>
  <c r="V10" i="13"/>
  <c r="U10" i="13"/>
  <c r="T10" i="13"/>
  <c r="S10" i="13"/>
  <c r="R10" i="13"/>
  <c r="Q10" i="13"/>
  <c r="P10" i="13"/>
  <c r="O10" i="13"/>
  <c r="N10" i="13"/>
  <c r="M10" i="13"/>
  <c r="L10" i="13"/>
  <c r="K10" i="13"/>
  <c r="J10" i="13"/>
  <c r="I10" i="13"/>
  <c r="H10" i="13"/>
  <c r="G10" i="13"/>
  <c r="F10" i="13"/>
  <c r="E10" i="13"/>
  <c r="D10" i="13"/>
  <c r="C10" i="13"/>
  <c r="B10" i="13"/>
  <c r="CO9" i="13"/>
  <c r="CN9" i="13"/>
  <c r="CM9" i="13"/>
  <c r="CL9" i="13"/>
  <c r="CK9" i="13"/>
  <c r="CJ9" i="13"/>
  <c r="CI9" i="13"/>
  <c r="CH9" i="13"/>
  <c r="CG9" i="13"/>
  <c r="CF9" i="13"/>
  <c r="CE9" i="13"/>
  <c r="CD9" i="13"/>
  <c r="CC9" i="13"/>
  <c r="CB9" i="13"/>
  <c r="CA9" i="13"/>
  <c r="BZ9" i="13"/>
  <c r="BY9" i="13"/>
  <c r="BX9" i="13"/>
  <c r="BW9" i="13"/>
  <c r="BV9" i="13"/>
  <c r="BU9" i="13"/>
  <c r="BT9" i="13"/>
  <c r="BS9" i="13"/>
  <c r="BR9" i="13"/>
  <c r="BQ9" i="13"/>
  <c r="BP9" i="13"/>
  <c r="BO9" i="13"/>
  <c r="BN9" i="13"/>
  <c r="BM9" i="13"/>
  <c r="BL9" i="13"/>
  <c r="BK9" i="13"/>
  <c r="BJ9" i="13"/>
  <c r="BI9" i="13"/>
  <c r="BH9" i="13"/>
  <c r="BG9" i="13"/>
  <c r="BF9" i="13"/>
  <c r="BE9" i="13"/>
  <c r="BD9" i="13"/>
  <c r="BC9" i="13"/>
  <c r="BB9" i="13"/>
  <c r="BA9" i="13"/>
  <c r="AZ9" i="13"/>
  <c r="AY9" i="13"/>
  <c r="AX9" i="13"/>
  <c r="AW9" i="13"/>
  <c r="AV9" i="13"/>
  <c r="AU9" i="13"/>
  <c r="AT9" i="13"/>
  <c r="AS9" i="13"/>
  <c r="AR9" i="13"/>
  <c r="AQ9" i="13"/>
  <c r="AP9" i="13"/>
  <c r="AO9" i="13"/>
  <c r="AN9" i="13"/>
  <c r="AM9" i="13"/>
  <c r="AL9" i="13"/>
  <c r="AK9" i="13"/>
  <c r="AJ9" i="13"/>
  <c r="AI9" i="13"/>
  <c r="AH9" i="13"/>
  <c r="AG9" i="13"/>
  <c r="AF9" i="13"/>
  <c r="AE9" i="13"/>
  <c r="AD9" i="13"/>
  <c r="AC9" i="13"/>
  <c r="AB9" i="13"/>
  <c r="AA9" i="13"/>
  <c r="Z9" i="13"/>
  <c r="Y9" i="13"/>
  <c r="X9" i="13"/>
  <c r="W9" i="13"/>
  <c r="V9" i="13"/>
  <c r="U9" i="13"/>
  <c r="T9" i="13"/>
  <c r="S9" i="13"/>
  <c r="R9" i="13"/>
  <c r="Q9" i="13"/>
  <c r="P9" i="13"/>
  <c r="O9" i="13"/>
  <c r="N9" i="13"/>
  <c r="M9" i="13"/>
  <c r="L9" i="13"/>
  <c r="K9" i="13"/>
  <c r="J9" i="13"/>
  <c r="I9" i="13"/>
  <c r="H9" i="13"/>
  <c r="G9" i="13"/>
  <c r="F9" i="13"/>
  <c r="E9" i="13"/>
  <c r="D9" i="13"/>
  <c r="C9" i="13"/>
  <c r="B9" i="13"/>
  <c r="CO8" i="13"/>
  <c r="CN8" i="13"/>
  <c r="CM8" i="13"/>
  <c r="CL8" i="13"/>
  <c r="CK8" i="13"/>
  <c r="CJ8" i="13"/>
  <c r="CI8" i="13"/>
  <c r="CH8" i="13"/>
  <c r="CG8" i="13"/>
  <c r="CF8" i="13"/>
  <c r="CE8" i="13"/>
  <c r="CD8" i="13"/>
  <c r="CC8" i="13"/>
  <c r="CB8" i="13"/>
  <c r="CA8" i="13"/>
  <c r="BZ8" i="13"/>
  <c r="BY8" i="13"/>
  <c r="BX8" i="13"/>
  <c r="BW8" i="13"/>
  <c r="BV8" i="13"/>
  <c r="BU8" i="13"/>
  <c r="BT8" i="13"/>
  <c r="BS8" i="13"/>
  <c r="BR8" i="13"/>
  <c r="BQ8" i="13"/>
  <c r="BP8" i="13"/>
  <c r="BO8" i="13"/>
  <c r="BN8" i="13"/>
  <c r="BM8" i="13"/>
  <c r="BL8" i="13"/>
  <c r="BK8" i="13"/>
  <c r="BJ8" i="13"/>
  <c r="BI8" i="13"/>
  <c r="BH8" i="13"/>
  <c r="BG8" i="13"/>
  <c r="BF8" i="13"/>
  <c r="BE8" i="13"/>
  <c r="BD8" i="13"/>
  <c r="BC8" i="13"/>
  <c r="BB8" i="13"/>
  <c r="BA8" i="13"/>
  <c r="AZ8" i="13"/>
  <c r="AY8" i="13"/>
  <c r="AX8" i="13"/>
  <c r="AW8" i="13"/>
  <c r="AV8" i="13"/>
  <c r="AU8" i="13"/>
  <c r="AT8" i="13"/>
  <c r="AS8" i="13"/>
  <c r="AR8" i="13"/>
  <c r="AQ8" i="13"/>
  <c r="AP8" i="13"/>
  <c r="AO8" i="13"/>
  <c r="AN8" i="13"/>
  <c r="AL8" i="13"/>
  <c r="AK8" i="13"/>
  <c r="AJ8" i="13"/>
  <c r="AI8" i="13"/>
  <c r="AH8" i="13"/>
  <c r="AG8" i="13"/>
  <c r="AF8" i="13"/>
  <c r="AE8" i="13"/>
  <c r="AD8" i="13"/>
  <c r="AC8" i="13"/>
  <c r="AB8" i="13"/>
  <c r="AA8" i="13"/>
  <c r="Z8" i="13"/>
  <c r="Y8" i="13"/>
  <c r="X8" i="13"/>
  <c r="W8" i="13"/>
  <c r="V8" i="13"/>
  <c r="U8" i="13"/>
  <c r="T8" i="13"/>
  <c r="S8" i="13"/>
  <c r="R8" i="13"/>
  <c r="Q8" i="13"/>
  <c r="P8" i="13"/>
  <c r="O8" i="13"/>
  <c r="N8" i="13"/>
  <c r="M8" i="13"/>
  <c r="L8" i="13"/>
  <c r="K8" i="13"/>
  <c r="J8" i="13"/>
  <c r="I8" i="13"/>
  <c r="H8" i="13"/>
  <c r="G8" i="13"/>
  <c r="F8" i="13"/>
  <c r="E8" i="13"/>
  <c r="D8" i="13"/>
  <c r="C8" i="13"/>
  <c r="B8" i="13"/>
  <c r="CO7" i="13"/>
  <c r="CN7" i="13"/>
  <c r="CM7" i="13"/>
  <c r="CL7" i="13"/>
  <c r="CK7" i="13"/>
  <c r="CJ7" i="13"/>
  <c r="CI7" i="13"/>
  <c r="CH7" i="13"/>
  <c r="CG7" i="13"/>
  <c r="CF7" i="13"/>
  <c r="CE7" i="13"/>
  <c r="CD7" i="13"/>
  <c r="CC7" i="13"/>
  <c r="CB7" i="13"/>
  <c r="CA7" i="13"/>
  <c r="BZ7" i="13"/>
  <c r="BY7" i="13"/>
  <c r="BX7" i="13"/>
  <c r="BW7" i="13"/>
  <c r="BV7" i="13"/>
  <c r="BU7" i="13"/>
  <c r="BT7" i="13"/>
  <c r="BS7" i="13"/>
  <c r="BR7" i="13"/>
  <c r="BQ7" i="13"/>
  <c r="BP7" i="13"/>
  <c r="BO7" i="13"/>
  <c r="BN7" i="13"/>
  <c r="BM7" i="13"/>
  <c r="BL7" i="13"/>
  <c r="BK7" i="13"/>
  <c r="BJ7" i="13"/>
  <c r="BI7" i="13"/>
  <c r="BH7" i="13"/>
  <c r="BG7" i="13"/>
  <c r="BF7" i="13"/>
  <c r="BE7" i="13"/>
  <c r="BD7" i="13"/>
  <c r="BC7" i="13"/>
  <c r="BB7" i="13"/>
  <c r="BA7" i="13"/>
  <c r="AZ7" i="13"/>
  <c r="AY7" i="13"/>
  <c r="AX7" i="13"/>
  <c r="AW7" i="13"/>
  <c r="AV7" i="13"/>
  <c r="AU7" i="13"/>
  <c r="AT7" i="13"/>
  <c r="AS7" i="13"/>
  <c r="AR7" i="13"/>
  <c r="AQ7" i="13"/>
  <c r="AP7" i="13"/>
  <c r="AO7" i="13"/>
  <c r="AN7" i="13"/>
  <c r="AM7" i="13"/>
  <c r="AL7" i="13"/>
  <c r="AK7" i="13"/>
  <c r="AJ7" i="13"/>
  <c r="AI7" i="13"/>
  <c r="AH7" i="13"/>
  <c r="AG7" i="13"/>
  <c r="AF7" i="13"/>
  <c r="AE7" i="13"/>
  <c r="AD7" i="13"/>
  <c r="AC7" i="13"/>
  <c r="AB7" i="13"/>
  <c r="AA7" i="13"/>
  <c r="Z7" i="13"/>
  <c r="Y7" i="13"/>
  <c r="X7" i="13"/>
  <c r="W7" i="13"/>
  <c r="V7" i="13"/>
  <c r="U7" i="13"/>
  <c r="T7" i="13"/>
  <c r="S7" i="13"/>
  <c r="R7" i="13"/>
  <c r="Q7" i="13"/>
  <c r="P7" i="13"/>
  <c r="O7" i="13"/>
  <c r="N7" i="13"/>
  <c r="M7" i="13"/>
  <c r="L7" i="13"/>
  <c r="K7" i="13"/>
  <c r="J7" i="13"/>
  <c r="I7" i="13"/>
  <c r="H7" i="13"/>
  <c r="G7" i="13"/>
  <c r="F7" i="13"/>
  <c r="E7" i="13"/>
  <c r="D7" i="13"/>
  <c r="C7" i="13"/>
  <c r="B7" i="13"/>
  <c r="C6" i="13"/>
  <c r="D6" i="13"/>
  <c r="E6" i="13"/>
  <c r="F6" i="13"/>
  <c r="G6" i="13"/>
  <c r="H6" i="13"/>
  <c r="I6" i="13"/>
  <c r="J6" i="13"/>
  <c r="K6" i="13"/>
  <c r="L6" i="13"/>
  <c r="M6" i="13"/>
  <c r="N6" i="13"/>
  <c r="O6" i="13"/>
  <c r="P6" i="13"/>
  <c r="Q6" i="13"/>
  <c r="R6" i="13"/>
  <c r="S6" i="13"/>
  <c r="T6" i="13"/>
  <c r="U6" i="13"/>
  <c r="V6" i="13"/>
  <c r="W6" i="13"/>
  <c r="X6" i="13"/>
  <c r="Y6" i="13"/>
  <c r="Z6" i="13"/>
  <c r="AA6" i="13"/>
  <c r="AB6" i="13"/>
  <c r="AC6" i="13"/>
  <c r="AD6" i="13"/>
  <c r="AE6" i="13"/>
  <c r="AF6" i="13"/>
  <c r="AG6" i="13"/>
  <c r="AH6" i="13"/>
  <c r="AI6" i="13"/>
  <c r="AJ6" i="13"/>
  <c r="AK6" i="13"/>
  <c r="AL6" i="13"/>
  <c r="AM6" i="13"/>
  <c r="AN6" i="13"/>
  <c r="AO6" i="13"/>
  <c r="AP6" i="13"/>
  <c r="AQ6" i="13"/>
  <c r="AR6" i="13"/>
  <c r="AS6" i="13"/>
  <c r="AT6" i="13"/>
  <c r="AU6" i="13"/>
  <c r="AV6" i="13"/>
  <c r="AW6" i="13"/>
  <c r="AX6" i="13"/>
  <c r="AY6" i="13"/>
  <c r="AZ6" i="13"/>
  <c r="BA6" i="13"/>
  <c r="BB6" i="13"/>
  <c r="BC6" i="13"/>
  <c r="BD6" i="13"/>
  <c r="BE6" i="13"/>
  <c r="BF6" i="13"/>
  <c r="BG6" i="13"/>
  <c r="BH6" i="13"/>
  <c r="BI6" i="13"/>
  <c r="BJ6" i="13"/>
  <c r="BK6" i="13"/>
  <c r="BL6" i="13"/>
  <c r="BM6" i="13"/>
  <c r="BN6" i="13"/>
  <c r="BO6" i="13"/>
  <c r="BP6" i="13"/>
  <c r="BQ6" i="13"/>
  <c r="BR6" i="13"/>
  <c r="BS6" i="13"/>
  <c r="BT6" i="13"/>
  <c r="BU6" i="13"/>
  <c r="BV6" i="13"/>
  <c r="BW6" i="13"/>
  <c r="BX6" i="13"/>
  <c r="BY6" i="13"/>
  <c r="BZ6" i="13"/>
  <c r="CA6" i="13"/>
  <c r="CB6" i="13"/>
  <c r="CC6" i="13"/>
  <c r="CD6" i="13"/>
  <c r="CE6" i="13"/>
  <c r="CF6" i="13"/>
  <c r="CG6" i="13"/>
  <c r="CH6" i="13"/>
  <c r="CI6" i="13"/>
  <c r="CJ6" i="13"/>
  <c r="CK6" i="13"/>
  <c r="CL6" i="13"/>
  <c r="CM6" i="13"/>
  <c r="CN6" i="13"/>
  <c r="CO6" i="13"/>
  <c r="I2" i="13" l="1"/>
  <c r="B4" i="13" l="1"/>
  <c r="C4" i="13" s="1"/>
  <c r="D4" i="13" s="1"/>
  <c r="E4" i="13" s="1"/>
  <c r="F4" i="13" s="1"/>
  <c r="G4" i="13" s="1"/>
  <c r="H4" i="13" s="1"/>
  <c r="I4" i="13" s="1"/>
  <c r="J4" i="13" s="1"/>
  <c r="K4" i="13" s="1"/>
  <c r="L4" i="13" s="1"/>
  <c r="M4" i="13" s="1"/>
  <c r="N4" i="13" s="1"/>
  <c r="O4" i="13" s="1"/>
  <c r="P4" i="13" s="1"/>
  <c r="Q4" i="13" s="1"/>
  <c r="R4" i="13" s="1"/>
  <c r="S4" i="13" s="1"/>
  <c r="T4" i="13" s="1"/>
  <c r="U4" i="13" s="1"/>
  <c r="V4" i="13" s="1"/>
  <c r="W4" i="13" s="1"/>
  <c r="X4" i="13" s="1"/>
  <c r="Y4" i="13" s="1"/>
  <c r="Z4" i="13" s="1"/>
  <c r="AA4" i="13" s="1"/>
  <c r="AB4" i="13" s="1"/>
  <c r="AC4" i="13" s="1"/>
  <c r="AD4" i="13" s="1"/>
  <c r="AE4" i="13" s="1"/>
  <c r="AF4" i="13" s="1"/>
  <c r="AG4" i="13" s="1"/>
  <c r="AH4" i="13" s="1"/>
  <c r="AI4" i="13" s="1"/>
  <c r="AJ4" i="13" s="1"/>
  <c r="AK4" i="13" s="1"/>
  <c r="AL4" i="13" s="1"/>
  <c r="AM4" i="13" s="1"/>
  <c r="AN4" i="13" s="1"/>
  <c r="AO4" i="13" s="1"/>
  <c r="AP4" i="13" s="1"/>
  <c r="AQ4" i="13" s="1"/>
  <c r="AR4" i="13" s="1"/>
  <c r="AS4" i="13" s="1"/>
  <c r="AT4" i="13" s="1"/>
  <c r="AU4" i="13" s="1"/>
  <c r="AV4" i="13" s="1"/>
  <c r="AW4" i="13" s="1"/>
  <c r="AX4" i="13" s="1"/>
  <c r="AY4" i="13" s="1"/>
  <c r="AZ4" i="13" s="1"/>
  <c r="BA4" i="13" s="1"/>
  <c r="BB4" i="13" s="1"/>
  <c r="BC4" i="13" s="1"/>
  <c r="BD4" i="13" s="1"/>
  <c r="BE4" i="13" s="1"/>
  <c r="BF4" i="13" s="1"/>
  <c r="BG4" i="13" s="1"/>
  <c r="BH4" i="13" s="1"/>
  <c r="BI4" i="13" s="1"/>
  <c r="BJ4" i="13" s="1"/>
  <c r="BK4" i="13" s="1"/>
  <c r="BL4" i="13" s="1"/>
  <c r="BM4" i="13" s="1"/>
  <c r="BN4" i="13" s="1"/>
  <c r="BO4" i="13" s="1"/>
  <c r="BP4" i="13" s="1"/>
  <c r="BQ4" i="13" s="1"/>
  <c r="BR4" i="13" s="1"/>
  <c r="BS4" i="13" s="1"/>
  <c r="BT4" i="13" s="1"/>
  <c r="BU4" i="13" s="1"/>
  <c r="BV4" i="13" s="1"/>
  <c r="BW4" i="13" s="1"/>
  <c r="BX4" i="13" s="1"/>
  <c r="BY4" i="13" s="1"/>
  <c r="BZ4" i="13" s="1"/>
  <c r="CA4" i="13" s="1"/>
  <c r="CB4" i="13" s="1"/>
  <c r="CC4" i="13" s="1"/>
  <c r="CD4" i="13" s="1"/>
  <c r="CE4" i="13" s="1"/>
  <c r="CF4" i="13" s="1"/>
  <c r="CG4" i="13" s="1"/>
  <c r="CH4" i="13" s="1"/>
  <c r="CI4" i="13" s="1"/>
  <c r="CJ4" i="13" s="1"/>
  <c r="CK4" i="13" s="1"/>
  <c r="CL4" i="13" s="1"/>
  <c r="CM4" i="13" s="1"/>
  <c r="CN4" i="13" s="1"/>
  <c r="CO4" i="13" s="1"/>
  <c r="M6" i="7" l="1"/>
  <c r="M16" i="7" l="1"/>
  <c r="M7" i="7"/>
  <c r="M8" i="7"/>
  <c r="M9" i="7"/>
  <c r="M10" i="7"/>
  <c r="M11" i="7"/>
  <c r="M12" i="7"/>
  <c r="M13" i="7"/>
  <c r="M14" i="7"/>
  <c r="M15" i="7"/>
  <c r="M5" i="7"/>
  <c r="E3" i="6" l="1"/>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499" i="6"/>
  <c r="E500" i="6"/>
  <c r="E501" i="6"/>
  <c r="E502" i="6"/>
  <c r="E503" i="6"/>
  <c r="E504" i="6"/>
  <c r="E505" i="6"/>
  <c r="E506" i="6"/>
  <c r="E507" i="6"/>
  <c r="E508" i="6"/>
  <c r="E509" i="6"/>
  <c r="E510" i="6"/>
  <c r="E511" i="6"/>
  <c r="E512" i="6"/>
  <c r="E513" i="6"/>
  <c r="E514" i="6"/>
  <c r="E515" i="6"/>
  <c r="E516" i="6"/>
  <c r="E517" i="6"/>
  <c r="E518" i="6"/>
  <c r="E519" i="6"/>
  <c r="E520" i="6"/>
  <c r="E521" i="6"/>
  <c r="E522" i="6"/>
  <c r="E523" i="6"/>
  <c r="E524" i="6"/>
  <c r="E525" i="6"/>
  <c r="E526" i="6"/>
  <c r="E527" i="6"/>
  <c r="E528" i="6"/>
  <c r="E529" i="6"/>
  <c r="E530" i="6"/>
  <c r="E531" i="6"/>
  <c r="E532" i="6"/>
  <c r="E533" i="6"/>
  <c r="E534" i="6"/>
  <c r="E535" i="6"/>
  <c r="E536" i="6"/>
  <c r="E537" i="6"/>
  <c r="E538" i="6"/>
  <c r="E539" i="6"/>
  <c r="E540" i="6"/>
  <c r="E541" i="6"/>
  <c r="E542" i="6"/>
  <c r="E543" i="6"/>
  <c r="E544" i="6"/>
  <c r="E545" i="6"/>
  <c r="E546" i="6"/>
  <c r="E547" i="6"/>
  <c r="E548" i="6"/>
  <c r="E549" i="6"/>
  <c r="E550" i="6"/>
  <c r="E551" i="6"/>
  <c r="E552" i="6"/>
  <c r="E553" i="6"/>
  <c r="E554" i="6"/>
  <c r="E555" i="6"/>
  <c r="E556" i="6"/>
  <c r="E557" i="6"/>
  <c r="E558" i="6"/>
  <c r="E559" i="6"/>
  <c r="E560" i="6"/>
  <c r="E561" i="6"/>
  <c r="E562" i="6"/>
  <c r="E563" i="6"/>
  <c r="E564" i="6"/>
  <c r="E565" i="6"/>
  <c r="E566" i="6"/>
  <c r="E567" i="6"/>
  <c r="E568" i="6"/>
  <c r="E569" i="6"/>
  <c r="E570" i="6"/>
  <c r="E571" i="6"/>
  <c r="E572" i="6"/>
  <c r="E573" i="6"/>
  <c r="E574" i="6"/>
  <c r="E575" i="6"/>
  <c r="E576" i="6"/>
  <c r="E577" i="6"/>
  <c r="E578" i="6"/>
  <c r="E579" i="6"/>
  <c r="E580" i="6"/>
  <c r="E581" i="6"/>
  <c r="E582" i="6"/>
  <c r="E583" i="6"/>
  <c r="E584" i="6"/>
  <c r="E585" i="6"/>
  <c r="E586" i="6"/>
  <c r="E587" i="6"/>
  <c r="E588" i="6"/>
  <c r="E589" i="6"/>
  <c r="E590" i="6"/>
  <c r="E591" i="6"/>
  <c r="E592" i="6"/>
  <c r="E593" i="6"/>
  <c r="E594" i="6"/>
  <c r="E595" i="6"/>
  <c r="E596" i="6"/>
  <c r="E597" i="6"/>
  <c r="E598" i="6"/>
  <c r="E599" i="6"/>
  <c r="E600" i="6"/>
  <c r="E601" i="6"/>
  <c r="E602" i="6"/>
  <c r="E603" i="6"/>
  <c r="E604" i="6"/>
  <c r="E605" i="6"/>
  <c r="E606" i="6"/>
  <c r="E607" i="6"/>
  <c r="E608" i="6"/>
  <c r="E609" i="6"/>
  <c r="E610" i="6"/>
  <c r="E611" i="6"/>
  <c r="E612" i="6"/>
  <c r="E613" i="6"/>
  <c r="E614" i="6"/>
  <c r="E615" i="6"/>
  <c r="E616" i="6"/>
  <c r="E617" i="6"/>
  <c r="E618" i="6"/>
  <c r="E619" i="6"/>
  <c r="E620" i="6"/>
  <c r="E621" i="6"/>
  <c r="E622" i="6"/>
  <c r="E623" i="6"/>
  <c r="E624" i="6"/>
  <c r="E625" i="6"/>
  <c r="E626" i="6"/>
  <c r="E627" i="6"/>
  <c r="E628" i="6"/>
  <c r="E629" i="6"/>
  <c r="E630" i="6"/>
  <c r="E631" i="6"/>
  <c r="E632" i="6"/>
  <c r="E633" i="6"/>
  <c r="E634" i="6"/>
  <c r="E635" i="6"/>
  <c r="E636" i="6"/>
  <c r="E637" i="6"/>
  <c r="E638" i="6"/>
  <c r="E639" i="6"/>
  <c r="E640" i="6"/>
  <c r="E641" i="6"/>
  <c r="E642" i="6"/>
  <c r="E643" i="6"/>
  <c r="E644" i="6"/>
  <c r="E645" i="6"/>
  <c r="E646" i="6"/>
  <c r="E647" i="6"/>
  <c r="E648" i="6"/>
  <c r="E649" i="6"/>
  <c r="E650" i="6"/>
  <c r="E651" i="6"/>
  <c r="E652" i="6"/>
  <c r="E653" i="6"/>
  <c r="E654" i="6"/>
  <c r="E655" i="6"/>
  <c r="E656" i="6"/>
  <c r="E657" i="6"/>
  <c r="E658" i="6"/>
  <c r="E659" i="6"/>
  <c r="E660" i="6"/>
  <c r="E661" i="6"/>
  <c r="E662" i="6"/>
  <c r="E663" i="6"/>
  <c r="E664" i="6"/>
  <c r="E665" i="6"/>
  <c r="E666" i="6"/>
  <c r="E667" i="6"/>
  <c r="E668" i="6"/>
  <c r="E669" i="6"/>
  <c r="E670" i="6"/>
  <c r="E671" i="6"/>
  <c r="E672" i="6"/>
  <c r="E673" i="6"/>
  <c r="E674" i="6"/>
  <c r="E675" i="6"/>
  <c r="E676" i="6"/>
  <c r="E677" i="6"/>
  <c r="E678" i="6"/>
  <c r="E679" i="6"/>
  <c r="E680" i="6"/>
  <c r="E681" i="6"/>
  <c r="E682" i="6"/>
  <c r="E683" i="6"/>
  <c r="E684" i="6"/>
  <c r="E685" i="6"/>
  <c r="E686" i="6"/>
  <c r="E687" i="6"/>
  <c r="E688" i="6"/>
  <c r="E689" i="6"/>
  <c r="E690" i="6"/>
  <c r="E691" i="6"/>
  <c r="E692" i="6"/>
  <c r="E693" i="6"/>
  <c r="E694" i="6"/>
  <c r="E695" i="6"/>
  <c r="E696" i="6"/>
  <c r="E697" i="6"/>
  <c r="E698" i="6"/>
  <c r="E699" i="6"/>
  <c r="E700" i="6"/>
  <c r="E701" i="6"/>
  <c r="E702" i="6"/>
  <c r="E703" i="6"/>
  <c r="E704" i="6"/>
  <c r="E705" i="6"/>
  <c r="E706" i="6"/>
  <c r="E707" i="6"/>
  <c r="E708" i="6"/>
  <c r="E709" i="6"/>
  <c r="E710" i="6"/>
  <c r="E711" i="6"/>
  <c r="E712" i="6"/>
  <c r="E713" i="6"/>
  <c r="E714" i="6"/>
  <c r="E715" i="6"/>
  <c r="E716" i="6"/>
  <c r="E717" i="6"/>
  <c r="E718" i="6"/>
  <c r="E719" i="6"/>
  <c r="E720" i="6"/>
  <c r="E721" i="6"/>
  <c r="E722" i="6"/>
  <c r="E723" i="6"/>
  <c r="E724" i="6"/>
  <c r="E725" i="6"/>
  <c r="E726" i="6"/>
  <c r="E727" i="6"/>
  <c r="E728" i="6"/>
  <c r="E729" i="6"/>
  <c r="E730" i="6"/>
  <c r="E731" i="6"/>
  <c r="E732" i="6"/>
  <c r="E733" i="6"/>
  <c r="E734" i="6"/>
  <c r="E735" i="6"/>
  <c r="E736" i="6"/>
  <c r="E737" i="6"/>
  <c r="E738" i="6"/>
  <c r="E739" i="6"/>
  <c r="E740" i="6"/>
  <c r="E741" i="6"/>
  <c r="E742" i="6"/>
  <c r="E743" i="6"/>
  <c r="E744" i="6"/>
  <c r="E745" i="6"/>
  <c r="E746" i="6"/>
  <c r="E747" i="6"/>
  <c r="E748" i="6"/>
  <c r="E749" i="6"/>
  <c r="E750" i="6"/>
  <c r="E751" i="6"/>
  <c r="E752" i="6"/>
  <c r="E753" i="6"/>
  <c r="E754" i="6"/>
  <c r="E755" i="6"/>
  <c r="E756" i="6"/>
  <c r="E757" i="6"/>
  <c r="E758" i="6"/>
  <c r="E759" i="6"/>
  <c r="E760" i="6"/>
  <c r="E761" i="6"/>
  <c r="E762" i="6"/>
  <c r="E763" i="6"/>
  <c r="E764" i="6"/>
  <c r="E765" i="6"/>
  <c r="E766" i="6"/>
  <c r="E767" i="6"/>
  <c r="E768" i="6"/>
  <c r="E769" i="6"/>
  <c r="E770" i="6"/>
  <c r="E771" i="6"/>
  <c r="E772" i="6"/>
  <c r="E773" i="6"/>
  <c r="E774" i="6"/>
  <c r="E775" i="6"/>
  <c r="E776" i="6"/>
  <c r="E777" i="6"/>
  <c r="E778" i="6"/>
  <c r="E779" i="6"/>
  <c r="E780" i="6"/>
  <c r="E781" i="6"/>
  <c r="E782" i="6"/>
  <c r="E783" i="6"/>
  <c r="E784" i="6"/>
  <c r="E785" i="6"/>
  <c r="E786" i="6"/>
  <c r="E787" i="6"/>
  <c r="E788" i="6"/>
  <c r="E789" i="6"/>
  <c r="E790" i="6"/>
  <c r="E791" i="6"/>
  <c r="E792" i="6"/>
  <c r="E793" i="6"/>
  <c r="E794" i="6"/>
  <c r="E795" i="6"/>
  <c r="E796" i="6"/>
  <c r="E797" i="6"/>
  <c r="E798" i="6"/>
  <c r="E799" i="6"/>
  <c r="E800" i="6"/>
  <c r="E801" i="6"/>
  <c r="E802" i="6"/>
  <c r="E803" i="6"/>
  <c r="E804" i="6"/>
  <c r="E805" i="6"/>
  <c r="E806" i="6"/>
  <c r="E807" i="6"/>
  <c r="E808" i="6"/>
  <c r="E809" i="6"/>
  <c r="E810" i="6"/>
  <c r="E811" i="6"/>
  <c r="E812" i="6"/>
  <c r="E813" i="6"/>
  <c r="E814" i="6"/>
  <c r="E815" i="6"/>
  <c r="E816" i="6"/>
  <c r="E817" i="6"/>
  <c r="E818" i="6"/>
  <c r="E819" i="6"/>
  <c r="E820" i="6"/>
  <c r="E821" i="6"/>
  <c r="E822" i="6"/>
  <c r="E823" i="6"/>
  <c r="E824" i="6"/>
  <c r="E825" i="6"/>
  <c r="E826" i="6"/>
  <c r="E827" i="6"/>
  <c r="E828" i="6"/>
  <c r="E829" i="6"/>
  <c r="E830" i="6"/>
  <c r="E831" i="6"/>
  <c r="E832" i="6"/>
  <c r="E833" i="6"/>
  <c r="E834" i="6"/>
  <c r="E835" i="6"/>
  <c r="E836" i="6"/>
  <c r="E837" i="6"/>
  <c r="E838" i="6"/>
  <c r="E839" i="6"/>
  <c r="E840" i="6"/>
  <c r="E841" i="6"/>
  <c r="E842" i="6"/>
  <c r="E843" i="6"/>
  <c r="E844" i="6"/>
  <c r="E845" i="6"/>
  <c r="E846" i="6"/>
  <c r="E847" i="6"/>
  <c r="E848" i="6"/>
  <c r="E849" i="6"/>
  <c r="E850" i="6"/>
  <c r="E851" i="6"/>
  <c r="E852" i="6"/>
  <c r="E853" i="6"/>
  <c r="E854" i="6"/>
  <c r="E855" i="6"/>
  <c r="E856" i="6"/>
  <c r="E857" i="6"/>
  <c r="E858" i="6"/>
  <c r="E859" i="6"/>
  <c r="E860" i="6"/>
  <c r="E861" i="6"/>
  <c r="E862" i="6"/>
  <c r="E863" i="6"/>
  <c r="E864" i="6"/>
  <c r="E865" i="6"/>
  <c r="E866" i="6"/>
  <c r="E867" i="6"/>
  <c r="E868" i="6"/>
  <c r="E869" i="6"/>
  <c r="E870" i="6"/>
  <c r="E871" i="6"/>
  <c r="E872" i="6"/>
  <c r="E873" i="6"/>
  <c r="E874" i="6"/>
  <c r="E875" i="6"/>
  <c r="E876" i="6"/>
  <c r="E877" i="6"/>
  <c r="E878" i="6"/>
  <c r="E879" i="6"/>
  <c r="E880" i="6"/>
  <c r="E881" i="6"/>
  <c r="E882" i="6"/>
  <c r="E883" i="6"/>
  <c r="E884" i="6"/>
  <c r="E885" i="6"/>
  <c r="E886" i="6"/>
  <c r="E887" i="6"/>
  <c r="E888" i="6"/>
  <c r="E889" i="6"/>
  <c r="E890" i="6"/>
  <c r="E891" i="6"/>
  <c r="E892" i="6"/>
  <c r="E893" i="6"/>
  <c r="E894" i="6"/>
  <c r="E895" i="6"/>
  <c r="E896" i="6"/>
  <c r="E897" i="6"/>
  <c r="E898" i="6"/>
  <c r="E899" i="6"/>
  <c r="E900" i="6"/>
  <c r="E901" i="6"/>
  <c r="E902" i="6"/>
  <c r="E903" i="6"/>
  <c r="E904" i="6"/>
  <c r="E905" i="6"/>
  <c r="E906" i="6"/>
  <c r="E907" i="6"/>
  <c r="E908" i="6"/>
  <c r="E909" i="6"/>
  <c r="E910" i="6"/>
  <c r="E911" i="6"/>
  <c r="E912" i="6"/>
  <c r="E913" i="6"/>
  <c r="E914" i="6"/>
  <c r="E915" i="6"/>
  <c r="E916" i="6"/>
  <c r="E917" i="6"/>
  <c r="E918" i="6"/>
  <c r="E919" i="6"/>
  <c r="E920" i="6"/>
  <c r="E921" i="6"/>
  <c r="E922" i="6"/>
  <c r="E923" i="6"/>
  <c r="E924" i="6"/>
  <c r="E925" i="6"/>
  <c r="E926" i="6"/>
  <c r="E927" i="6"/>
  <c r="E928" i="6"/>
  <c r="E929" i="6"/>
  <c r="E930" i="6"/>
  <c r="E931" i="6"/>
  <c r="E932" i="6"/>
  <c r="E933" i="6"/>
  <c r="E934" i="6"/>
  <c r="E935" i="6"/>
  <c r="E936" i="6"/>
  <c r="E937" i="6"/>
  <c r="E938" i="6"/>
  <c r="E939" i="6"/>
  <c r="E940" i="6"/>
  <c r="E941" i="6"/>
  <c r="E942" i="6"/>
  <c r="E943" i="6"/>
  <c r="E944" i="6"/>
  <c r="E945" i="6"/>
  <c r="E946" i="6"/>
  <c r="E947" i="6"/>
  <c r="E948" i="6"/>
  <c r="E949" i="6"/>
  <c r="E950" i="6"/>
  <c r="E951" i="6"/>
  <c r="E952" i="6"/>
  <c r="E953" i="6"/>
  <c r="E954" i="6"/>
  <c r="E955" i="6"/>
  <c r="E956" i="6"/>
  <c r="E957" i="6"/>
  <c r="E958" i="6"/>
  <c r="E959" i="6"/>
  <c r="E960" i="6"/>
  <c r="E961" i="6"/>
  <c r="E962" i="6"/>
  <c r="E963" i="6"/>
  <c r="E964" i="6"/>
  <c r="E965" i="6"/>
  <c r="E966" i="6"/>
  <c r="E967" i="6"/>
  <c r="E968" i="6"/>
  <c r="E969" i="6"/>
  <c r="E970" i="6"/>
  <c r="E971" i="6"/>
  <c r="E972" i="6"/>
  <c r="E973" i="6"/>
  <c r="E974" i="6"/>
  <c r="E975" i="6"/>
  <c r="E976" i="6"/>
  <c r="E977" i="6"/>
  <c r="E978" i="6"/>
  <c r="E979" i="6"/>
  <c r="E980" i="6"/>
  <c r="E981" i="6"/>
  <c r="E982" i="6"/>
  <c r="E983" i="6"/>
  <c r="E984" i="6"/>
  <c r="E985" i="6"/>
  <c r="E986" i="6"/>
  <c r="E987" i="6"/>
  <c r="E988" i="6"/>
  <c r="E989" i="6"/>
  <c r="E990" i="6"/>
  <c r="E991" i="6"/>
  <c r="E992" i="6"/>
  <c r="E993" i="6"/>
  <c r="E994" i="6"/>
  <c r="E995" i="6"/>
  <c r="E996" i="6"/>
  <c r="E997" i="6"/>
  <c r="E998" i="6"/>
  <c r="E999" i="6"/>
  <c r="E1000" i="6"/>
  <c r="E1001" i="6"/>
  <c r="E1002" i="6"/>
  <c r="E1003" i="6"/>
  <c r="E1004" i="6"/>
  <c r="E1005" i="6"/>
  <c r="E1006" i="6"/>
  <c r="E1007" i="6"/>
  <c r="E1008" i="6"/>
  <c r="E1009" i="6"/>
  <c r="E1010" i="6"/>
  <c r="E1011" i="6"/>
  <c r="E1012" i="6"/>
  <c r="E1013" i="6"/>
  <c r="E1014" i="6"/>
  <c r="E1015" i="6"/>
  <c r="E1016" i="6"/>
  <c r="E1017" i="6"/>
  <c r="E1018" i="6"/>
  <c r="E1019" i="6"/>
  <c r="E1020" i="6"/>
  <c r="E1021" i="6"/>
  <c r="E1022" i="6"/>
  <c r="E1023" i="6"/>
  <c r="E1024" i="6"/>
  <c r="E1025" i="6"/>
  <c r="E1026" i="6"/>
  <c r="E1027" i="6"/>
  <c r="E1028" i="6"/>
  <c r="E1029" i="6"/>
  <c r="E1030" i="6"/>
  <c r="E1031" i="6"/>
  <c r="E1032" i="6"/>
  <c r="E1033" i="6"/>
  <c r="E1034" i="6"/>
  <c r="E1035" i="6"/>
  <c r="E1036" i="6"/>
  <c r="E1037" i="6"/>
  <c r="E1038" i="6"/>
  <c r="E1039" i="6"/>
  <c r="E1040" i="6"/>
  <c r="E1041" i="6"/>
  <c r="E1042" i="6"/>
  <c r="E1043" i="6"/>
  <c r="E1044" i="6"/>
  <c r="E1045" i="6"/>
  <c r="E1046" i="6"/>
  <c r="E1047" i="6"/>
  <c r="E1048" i="6"/>
  <c r="E1049" i="6"/>
  <c r="E1050" i="6"/>
  <c r="E1051" i="6"/>
  <c r="E1052" i="6"/>
  <c r="E1053" i="6"/>
  <c r="E1054" i="6"/>
  <c r="E1055" i="6"/>
  <c r="E1056" i="6"/>
  <c r="E1057" i="6"/>
  <c r="E1058" i="6"/>
  <c r="E1059" i="6"/>
  <c r="E1060" i="6"/>
  <c r="E1061" i="6"/>
  <c r="E1062" i="6"/>
  <c r="E1063" i="6"/>
  <c r="E1064" i="6"/>
  <c r="E1065" i="6"/>
  <c r="E1066" i="6"/>
  <c r="E1067" i="6"/>
  <c r="E1068" i="6"/>
  <c r="E1069" i="6"/>
  <c r="E1070" i="6"/>
  <c r="E1071" i="6"/>
  <c r="E1072" i="6"/>
  <c r="E1073" i="6"/>
  <c r="E1074" i="6"/>
  <c r="E1075" i="6"/>
  <c r="E1076" i="6"/>
  <c r="E1077" i="6"/>
  <c r="E1078" i="6"/>
  <c r="E1079" i="6"/>
  <c r="E1080" i="6"/>
  <c r="E1081" i="6"/>
  <c r="E1082" i="6"/>
  <c r="E1083" i="6"/>
  <c r="E1084" i="6"/>
  <c r="E1085" i="6"/>
  <c r="E1086" i="6"/>
  <c r="E1087" i="6"/>
  <c r="E1088" i="6"/>
  <c r="E1089" i="6"/>
  <c r="E1090" i="6"/>
  <c r="E1091" i="6"/>
  <c r="E1092" i="6"/>
  <c r="E1093" i="6"/>
  <c r="E1094" i="6"/>
  <c r="E1095" i="6"/>
  <c r="E1096" i="6"/>
  <c r="E1097" i="6"/>
  <c r="E1098" i="6"/>
  <c r="E1099" i="6"/>
  <c r="E1100" i="6"/>
  <c r="E1101" i="6"/>
  <c r="E1102" i="6"/>
  <c r="E1103" i="6"/>
  <c r="E1104" i="6"/>
  <c r="E1105" i="6"/>
  <c r="E1106" i="6"/>
  <c r="E1107" i="6"/>
  <c r="E1108" i="6"/>
  <c r="E1109" i="6"/>
  <c r="E1110" i="6"/>
  <c r="E1111" i="6"/>
  <c r="E1112" i="6"/>
  <c r="E1113" i="6"/>
  <c r="E1114" i="6"/>
  <c r="E1115" i="6"/>
  <c r="E1116" i="6"/>
  <c r="E1117" i="6"/>
  <c r="E1118" i="6"/>
  <c r="E1119" i="6"/>
  <c r="E1120" i="6"/>
  <c r="E1121" i="6"/>
  <c r="E1122" i="6"/>
  <c r="E1123" i="6"/>
  <c r="E1124" i="6"/>
  <c r="E1125" i="6"/>
  <c r="E1126" i="6"/>
  <c r="E1127" i="6"/>
  <c r="E1128" i="6"/>
  <c r="E1129" i="6"/>
  <c r="E1130" i="6"/>
  <c r="E1131" i="6"/>
  <c r="E1132" i="6"/>
  <c r="E1133" i="6"/>
  <c r="E1134" i="6"/>
  <c r="E1135" i="6"/>
  <c r="E1136" i="6"/>
  <c r="E1137" i="6"/>
  <c r="E1138" i="6"/>
  <c r="E1139" i="6"/>
  <c r="E1140" i="6"/>
  <c r="E1141" i="6"/>
  <c r="E1142" i="6"/>
  <c r="E1143" i="6"/>
  <c r="E1144" i="6"/>
  <c r="E1145" i="6"/>
  <c r="E1146" i="6"/>
  <c r="E1147" i="6"/>
  <c r="E1148" i="6"/>
  <c r="E1149" i="6"/>
  <c r="E1150" i="6"/>
  <c r="E1151" i="6"/>
  <c r="E1152" i="6"/>
  <c r="E1153" i="6"/>
  <c r="E1154" i="6"/>
  <c r="E1155" i="6"/>
  <c r="E1156" i="6"/>
  <c r="E1157" i="6"/>
  <c r="E1158" i="6"/>
  <c r="E1159" i="6"/>
  <c r="E1160" i="6"/>
  <c r="E1161" i="6"/>
  <c r="E1162" i="6"/>
  <c r="E1163" i="6"/>
  <c r="E1164" i="6"/>
  <c r="E1165" i="6"/>
  <c r="E1166" i="6"/>
  <c r="E1167" i="6"/>
  <c r="E1168" i="6"/>
  <c r="E1169" i="6"/>
  <c r="E1170" i="6"/>
  <c r="E1171" i="6"/>
  <c r="E1172" i="6"/>
  <c r="E1173" i="6"/>
  <c r="E1174" i="6"/>
  <c r="E1175" i="6"/>
  <c r="E1176" i="6"/>
  <c r="E1177" i="6"/>
  <c r="E1178" i="6"/>
  <c r="E1179" i="6"/>
  <c r="E1180" i="6"/>
  <c r="E1181" i="6"/>
  <c r="E1182" i="6"/>
  <c r="E1183" i="6"/>
  <c r="E1184" i="6"/>
  <c r="E1185" i="6"/>
  <c r="E1186" i="6"/>
  <c r="E1187" i="6"/>
  <c r="E1188" i="6"/>
  <c r="E1189" i="6"/>
  <c r="E1190" i="6"/>
  <c r="E1191" i="6"/>
  <c r="E1192" i="6"/>
  <c r="B2" i="1" l="1"/>
  <c r="B7" i="1" s="1"/>
  <c r="AU31" i="1" l="1"/>
  <c r="AF31" i="1"/>
  <c r="Q31" i="1"/>
  <c r="B31" i="1"/>
  <c r="AU18" i="1"/>
  <c r="AF18" i="1"/>
  <c r="Q18" i="1"/>
  <c r="B18" i="1"/>
  <c r="AU5" i="1"/>
  <c r="AF5" i="1"/>
  <c r="Q5" i="1"/>
  <c r="BA28" i="1"/>
  <c r="AZ28" i="1"/>
  <c r="AY28" i="1"/>
  <c r="AX28" i="1"/>
  <c r="AW28" i="1"/>
  <c r="AV28" i="1"/>
  <c r="AU28" i="1"/>
  <c r="AU33" i="1" s="1"/>
  <c r="AL28" i="1"/>
  <c r="AK28" i="1"/>
  <c r="AJ28" i="1"/>
  <c r="AI28" i="1"/>
  <c r="AH28" i="1"/>
  <c r="AG28" i="1"/>
  <c r="AF28" i="1"/>
  <c r="AF33" i="1" s="1"/>
  <c r="W28" i="1"/>
  <c r="V28" i="1"/>
  <c r="U28" i="1"/>
  <c r="T28" i="1"/>
  <c r="S28" i="1"/>
  <c r="R28" i="1"/>
  <c r="Q28" i="1"/>
  <c r="Q33" i="1" s="1"/>
  <c r="H28" i="1"/>
  <c r="G28" i="1"/>
  <c r="F28" i="1"/>
  <c r="E28" i="1"/>
  <c r="D28" i="1"/>
  <c r="C28" i="1"/>
  <c r="B28" i="1"/>
  <c r="B33" i="1" s="1"/>
  <c r="BA15" i="1"/>
  <c r="AZ15" i="1"/>
  <c r="AY15" i="1"/>
  <c r="AX15" i="1"/>
  <c r="AW15" i="1"/>
  <c r="AV15" i="1"/>
  <c r="AU15" i="1"/>
  <c r="AU20" i="1" s="1"/>
  <c r="AL15" i="1"/>
  <c r="AK15" i="1"/>
  <c r="AJ15" i="1"/>
  <c r="AI15" i="1"/>
  <c r="AH15" i="1"/>
  <c r="AG15" i="1"/>
  <c r="AF15" i="1"/>
  <c r="AF20" i="1" s="1"/>
  <c r="W15" i="1"/>
  <c r="V15" i="1"/>
  <c r="U15" i="1"/>
  <c r="T15" i="1"/>
  <c r="S15" i="1"/>
  <c r="R15" i="1"/>
  <c r="Q15" i="1"/>
  <c r="Q20" i="1" s="1"/>
  <c r="H15" i="1"/>
  <c r="G15" i="1"/>
  <c r="F15" i="1"/>
  <c r="E15" i="1"/>
  <c r="D15" i="1"/>
  <c r="C15" i="1"/>
  <c r="B15" i="1"/>
  <c r="B20" i="1" s="1"/>
  <c r="BA2" i="1"/>
  <c r="AZ2" i="1"/>
  <c r="AY2" i="1"/>
  <c r="AX2" i="1"/>
  <c r="AW2" i="1"/>
  <c r="AV2" i="1"/>
  <c r="AU2" i="1"/>
  <c r="AU7" i="1" s="1"/>
  <c r="AL2" i="1"/>
  <c r="AK2" i="1"/>
  <c r="AJ2" i="1"/>
  <c r="AI2" i="1"/>
  <c r="AH2" i="1"/>
  <c r="AG2" i="1"/>
  <c r="AF2" i="1"/>
  <c r="AF7" i="1" s="1"/>
  <c r="W2" i="1"/>
  <c r="V2" i="1"/>
  <c r="U2" i="1"/>
  <c r="T2" i="1"/>
  <c r="S2" i="1"/>
  <c r="R2" i="1"/>
  <c r="Q2" i="1"/>
  <c r="Q7" i="1" s="1"/>
  <c r="R7" i="1" l="1"/>
  <c r="S7" i="1" s="1"/>
  <c r="T7" i="1" s="1"/>
  <c r="U7" i="1" s="1"/>
  <c r="V7" i="1" s="1"/>
  <c r="W7" i="1" s="1"/>
  <c r="Q8" i="1" s="1"/>
  <c r="R8" i="1" s="1"/>
  <c r="S8" i="1" s="1"/>
  <c r="T8" i="1" s="1"/>
  <c r="U8" i="1" s="1"/>
  <c r="V8" i="1" s="1"/>
  <c r="W8" i="1" s="1"/>
  <c r="Q9" i="1" s="1"/>
  <c r="R9" i="1" s="1"/>
  <c r="S9" i="1" s="1"/>
  <c r="T9" i="1" s="1"/>
  <c r="U9" i="1" s="1"/>
  <c r="V9" i="1" s="1"/>
  <c r="W9" i="1" s="1"/>
  <c r="Q10" i="1" s="1"/>
  <c r="R10" i="1" s="1"/>
  <c r="S10" i="1" s="1"/>
  <c r="T10" i="1" s="1"/>
  <c r="U10" i="1" s="1"/>
  <c r="V10" i="1" s="1"/>
  <c r="W10" i="1" s="1"/>
  <c r="Q11" i="1" s="1"/>
  <c r="R11" i="1" s="1"/>
  <c r="S11" i="1" s="1"/>
  <c r="T11" i="1" s="1"/>
  <c r="U11" i="1" s="1"/>
  <c r="V11" i="1" s="1"/>
  <c r="W11" i="1" s="1"/>
  <c r="Q12" i="1" s="1"/>
  <c r="R12" i="1" s="1"/>
  <c r="S12" i="1" s="1"/>
  <c r="T12" i="1" s="1"/>
  <c r="U12" i="1" s="1"/>
  <c r="V12" i="1" s="1"/>
  <c r="W12" i="1" s="1"/>
  <c r="R33" i="1"/>
  <c r="S33" i="1" s="1"/>
  <c r="T33" i="1" s="1"/>
  <c r="U33" i="1" s="1"/>
  <c r="V33" i="1" s="1"/>
  <c r="W33" i="1" s="1"/>
  <c r="Q34" i="1" s="1"/>
  <c r="C33" i="1"/>
  <c r="D33" i="1" s="1"/>
  <c r="E33" i="1" s="1"/>
  <c r="F33" i="1" s="1"/>
  <c r="G33" i="1" s="1"/>
  <c r="H33" i="1" s="1"/>
  <c r="B34" i="1" s="1"/>
  <c r="AV33" i="1"/>
  <c r="AW33" i="1" s="1"/>
  <c r="AX33" i="1" s="1"/>
  <c r="AY33" i="1" s="1"/>
  <c r="AZ33" i="1" s="1"/>
  <c r="BA33" i="1" s="1"/>
  <c r="AU34" i="1" s="1"/>
  <c r="AG33" i="1"/>
  <c r="AH33" i="1" s="1"/>
  <c r="AI33" i="1" s="1"/>
  <c r="AJ33" i="1" s="1"/>
  <c r="AK33" i="1" s="1"/>
  <c r="AL33" i="1" s="1"/>
  <c r="AF34" i="1" s="1"/>
  <c r="AG20" i="1"/>
  <c r="AH20" i="1" s="1"/>
  <c r="AI20" i="1" s="1"/>
  <c r="AJ20" i="1" s="1"/>
  <c r="AK20" i="1" s="1"/>
  <c r="AL20" i="1" s="1"/>
  <c r="AF21" i="1" s="1"/>
  <c r="C20" i="1"/>
  <c r="D20" i="1" s="1"/>
  <c r="E20" i="1" s="1"/>
  <c r="F20" i="1" s="1"/>
  <c r="G20" i="1" s="1"/>
  <c r="H20" i="1" s="1"/>
  <c r="B21" i="1" s="1"/>
  <c r="AV20" i="1"/>
  <c r="AW20" i="1" s="1"/>
  <c r="AX20" i="1" s="1"/>
  <c r="AY20" i="1" s="1"/>
  <c r="AZ20" i="1" s="1"/>
  <c r="BA20" i="1" s="1"/>
  <c r="AU21" i="1" s="1"/>
  <c r="R20" i="1"/>
  <c r="S20" i="1" s="1"/>
  <c r="T20" i="1" s="1"/>
  <c r="U20" i="1" s="1"/>
  <c r="V20" i="1" s="1"/>
  <c r="W20" i="1" s="1"/>
  <c r="Q21" i="1" s="1"/>
  <c r="AV7" i="1"/>
  <c r="AG7" i="1"/>
  <c r="AH7" i="1" s="1"/>
  <c r="AI7" i="1" s="1"/>
  <c r="AJ7" i="1" s="1"/>
  <c r="AK7" i="1" s="1"/>
  <c r="AL7" i="1" s="1"/>
  <c r="AF8" i="1" s="1"/>
  <c r="B5" i="1"/>
  <c r="C2" i="1"/>
  <c r="D2" i="1"/>
  <c r="E2" i="1"/>
  <c r="F2" i="1"/>
  <c r="G2" i="1"/>
  <c r="H2" i="1"/>
  <c r="AW7" i="1" l="1"/>
  <c r="C7" i="1"/>
  <c r="D7" i="1" s="1"/>
  <c r="E7" i="1" s="1"/>
  <c r="F7" i="1" s="1"/>
  <c r="G7" i="1" s="1"/>
  <c r="H7" i="1" s="1"/>
  <c r="B8" i="1" s="1"/>
  <c r="C8" i="1" s="1"/>
  <c r="D8" i="1" s="1"/>
  <c r="E8" i="1" s="1"/>
  <c r="F8" i="1" s="1"/>
  <c r="G8" i="1" s="1"/>
  <c r="H8" i="1" s="1"/>
  <c r="B9" i="1" s="1"/>
  <c r="C9" i="1" s="1"/>
  <c r="D9" i="1" s="1"/>
  <c r="E9" i="1" s="1"/>
  <c r="F9" i="1" s="1"/>
  <c r="G9" i="1" s="1"/>
  <c r="H9" i="1" s="1"/>
  <c r="B10" i="1" s="1"/>
  <c r="C10" i="1" s="1"/>
  <c r="D10" i="1" s="1"/>
  <c r="E10" i="1" s="1"/>
  <c r="F10" i="1" s="1"/>
  <c r="G10" i="1" s="1"/>
  <c r="H10" i="1" s="1"/>
  <c r="B11" i="1" s="1"/>
  <c r="C11" i="1" s="1"/>
  <c r="D11" i="1" s="1"/>
  <c r="E11" i="1" s="1"/>
  <c r="F11" i="1" s="1"/>
  <c r="G11" i="1" s="1"/>
  <c r="H11" i="1" s="1"/>
  <c r="C34" i="1"/>
  <c r="D34" i="1" s="1"/>
  <c r="E34" i="1" s="1"/>
  <c r="F34" i="1" s="1"/>
  <c r="G34" i="1" s="1"/>
  <c r="H34" i="1" s="1"/>
  <c r="B35" i="1" s="1"/>
  <c r="C35" i="1" s="1"/>
  <c r="D35" i="1" s="1"/>
  <c r="E35" i="1" s="1"/>
  <c r="F35" i="1" s="1"/>
  <c r="G35" i="1" s="1"/>
  <c r="H35" i="1" s="1"/>
  <c r="B36" i="1" s="1"/>
  <c r="C36" i="1" s="1"/>
  <c r="D36" i="1" s="1"/>
  <c r="E36" i="1" s="1"/>
  <c r="F36" i="1" s="1"/>
  <c r="G36" i="1" s="1"/>
  <c r="H36" i="1" s="1"/>
  <c r="B37" i="1" s="1"/>
  <c r="C37" i="1" s="1"/>
  <c r="D37" i="1" s="1"/>
  <c r="E37" i="1" s="1"/>
  <c r="F37" i="1" s="1"/>
  <c r="G37" i="1" s="1"/>
  <c r="H37" i="1" s="1"/>
  <c r="B38" i="1" s="1"/>
  <c r="C38" i="1" s="1"/>
  <c r="D38" i="1" s="1"/>
  <c r="E38" i="1" s="1"/>
  <c r="F38" i="1" s="1"/>
  <c r="G38" i="1" s="1"/>
  <c r="H38" i="1" s="1"/>
  <c r="AG34" i="1"/>
  <c r="AH34" i="1" s="1"/>
  <c r="AI34" i="1" s="1"/>
  <c r="AJ34" i="1" s="1"/>
  <c r="AK34" i="1" s="1"/>
  <c r="AL34" i="1" s="1"/>
  <c r="AF35" i="1" s="1"/>
  <c r="AG35" i="1" s="1"/>
  <c r="AH35" i="1" s="1"/>
  <c r="AI35" i="1" s="1"/>
  <c r="AJ35" i="1" s="1"/>
  <c r="AK35" i="1" s="1"/>
  <c r="AL35" i="1" s="1"/>
  <c r="AF36" i="1" s="1"/>
  <c r="AG36" i="1" s="1"/>
  <c r="AH36" i="1" s="1"/>
  <c r="AI36" i="1" s="1"/>
  <c r="AJ36" i="1" s="1"/>
  <c r="AK36" i="1" s="1"/>
  <c r="AL36" i="1" s="1"/>
  <c r="AF37" i="1" s="1"/>
  <c r="AG37" i="1" s="1"/>
  <c r="AH37" i="1" s="1"/>
  <c r="AI37" i="1" s="1"/>
  <c r="AJ37" i="1" s="1"/>
  <c r="AK37" i="1" s="1"/>
  <c r="AL37" i="1" s="1"/>
  <c r="AF38" i="1" s="1"/>
  <c r="AG38" i="1" s="1"/>
  <c r="AH38" i="1" s="1"/>
  <c r="AI38" i="1" s="1"/>
  <c r="AJ38" i="1" s="1"/>
  <c r="AK38" i="1" s="1"/>
  <c r="AL38" i="1" s="1"/>
  <c r="AV34" i="1"/>
  <c r="AW34" i="1" s="1"/>
  <c r="AX34" i="1" s="1"/>
  <c r="AY34" i="1" s="1"/>
  <c r="AZ34" i="1" s="1"/>
  <c r="BA34" i="1" s="1"/>
  <c r="AU35" i="1" s="1"/>
  <c r="AV35" i="1" s="1"/>
  <c r="AW35" i="1" s="1"/>
  <c r="AX35" i="1" s="1"/>
  <c r="AY35" i="1" s="1"/>
  <c r="AZ35" i="1" s="1"/>
  <c r="BA35" i="1" s="1"/>
  <c r="AU36" i="1" s="1"/>
  <c r="AV36" i="1" s="1"/>
  <c r="AW36" i="1" s="1"/>
  <c r="AX36" i="1" s="1"/>
  <c r="AY36" i="1" s="1"/>
  <c r="AZ36" i="1" s="1"/>
  <c r="BA36" i="1" s="1"/>
  <c r="AU37" i="1" s="1"/>
  <c r="AV37" i="1" s="1"/>
  <c r="AW37" i="1" s="1"/>
  <c r="AX37" i="1" s="1"/>
  <c r="AY37" i="1" s="1"/>
  <c r="AZ37" i="1" s="1"/>
  <c r="BA37" i="1" s="1"/>
  <c r="AU38" i="1" s="1"/>
  <c r="AV38" i="1" s="1"/>
  <c r="AW38" i="1" s="1"/>
  <c r="AX38" i="1" s="1"/>
  <c r="AY38" i="1" s="1"/>
  <c r="AZ38" i="1" s="1"/>
  <c r="BA38" i="1" s="1"/>
  <c r="R34" i="1"/>
  <c r="S34" i="1" s="1"/>
  <c r="T34" i="1" s="1"/>
  <c r="U34" i="1" s="1"/>
  <c r="V34" i="1" s="1"/>
  <c r="W34" i="1" s="1"/>
  <c r="Q35" i="1" s="1"/>
  <c r="R35" i="1" s="1"/>
  <c r="S35" i="1" s="1"/>
  <c r="T35" i="1" s="1"/>
  <c r="U35" i="1" s="1"/>
  <c r="V35" i="1" s="1"/>
  <c r="W35" i="1" s="1"/>
  <c r="Q36" i="1" s="1"/>
  <c r="R36" i="1" s="1"/>
  <c r="S36" i="1" s="1"/>
  <c r="T36" i="1" s="1"/>
  <c r="U36" i="1" s="1"/>
  <c r="V36" i="1" s="1"/>
  <c r="W36" i="1" s="1"/>
  <c r="Q37" i="1" s="1"/>
  <c r="R37" i="1" s="1"/>
  <c r="S37" i="1" s="1"/>
  <c r="T37" i="1" s="1"/>
  <c r="U37" i="1" s="1"/>
  <c r="V37" i="1" s="1"/>
  <c r="W37" i="1" s="1"/>
  <c r="Q38" i="1" s="1"/>
  <c r="R38" i="1" s="1"/>
  <c r="S38" i="1" s="1"/>
  <c r="T38" i="1" s="1"/>
  <c r="U38" i="1" s="1"/>
  <c r="V38" i="1" s="1"/>
  <c r="W38" i="1" s="1"/>
  <c r="R21" i="1"/>
  <c r="S21" i="1" s="1"/>
  <c r="T21" i="1" s="1"/>
  <c r="U21" i="1" s="1"/>
  <c r="V21" i="1" s="1"/>
  <c r="W21" i="1" s="1"/>
  <c r="Q22" i="1" s="1"/>
  <c r="R22" i="1" s="1"/>
  <c r="S22" i="1" s="1"/>
  <c r="T22" i="1" s="1"/>
  <c r="U22" i="1" s="1"/>
  <c r="V22" i="1" s="1"/>
  <c r="W22" i="1" s="1"/>
  <c r="Q23" i="1" s="1"/>
  <c r="R23" i="1" s="1"/>
  <c r="S23" i="1" s="1"/>
  <c r="T23" i="1" s="1"/>
  <c r="U23" i="1" s="1"/>
  <c r="V23" i="1" s="1"/>
  <c r="W23" i="1" s="1"/>
  <c r="Q24" i="1" s="1"/>
  <c r="R24" i="1" s="1"/>
  <c r="S24" i="1" s="1"/>
  <c r="T24" i="1" s="1"/>
  <c r="U24" i="1" s="1"/>
  <c r="V24" i="1" s="1"/>
  <c r="W24" i="1" s="1"/>
  <c r="Q25" i="1" s="1"/>
  <c r="R25" i="1" s="1"/>
  <c r="S25" i="1" s="1"/>
  <c r="T25" i="1" s="1"/>
  <c r="U25" i="1" s="1"/>
  <c r="V25" i="1" s="1"/>
  <c r="W25" i="1" s="1"/>
  <c r="AV21" i="1"/>
  <c r="AW21" i="1" s="1"/>
  <c r="AX21" i="1" s="1"/>
  <c r="AY21" i="1" s="1"/>
  <c r="AZ21" i="1" s="1"/>
  <c r="BA21" i="1" s="1"/>
  <c r="AU22" i="1" s="1"/>
  <c r="AV22" i="1" s="1"/>
  <c r="AW22" i="1" s="1"/>
  <c r="AX22" i="1" s="1"/>
  <c r="AY22" i="1" s="1"/>
  <c r="AZ22" i="1" s="1"/>
  <c r="BA22" i="1" s="1"/>
  <c r="AU23" i="1" s="1"/>
  <c r="AV23" i="1" s="1"/>
  <c r="AW23" i="1" s="1"/>
  <c r="AX23" i="1" s="1"/>
  <c r="AY23" i="1" s="1"/>
  <c r="C21" i="1"/>
  <c r="D21" i="1" s="1"/>
  <c r="E21" i="1" s="1"/>
  <c r="F21" i="1" s="1"/>
  <c r="G21" i="1" s="1"/>
  <c r="H21" i="1" s="1"/>
  <c r="B22" i="1" s="1"/>
  <c r="C22" i="1" s="1"/>
  <c r="D22" i="1" s="1"/>
  <c r="E22" i="1" s="1"/>
  <c r="F22" i="1" s="1"/>
  <c r="G22" i="1" s="1"/>
  <c r="H22" i="1" s="1"/>
  <c r="B23" i="1" s="1"/>
  <c r="C23" i="1" s="1"/>
  <c r="D23" i="1" s="1"/>
  <c r="E23" i="1" s="1"/>
  <c r="F23" i="1" s="1"/>
  <c r="G23" i="1" s="1"/>
  <c r="H23" i="1" s="1"/>
  <c r="B24" i="1" s="1"/>
  <c r="C24" i="1" s="1"/>
  <c r="D24" i="1" s="1"/>
  <c r="E24" i="1" s="1"/>
  <c r="F24" i="1" s="1"/>
  <c r="G24" i="1" s="1"/>
  <c r="H24" i="1" s="1"/>
  <c r="B25" i="1" s="1"/>
  <c r="C25" i="1" s="1"/>
  <c r="D25" i="1" s="1"/>
  <c r="E25" i="1" s="1"/>
  <c r="F25" i="1" s="1"/>
  <c r="G25" i="1" s="1"/>
  <c r="H25" i="1" s="1"/>
  <c r="AG21" i="1"/>
  <c r="AH21" i="1" s="1"/>
  <c r="AI21" i="1" s="1"/>
  <c r="AJ21" i="1" s="1"/>
  <c r="AK21" i="1" s="1"/>
  <c r="AL21" i="1" s="1"/>
  <c r="AF22" i="1" s="1"/>
  <c r="AG22" i="1" s="1"/>
  <c r="AH22" i="1" s="1"/>
  <c r="AI22" i="1" s="1"/>
  <c r="AJ22" i="1" s="1"/>
  <c r="AK22" i="1" s="1"/>
  <c r="AL22" i="1" s="1"/>
  <c r="AF23" i="1" s="1"/>
  <c r="AG23" i="1" s="1"/>
  <c r="AH23" i="1" s="1"/>
  <c r="AI23" i="1" s="1"/>
  <c r="AJ23" i="1" s="1"/>
  <c r="AK23" i="1" s="1"/>
  <c r="AL23" i="1" s="1"/>
  <c r="AF24" i="1" s="1"/>
  <c r="AG24" i="1" s="1"/>
  <c r="AH24" i="1" s="1"/>
  <c r="AI24" i="1" s="1"/>
  <c r="AJ24" i="1" s="1"/>
  <c r="AK24" i="1" s="1"/>
  <c r="AL24" i="1" s="1"/>
  <c r="AF25" i="1" s="1"/>
  <c r="AG25" i="1" s="1"/>
  <c r="AH25" i="1" s="1"/>
  <c r="AI25" i="1" s="1"/>
  <c r="AJ25" i="1" s="1"/>
  <c r="AK25" i="1" s="1"/>
  <c r="AL25" i="1" s="1"/>
  <c r="AG8" i="1"/>
  <c r="AH8" i="1" s="1"/>
  <c r="AI8" i="1" s="1"/>
  <c r="AJ8" i="1" s="1"/>
  <c r="AK8" i="1" s="1"/>
  <c r="AL8" i="1" s="1"/>
  <c r="AF9" i="1" s="1"/>
  <c r="AG9" i="1" s="1"/>
  <c r="AH9" i="1" s="1"/>
  <c r="AI9" i="1" s="1"/>
  <c r="AJ9" i="1" s="1"/>
  <c r="AK9" i="1" s="1"/>
  <c r="AL9" i="1" s="1"/>
  <c r="AF10" i="1" s="1"/>
  <c r="AG10" i="1" s="1"/>
  <c r="AH10" i="1" s="1"/>
  <c r="AI10" i="1" s="1"/>
  <c r="AJ10" i="1" s="1"/>
  <c r="AK10" i="1" s="1"/>
  <c r="AL10" i="1" s="1"/>
  <c r="AF11" i="1" s="1"/>
  <c r="AG11" i="1" s="1"/>
  <c r="AH11" i="1" s="1"/>
  <c r="AI11" i="1" s="1"/>
  <c r="AJ11" i="1" s="1"/>
  <c r="AK11" i="1" s="1"/>
  <c r="AL11" i="1" s="1"/>
  <c r="AF12" i="1" s="1"/>
  <c r="AG12" i="1" s="1"/>
  <c r="AH12" i="1" s="1"/>
  <c r="AI12" i="1" s="1"/>
  <c r="AJ12" i="1" s="1"/>
  <c r="AK12" i="1" s="1"/>
  <c r="AL12" i="1" s="1"/>
  <c r="BN13" i="1"/>
  <c r="BN12" i="1"/>
  <c r="BN11" i="1"/>
  <c r="BN10" i="1"/>
  <c r="BN9" i="1"/>
  <c r="BN8" i="1"/>
  <c r="BN7" i="1"/>
  <c r="BN2" i="1"/>
  <c r="AX7" i="1" l="1"/>
  <c r="B12" i="1"/>
  <c r="C12" i="1" s="1"/>
  <c r="D12" i="1" s="1"/>
  <c r="E12" i="1" s="1"/>
  <c r="F12" i="1" s="1"/>
  <c r="G12" i="1" s="1"/>
  <c r="H12" i="1" s="1"/>
  <c r="AY7" i="1" l="1"/>
  <c r="AZ7" i="1" l="1"/>
  <c r="D2" i="9" l="1"/>
  <c r="B2" i="9"/>
  <c r="C2" i="9"/>
  <c r="C41" i="9"/>
  <c r="BA7" i="1"/>
  <c r="D59" i="9" l="1"/>
  <c r="C34" i="9"/>
  <c r="B51" i="9"/>
  <c r="D29" i="9"/>
  <c r="D55" i="9"/>
  <c r="C23" i="9"/>
  <c r="B54" i="9"/>
  <c r="D7" i="9"/>
  <c r="D51" i="9"/>
  <c r="B30" i="9"/>
  <c r="C37" i="9"/>
  <c r="D6" i="9"/>
  <c r="B52" i="9"/>
  <c r="D45" i="9"/>
  <c r="C3" i="9"/>
  <c r="D22" i="9"/>
  <c r="B34" i="9"/>
  <c r="D39" i="9"/>
  <c r="D44" i="9"/>
  <c r="B25" i="9"/>
  <c r="C18" i="9"/>
  <c r="B46" i="9"/>
  <c r="B9" i="9"/>
  <c r="D61" i="9"/>
  <c r="D49" i="9"/>
  <c r="C7" i="9"/>
  <c r="C19" i="9"/>
  <c r="B61" i="9"/>
  <c r="C55" i="9"/>
  <c r="C14" i="9"/>
  <c r="B26" i="9"/>
  <c r="B32" i="9"/>
  <c r="C53" i="9"/>
  <c r="D33" i="9"/>
  <c r="D35" i="9"/>
  <c r="D4" i="9"/>
  <c r="D41" i="9"/>
  <c r="D18" i="9"/>
  <c r="C6" i="9"/>
  <c r="B31" i="9"/>
  <c r="B29" i="9"/>
  <c r="B21" i="9"/>
  <c r="B20" i="9"/>
  <c r="D38" i="9"/>
  <c r="D28" i="9"/>
  <c r="B7" i="9"/>
  <c r="D56" i="9"/>
  <c r="C30" i="9"/>
  <c r="D8" i="9"/>
  <c r="B28" i="9"/>
  <c r="B16" i="9"/>
  <c r="C9" i="9"/>
  <c r="B57" i="9"/>
  <c r="C17" i="9"/>
  <c r="B43" i="9"/>
  <c r="C57" i="9"/>
  <c r="C58" i="9"/>
  <c r="B13" i="9"/>
  <c r="D60" i="9"/>
  <c r="D14" i="9"/>
  <c r="D36" i="9"/>
  <c r="D13" i="9"/>
  <c r="C21" i="9"/>
  <c r="C22" i="9"/>
  <c r="D10" i="9"/>
  <c r="B5" i="9"/>
  <c r="C24" i="9"/>
  <c r="D9" i="9"/>
  <c r="C8" i="9"/>
  <c r="C13" i="9"/>
  <c r="E13" i="9" s="1"/>
  <c r="D23" i="9"/>
  <c r="B22" i="9"/>
  <c r="B44" i="9"/>
  <c r="C26" i="9"/>
  <c r="D42" i="9"/>
  <c r="B24" i="9"/>
  <c r="C31" i="9"/>
  <c r="B33" i="9"/>
  <c r="D24" i="9"/>
  <c r="D15" i="9"/>
  <c r="C29" i="9"/>
  <c r="D50" i="9"/>
  <c r="C50" i="9"/>
  <c r="B49" i="9"/>
  <c r="D34" i="9"/>
  <c r="B3" i="9"/>
  <c r="B42" i="9"/>
  <c r="D21" i="9"/>
  <c r="C40" i="9"/>
  <c r="C32" i="9"/>
  <c r="C49" i="9"/>
  <c r="B35" i="9"/>
  <c r="D26" i="9"/>
  <c r="D47" i="9"/>
  <c r="B48" i="9"/>
  <c r="D31" i="9"/>
  <c r="C54" i="9"/>
  <c r="D40" i="9"/>
  <c r="B23" i="9"/>
  <c r="E23" i="9" s="1"/>
  <c r="C39" i="9"/>
  <c r="C46" i="9"/>
  <c r="D58" i="9"/>
  <c r="B36" i="9"/>
  <c r="B37" i="9"/>
  <c r="D37" i="9"/>
  <c r="C10" i="9"/>
  <c r="B39" i="9"/>
  <c r="B10" i="9"/>
  <c r="B58" i="9"/>
  <c r="C47" i="9"/>
  <c r="D27" i="9"/>
  <c r="C28" i="9"/>
  <c r="D17" i="9"/>
  <c r="C20" i="9"/>
  <c r="B60" i="9"/>
  <c r="D20" i="9"/>
  <c r="D5" i="9"/>
  <c r="B38" i="9"/>
  <c r="C38" i="9"/>
  <c r="C4" i="9"/>
  <c r="B19" i="9"/>
  <c r="D53" i="9"/>
  <c r="C51" i="9"/>
  <c r="B45" i="9"/>
  <c r="D25" i="9"/>
  <c r="D19" i="9"/>
  <c r="C48" i="9"/>
  <c r="C44" i="9"/>
  <c r="D30" i="9"/>
  <c r="D54" i="9"/>
  <c r="B17" i="9"/>
  <c r="D11" i="9"/>
  <c r="B59" i="9"/>
  <c r="C25" i="9"/>
  <c r="B40" i="9"/>
  <c r="D48" i="9"/>
  <c r="C16" i="9"/>
  <c r="B12" i="9"/>
  <c r="D32" i="9"/>
  <c r="D12" i="9"/>
  <c r="C5" i="9"/>
  <c r="B15" i="9"/>
  <c r="C36" i="9"/>
  <c r="B4" i="9"/>
  <c r="E4" i="9" s="1"/>
  <c r="C15" i="9"/>
  <c r="C60" i="9"/>
  <c r="C42" i="9"/>
  <c r="D46" i="9"/>
  <c r="B50" i="9"/>
  <c r="C27" i="9"/>
  <c r="B6" i="9"/>
  <c r="C52" i="9"/>
  <c r="C61" i="9"/>
  <c r="B11" i="9"/>
  <c r="C56" i="9"/>
  <c r="D52" i="9"/>
  <c r="B47" i="9"/>
  <c r="C12" i="9"/>
  <c r="B8" i="9"/>
  <c r="B14" i="9"/>
  <c r="C33" i="9"/>
  <c r="D57" i="9"/>
  <c r="B27" i="9"/>
  <c r="B53" i="9"/>
  <c r="C11" i="9"/>
  <c r="B41" i="9"/>
  <c r="B56" i="9"/>
  <c r="E2" i="9"/>
  <c r="B55" i="9"/>
  <c r="D16" i="9"/>
  <c r="D43" i="9"/>
  <c r="C43" i="9"/>
  <c r="C35" i="9"/>
  <c r="D3" i="9"/>
  <c r="C45" i="9"/>
  <c r="B18" i="9"/>
  <c r="C59" i="9"/>
  <c r="E59" i="9" s="1"/>
  <c r="AU8" i="1"/>
  <c r="E56" i="9" l="1"/>
  <c r="E34" i="9"/>
  <c r="E53" i="9"/>
  <c r="E8" i="9"/>
  <c r="E36" i="9"/>
  <c r="E51" i="9"/>
  <c r="E55" i="9"/>
  <c r="E41" i="9"/>
  <c r="E54" i="9"/>
  <c r="E49" i="9"/>
  <c r="E57" i="9"/>
  <c r="E31" i="9"/>
  <c r="E24" i="9"/>
  <c r="E20" i="9"/>
  <c r="E42" i="9"/>
  <c r="E10" i="9"/>
  <c r="E38" i="9"/>
  <c r="E39" i="9"/>
  <c r="E45" i="9"/>
  <c r="E35" i="9"/>
  <c r="E30" i="9"/>
  <c r="E22" i="9"/>
  <c r="E6" i="9"/>
  <c r="E61" i="9"/>
  <c r="E60" i="9"/>
  <c r="E7" i="9"/>
  <c r="E58" i="9"/>
  <c r="E37" i="9"/>
  <c r="E19" i="9"/>
  <c r="E16" i="9"/>
  <c r="E52" i="9"/>
  <c r="E33" i="9"/>
  <c r="E29" i="9"/>
  <c r="E18" i="9"/>
  <c r="E40" i="9"/>
  <c r="E28" i="9"/>
  <c r="E21" i="9"/>
  <c r="E14" i="9"/>
  <c r="E9" i="9"/>
  <c r="E44" i="9"/>
  <c r="E43" i="9"/>
  <c r="E25" i="9"/>
  <c r="E17" i="9"/>
  <c r="E12" i="9"/>
  <c r="E27" i="9"/>
  <c r="E15" i="9"/>
  <c r="E5" i="9"/>
  <c r="E46" i="9"/>
  <c r="E32" i="9"/>
  <c r="E3" i="9"/>
  <c r="E50" i="9"/>
  <c r="E47" i="9"/>
  <c r="E26" i="9"/>
  <c r="E11" i="9"/>
  <c r="E48" i="9"/>
  <c r="AV8" i="1"/>
  <c r="AW8" i="1" l="1"/>
  <c r="AX8" i="1" l="1"/>
  <c r="AY8" i="1" l="1"/>
  <c r="AZ8" i="1" l="1"/>
  <c r="BA8" i="1" l="1"/>
  <c r="AU9" i="1" l="1"/>
  <c r="AV9" i="1" l="1"/>
  <c r="AW9" i="1" l="1"/>
  <c r="AX9" i="1" l="1"/>
  <c r="AY9" i="1" l="1"/>
  <c r="AZ9" i="1" l="1"/>
  <c r="BA9" i="1" l="1"/>
  <c r="AU10" i="1" l="1"/>
  <c r="AV10" i="1" l="1"/>
  <c r="AW10" i="1" l="1"/>
  <c r="AX10" i="1" l="1"/>
  <c r="AY10" i="1" l="1"/>
  <c r="AZ10" i="1" l="1"/>
  <c r="BA10" i="1" l="1"/>
  <c r="AU11" i="1" l="1"/>
  <c r="AV11" i="1" l="1"/>
  <c r="AW11" i="1" l="1"/>
  <c r="AX11" i="1" l="1"/>
  <c r="AY11" i="1" l="1"/>
  <c r="AZ11" i="1" l="1"/>
  <c r="BA11" i="1" l="1"/>
  <c r="AU12" i="1" l="1"/>
  <c r="AV12" i="1" l="1"/>
  <c r="AW12" i="1" l="1"/>
  <c r="AX12" i="1" l="1"/>
  <c r="AY12" i="1" l="1"/>
  <c r="AZ12" i="1" l="1"/>
  <c r="BA12" i="1" l="1"/>
  <c r="AZ23" i="1" l="1"/>
  <c r="BA23" i="1" s="1"/>
  <c r="AU24" i="1" s="1"/>
  <c r="AV24" i="1" s="1"/>
  <c r="AW24" i="1" s="1"/>
  <c r="AX24" i="1" s="1"/>
  <c r="AY24" i="1" s="1"/>
  <c r="AZ24" i="1" s="1"/>
  <c r="BA24" i="1" s="1"/>
  <c r="AU25" i="1" s="1"/>
  <c r="AV25" i="1" s="1"/>
  <c r="AW25" i="1" s="1"/>
  <c r="AX25" i="1" s="1"/>
  <c r="AY25" i="1" s="1"/>
  <c r="AZ25" i="1" s="1"/>
  <c r="BA25" i="1" s="1"/>
</calcChain>
</file>

<file path=xl/sharedStrings.xml><?xml version="1.0" encoding="utf-8"?>
<sst xmlns="http://schemas.openxmlformats.org/spreadsheetml/2006/main" count="285" uniqueCount="91">
  <si>
    <t>Pâques</t>
  </si>
  <si>
    <t>Accueil</t>
  </si>
  <si>
    <t>L</t>
  </si>
  <si>
    <t>M</t>
  </si>
  <si>
    <t>J</t>
  </si>
  <si>
    <t>V</t>
  </si>
  <si>
    <t>S</t>
  </si>
  <si>
    <t>D</t>
  </si>
  <si>
    <t>Jours fériés</t>
  </si>
  <si>
    <t>Année</t>
  </si>
  <si>
    <t>Années</t>
  </si>
  <si>
    <t>Salariés</t>
  </si>
  <si>
    <t>CP</t>
  </si>
  <si>
    <t>RTT</t>
  </si>
  <si>
    <t>ABS</t>
  </si>
  <si>
    <t>Nom</t>
  </si>
  <si>
    <t>Date</t>
  </si>
  <si>
    <t>Cause</t>
  </si>
  <si>
    <t>Légende</t>
  </si>
  <si>
    <t>Jour fériés en France</t>
  </si>
  <si>
    <t>Jour de l'an</t>
  </si>
  <si>
    <t>Lundi de Pâques</t>
  </si>
  <si>
    <t>Fête du Travail</t>
  </si>
  <si>
    <t>8 Mai</t>
  </si>
  <si>
    <t>Jeudi de l'Ascension</t>
  </si>
  <si>
    <t>Lundi de Pentecôte</t>
  </si>
  <si>
    <t>Fête Nationale</t>
  </si>
  <si>
    <t>Assomption</t>
  </si>
  <si>
    <t>La Toussaint</t>
  </si>
  <si>
    <t>Armistice</t>
  </si>
  <si>
    <t>Noël</t>
  </si>
  <si>
    <t>Fériés</t>
  </si>
  <si>
    <t>DEMI</t>
  </si>
  <si>
    <t>Agent</t>
  </si>
  <si>
    <t>Mois</t>
  </si>
  <si>
    <t>Janvier</t>
  </si>
  <si>
    <t>Février</t>
  </si>
  <si>
    <t>Mars</t>
  </si>
  <si>
    <t>Avril</t>
  </si>
  <si>
    <t>Mai</t>
  </si>
  <si>
    <t>Juin</t>
  </si>
  <si>
    <t>Juillet</t>
  </si>
  <si>
    <t>Août</t>
  </si>
  <si>
    <t>Septembre</t>
  </si>
  <si>
    <t>Octobre</t>
  </si>
  <si>
    <t>Novembre</t>
  </si>
  <si>
    <t>Décembre</t>
  </si>
  <si>
    <t>AGENT</t>
  </si>
  <si>
    <t>SERVICES RESSSOURCES</t>
  </si>
  <si>
    <t>SERVICES TECHNIQUES</t>
  </si>
  <si>
    <t>JURIDIQUE</t>
  </si>
  <si>
    <t>AFFAIRES SCOLAIRES</t>
  </si>
  <si>
    <t>SECRETARIAT</t>
  </si>
  <si>
    <t>COMMUNICATION</t>
  </si>
  <si>
    <t>ADMINISTRATION GENERALE</t>
  </si>
  <si>
    <t>CCAS</t>
  </si>
  <si>
    <t>POLICE MUNICIPALE</t>
  </si>
  <si>
    <t>INFORMATIQUE</t>
  </si>
  <si>
    <t>JANVIER-FEVRIER-MARS</t>
  </si>
  <si>
    <t>FEVRIER-MARS-AVRIL</t>
  </si>
  <si>
    <t>MARS-AVRIL-MAI</t>
  </si>
  <si>
    <t>AVRIL-MAI-JUIN</t>
  </si>
  <si>
    <t>MAI-JUIN-JUILLET</t>
  </si>
  <si>
    <t>JUIN-JUILLET-AOUT</t>
  </si>
  <si>
    <t>JUILLET-AOUT-SEPTEMBRE</t>
  </si>
  <si>
    <t>AOUT-SEPTEMBRE-OCTOBRE</t>
  </si>
  <si>
    <t>SEPTEMBRE-OCTOBRE-NOVEMBRE</t>
  </si>
  <si>
    <t>OCTOBRE-NOVEMBRE-DECEMBRE</t>
  </si>
  <si>
    <t>NOVEMBRE-DECEMBRE-JANVIER</t>
  </si>
  <si>
    <t>DECEMBRE-JANVIER-FEVRIER</t>
  </si>
  <si>
    <t>Laetitia</t>
  </si>
  <si>
    <t>Nathalie</t>
  </si>
  <si>
    <t>Agathe</t>
  </si>
  <si>
    <t>Ingrid</t>
  </si>
  <si>
    <t>Solène</t>
  </si>
  <si>
    <t>Amandine</t>
  </si>
  <si>
    <t>Virginie</t>
  </si>
  <si>
    <t>Yves-Marie</t>
  </si>
  <si>
    <t>Ludovic</t>
  </si>
  <si>
    <t>Alexandra</t>
  </si>
  <si>
    <t>Steve</t>
  </si>
  <si>
    <t>Yann</t>
  </si>
  <si>
    <t>Mélanie</t>
  </si>
  <si>
    <t>Peggy</t>
  </si>
  <si>
    <t>Christine</t>
  </si>
  <si>
    <t>Bruno</t>
  </si>
  <si>
    <t>Emmanuelle</t>
  </si>
  <si>
    <t>Christophe</t>
  </si>
  <si>
    <t>Marie</t>
  </si>
  <si>
    <t>Karine</t>
  </si>
  <si>
    <t>Yves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</si>
</sst>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mmmm\ yy"/>
    <numFmt numFmtId="165" formatCode="dd"/>
    <numFmt numFmtId="166" formatCode="[$-40C]d\-mmm;@"/>
    <numFmt numFmtId="167" formatCode="ddd\ dd\ mmm"/>
  </numFmts>
  <fonts count="26" x14ac:knownFonts="1">
    <font>
      <sz val="10"/>
      <name val="Arial"/>
    </font>
    <font>
      <sz val="11"/>
      <color theme="1"/>
      <name val="Calibri"/>
      <family val="2"/>
      <scheme val="minor"/>
    </font>
    <font>
      <sz val="10"/>
      <name val="Arial"/>
      <family val="2"/>
    </font>
    <font>
      <sz val="8"/>
      <name val="Verdana"/>
      <family val="2"/>
    </font>
    <font>
      <i/>
      <sz val="8"/>
      <name val="Verdana"/>
      <family val="2"/>
    </font>
    <font>
      <b/>
      <sz val="8"/>
      <name val="Verdana"/>
      <family val="2"/>
    </font>
    <font>
      <b/>
      <sz val="8"/>
      <color theme="4" tint="-0.249977111117893"/>
      <name val="Verdana"/>
      <family val="2"/>
    </font>
    <font>
      <b/>
      <sz val="9"/>
      <color theme="4" tint="-0.249977111117893"/>
      <name val="Verdana"/>
      <family val="2"/>
    </font>
    <font>
      <sz val="9"/>
      <color rgb="FFC00000"/>
      <name val="Verdana"/>
      <family val="2"/>
    </font>
    <font>
      <sz val="10"/>
      <color theme="2" tint="-0.499984740745262"/>
      <name val="Arial"/>
      <family val="2"/>
    </font>
    <font>
      <sz val="8"/>
      <color theme="4" tint="-0.249977111117893"/>
      <name val="Verdana"/>
      <family val="2"/>
    </font>
    <font>
      <b/>
      <sz val="10"/>
      <color theme="4" tint="-0.249977111117893"/>
      <name val="Verdana"/>
      <family val="2"/>
    </font>
    <font>
      <sz val="11"/>
      <color theme="2" tint="-0.499984740745262"/>
      <name val="Calibri"/>
      <family val="2"/>
      <scheme val="minor"/>
    </font>
    <font>
      <sz val="9"/>
      <color theme="4" tint="-0.249977111117893"/>
      <name val="Verdana"/>
      <family val="2"/>
    </font>
    <font>
      <b/>
      <sz val="12"/>
      <color rgb="FF7030A0"/>
      <name val="Calibri"/>
      <family val="2"/>
      <scheme val="minor"/>
    </font>
    <font>
      <b/>
      <sz val="10"/>
      <color theme="2" tint="-0.499984740745262"/>
      <name val="Arial"/>
      <family val="2"/>
    </font>
    <font>
      <b/>
      <sz val="18"/>
      <color theme="8" tint="-0.249977111117893"/>
      <name val="Calibri"/>
      <family val="2"/>
      <scheme val="minor"/>
    </font>
    <font>
      <b/>
      <sz val="12"/>
      <color theme="8" tint="-0.249977111117893"/>
      <name val="Calibri"/>
      <family val="2"/>
      <scheme val="minor"/>
    </font>
    <font>
      <b/>
      <sz val="11"/>
      <color theme="1"/>
      <name val="Calibri"/>
      <family val="2"/>
      <scheme val="minor"/>
    </font>
    <font>
      <sz val="10"/>
      <color theme="1"/>
      <name val="Arial"/>
      <family val="2"/>
    </font>
    <font>
      <b/>
      <sz val="12"/>
      <color theme="1"/>
      <name val="Calibri"/>
      <family val="2"/>
      <scheme val="minor"/>
    </font>
    <font>
      <sz val="9"/>
      <name val="Arial"/>
      <family val="2"/>
    </font>
    <font>
      <sz val="12"/>
      <color theme="1"/>
      <name val="Calibri"/>
      <family val="2"/>
      <scheme val="minor"/>
    </font>
    <font>
      <b/>
      <sz val="9"/>
      <name val="Arial"/>
      <family val="2"/>
    </font>
    <font>
      <b/>
      <sz val="20"/>
      <name val="Verdana"/>
      <family val="2"/>
    </font>
    <font>
      <b/>
      <sz val="14"/>
      <color theme="2" tint="-0.499984740745262"/>
      <name val="Calibri"/>
      <family val="2"/>
      <scheme val="minor"/>
    </font>
  </fonts>
  <fills count="27">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CCCCFF"/>
        <bgColor indexed="64"/>
      </patternFill>
    </fill>
    <fill>
      <patternFill patternType="solid">
        <fgColor theme="2" tint="-0.749992370372631"/>
        <bgColor indexed="64"/>
      </patternFill>
    </fill>
    <fill>
      <patternFill patternType="solid">
        <fgColor rgb="FFCC66FF"/>
        <bgColor indexed="64"/>
      </patternFill>
    </fill>
    <fill>
      <patternFill patternType="solid">
        <fgColor rgb="FFFFC000"/>
        <bgColor indexed="64"/>
      </patternFill>
    </fill>
    <fill>
      <patternFill patternType="solid">
        <fgColor theme="7" tint="0.79998168889431442"/>
        <bgColor indexed="64"/>
      </patternFill>
    </fill>
    <fill>
      <patternFill patternType="solid">
        <fgColor rgb="FFD9E1F2"/>
        <bgColor indexed="64"/>
      </patternFill>
    </fill>
    <fill>
      <patternFill patternType="solid">
        <fgColor rgb="FFF4B084"/>
        <bgColor indexed="64"/>
      </patternFill>
    </fill>
    <fill>
      <patternFill patternType="solid">
        <fgColor rgb="FF92CDDC"/>
        <bgColor indexed="64"/>
      </patternFill>
    </fill>
    <fill>
      <patternFill patternType="solid">
        <fgColor rgb="FFFFFF99"/>
        <bgColor indexed="64"/>
      </patternFill>
    </fill>
    <fill>
      <patternFill patternType="solid">
        <fgColor rgb="FFFFCC00"/>
        <bgColor indexed="64"/>
      </patternFill>
    </fill>
    <fill>
      <patternFill patternType="solid">
        <fgColor rgb="FFFF9966"/>
        <bgColor indexed="64"/>
      </patternFill>
    </fill>
    <fill>
      <patternFill patternType="solid">
        <fgColor rgb="FFFF99FF"/>
        <bgColor indexed="64"/>
      </patternFill>
    </fill>
    <fill>
      <patternFill patternType="solid">
        <fgColor rgb="FF92D050"/>
        <bgColor indexed="64"/>
      </patternFill>
    </fill>
    <fill>
      <patternFill patternType="solid">
        <fgColor theme="9" tint="0.59999389629810485"/>
        <bgColor indexed="64"/>
      </patternFill>
    </fill>
    <fill>
      <patternFill patternType="solid">
        <fgColor rgb="FFB1A0C7"/>
        <bgColor indexed="64"/>
      </patternFill>
    </fill>
    <fill>
      <patternFill patternType="solid">
        <fgColor rgb="FFC5D9F1"/>
        <bgColor indexed="64"/>
      </patternFill>
    </fill>
    <fill>
      <patternFill patternType="solid">
        <fgColor theme="0" tint="-0.2499465926084170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diagonal/>
    </border>
    <border>
      <left/>
      <right style="medium">
        <color theme="4" tint="-0.24994659260841701"/>
      </right>
      <top/>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
      <left style="double">
        <color theme="4" tint="-0.24994659260841701"/>
      </left>
      <right/>
      <top style="double">
        <color theme="4" tint="-0.24994659260841701"/>
      </top>
      <bottom style="double">
        <color theme="4" tint="-0.24994659260841701"/>
      </bottom>
      <diagonal/>
    </border>
    <border>
      <left/>
      <right style="double">
        <color theme="4" tint="-0.24994659260841701"/>
      </right>
      <top style="double">
        <color theme="4" tint="-0.24994659260841701"/>
      </top>
      <bottom style="double">
        <color theme="4" tint="-0.24994659260841701"/>
      </bottom>
      <diagonal/>
    </border>
    <border>
      <left/>
      <right/>
      <top style="medium">
        <color theme="4" tint="-0.24994659260841701"/>
      </top>
      <bottom style="double">
        <color theme="4" tint="-0.24994659260841701"/>
      </bottom>
      <diagonal/>
    </border>
    <border>
      <left/>
      <right/>
      <top/>
      <bottom style="double">
        <color theme="4" tint="-0.24994659260841701"/>
      </bottom>
      <diagonal/>
    </border>
    <border>
      <left style="thick">
        <color theme="4" tint="-0.24994659260841701"/>
      </left>
      <right style="hair">
        <color indexed="64"/>
      </right>
      <top style="thick">
        <color theme="4" tint="-0.24994659260841701"/>
      </top>
      <bottom style="hair">
        <color indexed="64"/>
      </bottom>
      <diagonal/>
    </border>
    <border>
      <left style="hair">
        <color indexed="64"/>
      </left>
      <right style="hair">
        <color indexed="64"/>
      </right>
      <top style="thick">
        <color theme="4" tint="-0.24994659260841701"/>
      </top>
      <bottom style="hair">
        <color indexed="64"/>
      </bottom>
      <diagonal/>
    </border>
    <border>
      <left style="hair">
        <color indexed="64"/>
      </left>
      <right style="thick">
        <color theme="4" tint="-0.24994659260841701"/>
      </right>
      <top style="thick">
        <color theme="4" tint="-0.24994659260841701"/>
      </top>
      <bottom style="hair">
        <color indexed="64"/>
      </bottom>
      <diagonal/>
    </border>
    <border>
      <left style="thick">
        <color theme="4" tint="-0.24994659260841701"/>
      </left>
      <right style="hair">
        <color indexed="64"/>
      </right>
      <top style="hair">
        <color indexed="64"/>
      </top>
      <bottom style="hair">
        <color indexed="64"/>
      </bottom>
      <diagonal/>
    </border>
    <border>
      <left style="hair">
        <color indexed="64"/>
      </left>
      <right style="thick">
        <color theme="4" tint="-0.24994659260841701"/>
      </right>
      <top style="hair">
        <color indexed="64"/>
      </top>
      <bottom style="hair">
        <color indexed="64"/>
      </bottom>
      <diagonal/>
    </border>
    <border>
      <left style="thick">
        <color theme="4" tint="-0.24994659260841701"/>
      </left>
      <right style="hair">
        <color indexed="64"/>
      </right>
      <top style="hair">
        <color indexed="64"/>
      </top>
      <bottom style="thick">
        <color theme="4" tint="-0.24994659260841701"/>
      </bottom>
      <diagonal/>
    </border>
    <border>
      <left style="hair">
        <color indexed="64"/>
      </left>
      <right style="hair">
        <color indexed="64"/>
      </right>
      <top style="hair">
        <color indexed="64"/>
      </top>
      <bottom style="thick">
        <color theme="4" tint="-0.24994659260841701"/>
      </bottom>
      <diagonal/>
    </border>
    <border>
      <left style="hair">
        <color indexed="64"/>
      </left>
      <right style="thick">
        <color theme="4" tint="-0.24994659260841701"/>
      </right>
      <top style="hair">
        <color indexed="64"/>
      </top>
      <bottom style="thick">
        <color theme="4" tint="-0.24994659260841701"/>
      </bottom>
      <diagonal/>
    </border>
    <border>
      <left style="hair">
        <color indexed="64"/>
      </left>
      <right/>
      <top style="thick">
        <color theme="4" tint="-0.24994659260841701"/>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ck">
        <color theme="4" tint="-0.24994659260841701"/>
      </bottom>
      <diagonal/>
    </border>
    <border>
      <left style="thin">
        <color theme="4" tint="-0.24994659260841701"/>
      </left>
      <right style="hair">
        <color indexed="64"/>
      </right>
      <top style="thick">
        <color theme="4" tint="-0.24994659260841701"/>
      </top>
      <bottom style="hair">
        <color indexed="64"/>
      </bottom>
      <diagonal/>
    </border>
    <border>
      <left style="thin">
        <color theme="4" tint="-0.24994659260841701"/>
      </left>
      <right style="hair">
        <color indexed="64"/>
      </right>
      <top style="hair">
        <color indexed="64"/>
      </top>
      <bottom style="hair">
        <color indexed="64"/>
      </bottom>
      <diagonal/>
    </border>
    <border>
      <left style="thin">
        <color theme="4" tint="-0.24994659260841701"/>
      </left>
      <right style="hair">
        <color indexed="64"/>
      </right>
      <top style="hair">
        <color indexed="64"/>
      </top>
      <bottom style="thick">
        <color theme="4" tint="-0.24994659260841701"/>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medium">
        <color theme="8" tint="-0.499984740745262"/>
      </left>
      <right style="medium">
        <color theme="8" tint="-0.499984740745262"/>
      </right>
      <top style="medium">
        <color theme="8" tint="-0.499984740745262"/>
      </top>
      <bottom style="medium">
        <color theme="8" tint="-0.499984740745262"/>
      </bottom>
      <diagonal/>
    </border>
    <border>
      <left style="medium">
        <color theme="4"/>
      </left>
      <right/>
      <top style="medium">
        <color theme="4"/>
      </top>
      <bottom style="medium">
        <color theme="4"/>
      </bottom>
      <diagonal/>
    </border>
    <border>
      <left/>
      <right/>
      <top style="medium">
        <color theme="4"/>
      </top>
      <bottom style="medium">
        <color theme="4"/>
      </bottom>
      <diagonal/>
    </border>
    <border>
      <left/>
      <right style="medium">
        <color theme="4"/>
      </right>
      <top style="medium">
        <color theme="4"/>
      </top>
      <bottom style="medium">
        <color theme="4"/>
      </bottom>
      <diagonal/>
    </border>
    <border>
      <left style="thick">
        <color theme="8" tint="-0.24994659260841701"/>
      </left>
      <right style="thick">
        <color theme="8" tint="-0.24994659260841701"/>
      </right>
      <top style="thick">
        <color theme="8" tint="-0.24994659260841701"/>
      </top>
      <bottom style="thick">
        <color theme="8" tint="-0.24994659260841701"/>
      </bottom>
      <diagonal/>
    </border>
    <border>
      <left style="medium">
        <color rgb="FF7030A0"/>
      </left>
      <right/>
      <top style="medium">
        <color rgb="FF7030A0"/>
      </top>
      <bottom/>
      <diagonal/>
    </border>
    <border>
      <left style="thin">
        <color rgb="FF7030A0"/>
      </left>
      <right style="medium">
        <color rgb="FF7030A0"/>
      </right>
      <top/>
      <bottom/>
      <diagonal/>
    </border>
    <border>
      <left style="medium">
        <color rgb="FF7030A0"/>
      </left>
      <right style="thin">
        <color rgb="FF7030A0"/>
      </right>
      <top/>
      <bottom/>
      <diagonal/>
    </border>
    <border>
      <left style="thin">
        <color rgb="FF7030A0"/>
      </left>
      <right style="thin">
        <color rgb="FF7030A0"/>
      </right>
      <top/>
      <bottom/>
      <diagonal/>
    </border>
    <border>
      <left/>
      <right style="medium">
        <color theme="8" tint="-0.24994659260841701"/>
      </right>
      <top/>
      <bottom style="medium">
        <color theme="8" tint="-0.24994659260841701"/>
      </bottom>
      <diagonal/>
    </border>
    <border>
      <left style="medium">
        <color theme="8" tint="-0.24994659260841701"/>
      </left>
      <right style="medium">
        <color theme="8" tint="-0.24994659260841701"/>
      </right>
      <top/>
      <bottom style="medium">
        <color theme="8" tint="-0.24994659260841701"/>
      </bottom>
      <diagonal/>
    </border>
    <border>
      <left/>
      <right style="medium">
        <color theme="8" tint="-0.24994659260841701"/>
      </right>
      <top style="medium">
        <color theme="8" tint="-0.24994659260841701"/>
      </top>
      <bottom style="medium">
        <color theme="8" tint="-0.24994659260841701"/>
      </bottom>
      <diagonal/>
    </border>
    <border>
      <left style="medium">
        <color theme="8" tint="-0.24994659260841701"/>
      </left>
      <right style="medium">
        <color theme="8" tint="-0.24994659260841701"/>
      </right>
      <top style="medium">
        <color theme="8" tint="-0.24994659260841701"/>
      </top>
      <bottom style="medium">
        <color theme="8" tint="-0.24994659260841701"/>
      </bottom>
      <diagonal/>
    </border>
    <border>
      <left style="thick">
        <color theme="8" tint="-0.24994659260841701"/>
      </left>
      <right style="medium">
        <color theme="8" tint="-0.24994659260841701"/>
      </right>
      <top style="medium">
        <color theme="8" tint="-0.24994659260841701"/>
      </top>
      <bottom style="thick">
        <color theme="8" tint="-0.24994659260841701"/>
      </bottom>
      <diagonal/>
    </border>
    <border>
      <left style="medium">
        <color theme="8" tint="-0.24994659260841701"/>
      </left>
      <right style="medium">
        <color theme="8" tint="-0.24994659260841701"/>
      </right>
      <top style="medium">
        <color theme="8" tint="-0.24994659260841701"/>
      </top>
      <bottom style="thick">
        <color theme="8" tint="-0.24994659260841701"/>
      </bottom>
      <diagonal/>
    </border>
    <border>
      <left style="medium">
        <color theme="8" tint="-0.24994659260841701"/>
      </left>
      <right style="thick">
        <color theme="8" tint="-0.24994659260841701"/>
      </right>
      <top style="medium">
        <color theme="8" tint="-0.24994659260841701"/>
      </top>
      <bottom style="thick">
        <color theme="8" tint="-0.24994659260841701"/>
      </bottom>
      <diagonal/>
    </border>
    <border>
      <left style="medium">
        <color theme="8" tint="-0.24994659260841701"/>
      </left>
      <right style="thick">
        <color theme="8" tint="-0.24994659260841701"/>
      </right>
      <top/>
      <bottom style="medium">
        <color theme="8" tint="-0.24994659260841701"/>
      </bottom>
      <diagonal/>
    </border>
    <border>
      <left style="medium">
        <color theme="8" tint="-0.24994659260841701"/>
      </left>
      <right style="thick">
        <color theme="8" tint="-0.24994659260841701"/>
      </right>
      <top style="medium">
        <color theme="8" tint="-0.24994659260841701"/>
      </top>
      <bottom style="medium">
        <color theme="8" tint="-0.24994659260841701"/>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thin">
        <color indexed="64"/>
      </left>
      <right style="thin">
        <color indexed="64"/>
      </right>
      <top/>
      <bottom style="thin">
        <color indexed="64"/>
      </bottom>
      <diagonal/>
    </border>
    <border>
      <left/>
      <right/>
      <top style="medium">
        <color theme="2" tint="-0.499984740745262"/>
      </top>
      <bottom/>
      <diagonal/>
    </border>
    <border>
      <left/>
      <right style="medium">
        <color theme="2" tint="-0.499984740745262"/>
      </right>
      <top style="medium">
        <color theme="2" tint="-0.499984740745262"/>
      </top>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12">
    <xf numFmtId="0" fontId="0" fillId="0" borderId="0"/>
    <xf numFmtId="0" fontId="21" fillId="24" borderId="52">
      <alignment horizontal="right"/>
    </xf>
    <xf numFmtId="0" fontId="21" fillId="17" borderId="52">
      <alignment horizontal="right"/>
    </xf>
    <xf numFmtId="0" fontId="21" fillId="23" borderId="52">
      <alignment horizontal="right"/>
    </xf>
    <xf numFmtId="0" fontId="21" fillId="18" borderId="52">
      <alignment horizontal="right"/>
    </xf>
    <xf numFmtId="0" fontId="21" fillId="19" borderId="52">
      <alignment horizontal="right"/>
    </xf>
    <xf numFmtId="0" fontId="21" fillId="9" borderId="52">
      <alignment horizontal="right"/>
    </xf>
    <xf numFmtId="0" fontId="21" fillId="20" borderId="52">
      <alignment horizontal="right"/>
    </xf>
    <xf numFmtId="0" fontId="21" fillId="21" borderId="52">
      <alignment horizontal="right"/>
    </xf>
    <xf numFmtId="0" fontId="21" fillId="22" borderId="52">
      <alignment horizontal="right"/>
    </xf>
    <xf numFmtId="0" fontId="21" fillId="25" borderId="52">
      <alignment horizontal="right"/>
    </xf>
    <xf numFmtId="0" fontId="22" fillId="26" borderId="52">
      <alignment horizontal="center" vertical="center"/>
      <protection locked="0"/>
    </xf>
  </cellStyleXfs>
  <cellXfs count="115">
    <xf numFmtId="0" fontId="0" fillId="0" borderId="0" xfId="0"/>
    <xf numFmtId="0" fontId="0" fillId="0" borderId="0" xfId="0"/>
    <xf numFmtId="0" fontId="0" fillId="0" borderId="0" xfId="0"/>
    <xf numFmtId="0" fontId="4" fillId="0" borderId="0" xfId="0" applyFont="1"/>
    <xf numFmtId="14" fontId="3" fillId="2" borderId="1" xfId="0" applyNumberFormat="1" applyFont="1" applyFill="1" applyBorder="1"/>
    <xf numFmtId="0" fontId="0" fillId="0" borderId="0" xfId="0" applyAlignment="1" applyProtection="1"/>
    <xf numFmtId="0" fontId="3" fillId="0" borderId="0" xfId="0" applyFont="1"/>
    <xf numFmtId="0" fontId="5" fillId="0" borderId="0" xfId="0" applyFont="1" applyAlignment="1">
      <alignment horizontal="right"/>
    </xf>
    <xf numFmtId="14" fontId="3" fillId="3" borderId="3" xfId="0" applyNumberFormat="1" applyFont="1" applyFill="1" applyBorder="1"/>
    <xf numFmtId="14" fontId="3" fillId="3" borderId="4" xfId="0" applyNumberFormat="1" applyFont="1" applyFill="1" applyBorder="1"/>
    <xf numFmtId="0" fontId="0" fillId="4" borderId="5" xfId="0" applyFill="1" applyBorder="1"/>
    <xf numFmtId="0" fontId="0" fillId="4" borderId="7" xfId="0" applyFill="1" applyBorder="1"/>
    <xf numFmtId="0" fontId="0" fillId="4" borderId="8" xfId="0" applyFill="1" applyBorder="1"/>
    <xf numFmtId="0" fontId="0" fillId="4" borderId="0" xfId="0" applyFill="1" applyBorder="1"/>
    <xf numFmtId="0" fontId="0" fillId="4" borderId="9" xfId="0" applyFill="1" applyBorder="1"/>
    <xf numFmtId="0" fontId="0" fillId="4" borderId="10" xfId="0" applyFill="1" applyBorder="1"/>
    <xf numFmtId="0" fontId="0" fillId="4" borderId="11" xfId="0" applyFill="1" applyBorder="1"/>
    <xf numFmtId="0" fontId="0" fillId="4" borderId="12" xfId="0" applyFill="1" applyBorder="1"/>
    <xf numFmtId="0" fontId="9" fillId="5" borderId="0" xfId="0" applyFont="1" applyFill="1" applyAlignment="1">
      <alignment horizontal="left" indent="1"/>
    </xf>
    <xf numFmtId="14" fontId="3" fillId="2" borderId="0" xfId="0" applyNumberFormat="1" applyFont="1" applyFill="1" applyBorder="1"/>
    <xf numFmtId="165" fontId="3" fillId="6" borderId="2" xfId="0" applyNumberFormat="1" applyFont="1" applyFill="1" applyBorder="1" applyAlignment="1">
      <alignment horizontal="right" vertical="center" indent="1"/>
    </xf>
    <xf numFmtId="165" fontId="3" fillId="6" borderId="17" xfId="0" applyNumberFormat="1" applyFont="1" applyFill="1" applyBorder="1" applyAlignment="1">
      <alignment horizontal="right" vertical="center" indent="1"/>
    </xf>
    <xf numFmtId="165" fontId="3" fillId="6" borderId="18" xfId="0" applyNumberFormat="1" applyFont="1" applyFill="1" applyBorder="1" applyAlignment="1">
      <alignment horizontal="right" vertical="center" indent="1"/>
    </xf>
    <xf numFmtId="165" fontId="10" fillId="4" borderId="19" xfId="0" applyNumberFormat="1" applyFont="1" applyFill="1" applyBorder="1" applyAlignment="1">
      <alignment horizontal="right" vertical="center" indent="1"/>
    </xf>
    <xf numFmtId="165" fontId="3" fillId="6" borderId="20" xfId="0" applyNumberFormat="1" applyFont="1" applyFill="1" applyBorder="1" applyAlignment="1">
      <alignment horizontal="right" vertical="center" indent="1"/>
    </xf>
    <xf numFmtId="165" fontId="10" fillId="4" borderId="21" xfId="0" applyNumberFormat="1" applyFont="1" applyFill="1" applyBorder="1" applyAlignment="1">
      <alignment horizontal="right" vertical="center" indent="1"/>
    </xf>
    <xf numFmtId="165" fontId="3" fillId="6" borderId="22" xfId="0" applyNumberFormat="1" applyFont="1" applyFill="1" applyBorder="1" applyAlignment="1">
      <alignment horizontal="right" vertical="center" indent="1"/>
    </xf>
    <xf numFmtId="165" fontId="3" fillId="6" borderId="23" xfId="0" applyNumberFormat="1" applyFont="1" applyFill="1" applyBorder="1" applyAlignment="1">
      <alignment horizontal="right" vertical="center" indent="1"/>
    </xf>
    <xf numFmtId="165" fontId="10" fillId="4" borderId="24" xfId="0" applyNumberFormat="1" applyFont="1" applyFill="1" applyBorder="1" applyAlignment="1">
      <alignment horizontal="right" vertical="center" indent="1"/>
    </xf>
    <xf numFmtId="165" fontId="3" fillId="6" borderId="25" xfId="0" applyNumberFormat="1" applyFont="1" applyFill="1" applyBorder="1" applyAlignment="1">
      <alignment horizontal="right" vertical="center" indent="1"/>
    </xf>
    <xf numFmtId="165" fontId="3" fillId="6" borderId="26" xfId="0" applyNumberFormat="1" applyFont="1" applyFill="1" applyBorder="1" applyAlignment="1">
      <alignment horizontal="right" vertical="center" indent="1"/>
    </xf>
    <xf numFmtId="165" fontId="3" fillId="6" borderId="27" xfId="0" applyNumberFormat="1" applyFont="1" applyFill="1" applyBorder="1" applyAlignment="1">
      <alignment horizontal="right" vertical="center" indent="1"/>
    </xf>
    <xf numFmtId="165" fontId="10" fillId="4" borderId="28" xfId="0" applyNumberFormat="1" applyFont="1" applyFill="1" applyBorder="1" applyAlignment="1">
      <alignment horizontal="right" vertical="center" indent="1"/>
    </xf>
    <xf numFmtId="165" fontId="10" fillId="4" borderId="29" xfId="0" applyNumberFormat="1" applyFont="1" applyFill="1" applyBorder="1" applyAlignment="1">
      <alignment horizontal="right" vertical="center" indent="1"/>
    </xf>
    <xf numFmtId="165" fontId="10" fillId="4" borderId="30" xfId="0" applyNumberFormat="1" applyFont="1" applyFill="1" applyBorder="1" applyAlignment="1">
      <alignment horizontal="right" vertical="center" indent="1"/>
    </xf>
    <xf numFmtId="0" fontId="6" fillId="0" borderId="0" xfId="0" applyFont="1" applyAlignment="1">
      <alignment horizontal="right" indent="1"/>
    </xf>
    <xf numFmtId="0" fontId="12" fillId="5" borderId="0" xfId="0" applyFont="1" applyFill="1" applyAlignment="1">
      <alignment horizontal="left" indent="1"/>
    </xf>
    <xf numFmtId="0" fontId="0" fillId="0" borderId="0" xfId="0"/>
    <xf numFmtId="14" fontId="9" fillId="5" borderId="0" xfId="0" applyNumberFormat="1" applyFont="1" applyFill="1" applyAlignment="1">
      <alignment horizontal="right" vertical="center" indent="1"/>
    </xf>
    <xf numFmtId="0" fontId="0" fillId="0" borderId="8" xfId="0" applyBorder="1"/>
    <xf numFmtId="0" fontId="0" fillId="0" borderId="9" xfId="0" applyBorder="1"/>
    <xf numFmtId="0" fontId="0" fillId="0" borderId="0" xfId="0" applyBorder="1"/>
    <xf numFmtId="0" fontId="13" fillId="4" borderId="34" xfId="0" applyFont="1" applyFill="1" applyBorder="1" applyAlignment="1">
      <alignment horizontal="right" vertical="center" indent="1"/>
    </xf>
    <xf numFmtId="0" fontId="0" fillId="7" borderId="34" xfId="0" applyFill="1" applyBorder="1"/>
    <xf numFmtId="0" fontId="0" fillId="8" borderId="34" xfId="0" applyFill="1" applyBorder="1"/>
    <xf numFmtId="0" fontId="0" fillId="9" borderId="34" xfId="0" applyFill="1" applyBorder="1"/>
    <xf numFmtId="0" fontId="0" fillId="12" borderId="34" xfId="0" applyFill="1" applyBorder="1"/>
    <xf numFmtId="0" fontId="0" fillId="11" borderId="34" xfId="0" applyFill="1" applyBorder="1"/>
    <xf numFmtId="0" fontId="0" fillId="0" borderId="0" xfId="0"/>
    <xf numFmtId="0" fontId="0" fillId="0" borderId="0" xfId="0" applyAlignment="1">
      <alignment vertical="center"/>
    </xf>
    <xf numFmtId="166" fontId="0" fillId="0" borderId="0" xfId="0" applyNumberFormat="1"/>
    <xf numFmtId="0" fontId="15" fillId="5" borderId="0" xfId="0" applyFont="1" applyFill="1" applyAlignment="1">
      <alignment horizontal="left" indent="1"/>
    </xf>
    <xf numFmtId="0" fontId="17" fillId="13" borderId="38" xfId="0" applyFont="1" applyFill="1" applyBorder="1" applyAlignment="1">
      <alignment horizontal="center"/>
    </xf>
    <xf numFmtId="0" fontId="14" fillId="10" borderId="39" xfId="0" applyFont="1" applyFill="1" applyBorder="1" applyAlignment="1">
      <alignment horizontal="left" vertical="center" indent="1"/>
    </xf>
    <xf numFmtId="0" fontId="17" fillId="13" borderId="38" xfId="0" applyFont="1" applyFill="1" applyBorder="1" applyAlignment="1">
      <alignment horizontal="left" vertical="center" indent="1"/>
    </xf>
    <xf numFmtId="15" fontId="17" fillId="13" borderId="38" xfId="0" quotePrefix="1" applyNumberFormat="1" applyFont="1" applyFill="1" applyBorder="1" applyAlignment="1">
      <alignment horizontal="left" vertical="center" indent="1"/>
    </xf>
    <xf numFmtId="16" fontId="0" fillId="0" borderId="40" xfId="0" applyNumberFormat="1" applyBorder="1" applyAlignment="1">
      <alignment horizontal="right" vertical="center" indent="1"/>
    </xf>
    <xf numFmtId="16" fontId="0" fillId="0" borderId="41" xfId="0" applyNumberFormat="1" applyBorder="1" applyAlignment="1">
      <alignment horizontal="right" vertical="center" indent="1"/>
    </xf>
    <xf numFmtId="16" fontId="0" fillId="0" borderId="42" xfId="0" applyNumberFormat="1" applyBorder="1" applyAlignment="1">
      <alignment horizontal="right" vertical="center" indent="1"/>
    </xf>
    <xf numFmtId="16" fontId="0" fillId="0" borderId="43" xfId="0" applyNumberFormat="1" applyBorder="1" applyAlignment="1">
      <alignment horizontal="right" vertical="center" indent="1"/>
    </xf>
    <xf numFmtId="16" fontId="0" fillId="0" borderId="44" xfId="0" applyNumberFormat="1" applyBorder="1" applyAlignment="1">
      <alignment horizontal="right" vertical="center" indent="1"/>
    </xf>
    <xf numFmtId="16" fontId="0" fillId="0" borderId="45" xfId="0" applyNumberFormat="1" applyBorder="1" applyAlignment="1">
      <alignment horizontal="right" vertical="center" indent="1"/>
    </xf>
    <xf numFmtId="16" fontId="0" fillId="0" borderId="46" xfId="0" applyNumberFormat="1" applyBorder="1" applyAlignment="1">
      <alignment horizontal="right" vertical="center" indent="1"/>
    </xf>
    <xf numFmtId="16" fontId="0" fillId="0" borderId="47" xfId="0" applyNumberFormat="1" applyBorder="1" applyAlignment="1">
      <alignment horizontal="right" vertical="center" indent="1"/>
    </xf>
    <xf numFmtId="16" fontId="0" fillId="0" borderId="48" xfId="0" applyNumberFormat="1" applyBorder="1" applyAlignment="1">
      <alignment horizontal="right" vertical="center" indent="1"/>
    </xf>
    <xf numFmtId="16" fontId="0" fillId="0" borderId="49" xfId="0" applyNumberFormat="1" applyBorder="1" applyAlignment="1">
      <alignment horizontal="right" vertical="center" indent="1"/>
    </xf>
    <xf numFmtId="16" fontId="0" fillId="0" borderId="50" xfId="0" applyNumberFormat="1" applyBorder="1" applyAlignment="1">
      <alignment horizontal="right" vertical="center" indent="1"/>
    </xf>
    <xf numFmtId="16" fontId="0" fillId="0" borderId="51" xfId="0" applyNumberFormat="1" applyBorder="1" applyAlignment="1">
      <alignment horizontal="right" vertical="center" indent="1"/>
    </xf>
    <xf numFmtId="0" fontId="2" fillId="0" borderId="0" xfId="0" applyFont="1"/>
    <xf numFmtId="0" fontId="12" fillId="5" borderId="0" xfId="0" applyFont="1" applyFill="1" applyAlignment="1" applyProtection="1">
      <alignment horizontal="left" indent="1"/>
      <protection hidden="1"/>
    </xf>
    <xf numFmtId="0" fontId="12" fillId="5" borderId="0" xfId="0" applyFont="1" applyFill="1" applyAlignment="1" applyProtection="1">
      <alignment horizontal="center" vertical="center"/>
      <protection hidden="1"/>
    </xf>
    <xf numFmtId="0" fontId="12" fillId="5" borderId="0" xfId="0" applyFont="1" applyFill="1" applyAlignment="1" applyProtection="1">
      <alignment horizontal="left" indent="1"/>
      <protection locked="0"/>
    </xf>
    <xf numFmtId="0" fontId="2" fillId="0" borderId="0" xfId="0" applyFont="1"/>
    <xf numFmtId="165" fontId="10" fillId="15" borderId="19" xfId="0" applyNumberFormat="1" applyFont="1" applyFill="1" applyBorder="1" applyAlignment="1">
      <alignment horizontal="right" vertical="center" indent="1"/>
    </xf>
    <xf numFmtId="0" fontId="19" fillId="0" borderId="0" xfId="0" applyFont="1"/>
    <xf numFmtId="0" fontId="18" fillId="6" borderId="52" xfId="0" applyFont="1" applyFill="1" applyBorder="1" applyAlignment="1" applyProtection="1">
      <alignment horizontal="center" vertical="center"/>
      <protection locked="0"/>
    </xf>
    <xf numFmtId="0" fontId="1" fillId="5" borderId="0" xfId="0" applyFont="1" applyFill="1" applyAlignment="1" applyProtection="1">
      <alignment horizontal="left" indent="1"/>
      <protection locked="0"/>
    </xf>
    <xf numFmtId="0" fontId="18" fillId="14" borderId="52" xfId="0" applyFont="1" applyFill="1" applyBorder="1" applyAlignment="1" applyProtection="1">
      <alignment horizontal="center" vertical="center"/>
      <protection locked="0"/>
    </xf>
    <xf numFmtId="0" fontId="20" fillId="6" borderId="52" xfId="0" applyFont="1" applyFill="1" applyBorder="1" applyAlignment="1" applyProtection="1">
      <alignment horizontal="left" vertical="center" indent="2"/>
      <protection locked="0"/>
    </xf>
    <xf numFmtId="167" fontId="1" fillId="5" borderId="52" xfId="0" applyNumberFormat="1" applyFont="1" applyFill="1" applyBorder="1" applyAlignment="1" applyProtection="1">
      <alignment horizontal="center" textRotation="75" readingOrder="1"/>
      <protection locked="0"/>
    </xf>
    <xf numFmtId="0" fontId="23" fillId="24" borderId="53" xfId="0" applyFont="1" applyFill="1" applyBorder="1" applyAlignment="1">
      <alignment horizontal="right"/>
    </xf>
    <xf numFmtId="0" fontId="23" fillId="17" borderId="52" xfId="0" applyFont="1" applyFill="1" applyBorder="1" applyAlignment="1">
      <alignment horizontal="right"/>
    </xf>
    <xf numFmtId="0" fontId="23" fillId="23" borderId="52" xfId="0" applyFont="1" applyFill="1" applyBorder="1" applyAlignment="1">
      <alignment horizontal="right"/>
    </xf>
    <xf numFmtId="0" fontId="23" fillId="18" borderId="52" xfId="0" applyFont="1" applyFill="1" applyBorder="1" applyAlignment="1">
      <alignment horizontal="right"/>
    </xf>
    <xf numFmtId="0" fontId="23" fillId="19" borderId="52" xfId="0" applyFont="1" applyFill="1" applyBorder="1" applyAlignment="1">
      <alignment horizontal="right"/>
    </xf>
    <xf numFmtId="0" fontId="23" fillId="16" borderId="52" xfId="0" applyFont="1" applyFill="1" applyBorder="1" applyAlignment="1">
      <alignment horizontal="right"/>
    </xf>
    <xf numFmtId="0" fontId="23" fillId="20" borderId="52" xfId="0" applyFont="1" applyFill="1" applyBorder="1" applyAlignment="1">
      <alignment horizontal="right"/>
    </xf>
    <xf numFmtId="0" fontId="23" fillId="21" borderId="52" xfId="0" applyFont="1" applyFill="1" applyBorder="1" applyAlignment="1">
      <alignment horizontal="right"/>
    </xf>
    <xf numFmtId="0" fontId="23" fillId="22" borderId="52" xfId="0" applyFont="1" applyFill="1" applyBorder="1" applyAlignment="1">
      <alignment horizontal="right"/>
    </xf>
    <xf numFmtId="0" fontId="23" fillId="25" borderId="52" xfId="0" applyFont="1" applyFill="1" applyBorder="1" applyAlignment="1">
      <alignment horizontal="right"/>
    </xf>
    <xf numFmtId="14" fontId="12" fillId="5" borderId="0" xfId="0" applyNumberFormat="1" applyFont="1" applyFill="1" applyAlignment="1">
      <alignment horizontal="left" indent="1"/>
    </xf>
    <xf numFmtId="165" fontId="1" fillId="5" borderId="52" xfId="0" applyNumberFormat="1" applyFont="1" applyFill="1" applyBorder="1" applyAlignment="1" applyProtection="1">
      <alignment horizontal="center" vertical="center"/>
      <protection locked="0"/>
    </xf>
    <xf numFmtId="14" fontId="19" fillId="0" borderId="0" xfId="0" applyNumberFormat="1" applyFont="1"/>
    <xf numFmtId="0" fontId="25" fillId="5" borderId="0" xfId="0" applyFont="1" applyFill="1" applyAlignment="1">
      <alignment horizontal="left" indent="1"/>
    </xf>
    <xf numFmtId="0" fontId="7" fillId="4" borderId="6" xfId="0" applyFont="1" applyFill="1" applyBorder="1" applyAlignment="1">
      <alignment horizontal="center"/>
    </xf>
    <xf numFmtId="0" fontId="0" fillId="4" borderId="10" xfId="0" applyFill="1" applyBorder="1" applyAlignment="1">
      <alignment horizontal="center"/>
    </xf>
    <xf numFmtId="0" fontId="0" fillId="4" borderId="11" xfId="0" applyFill="1" applyBorder="1" applyAlignment="1">
      <alignment horizontal="center"/>
    </xf>
    <xf numFmtId="0" fontId="0" fillId="4" borderId="12" xfId="0" applyFill="1" applyBorder="1" applyAlignment="1">
      <alignment horizontal="center"/>
    </xf>
    <xf numFmtId="164" fontId="11" fillId="6" borderId="31" xfId="0" applyNumberFormat="1" applyFont="1" applyFill="1" applyBorder="1" applyAlignment="1">
      <alignment horizontal="center" vertical="center"/>
    </xf>
    <xf numFmtId="164" fontId="11" fillId="6" borderId="32" xfId="0" applyNumberFormat="1" applyFont="1" applyFill="1" applyBorder="1" applyAlignment="1">
      <alignment horizontal="center" vertical="center"/>
    </xf>
    <xf numFmtId="164" fontId="11" fillId="6" borderId="33" xfId="0" applyNumberFormat="1" applyFont="1" applyFill="1" applyBorder="1" applyAlignment="1">
      <alignment horizontal="center" vertical="center"/>
    </xf>
    <xf numFmtId="0" fontId="7" fillId="4" borderId="15" xfId="0" applyFont="1" applyFill="1" applyBorder="1" applyAlignment="1">
      <alignment horizontal="center"/>
    </xf>
    <xf numFmtId="0" fontId="7" fillId="4" borderId="16" xfId="0" applyFont="1" applyFill="1" applyBorder="1" applyAlignment="1">
      <alignment horizont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16" fillId="13" borderId="35" xfId="0" applyFont="1" applyFill="1" applyBorder="1" applyAlignment="1">
      <alignment horizontal="center" vertical="center"/>
    </xf>
    <xf numFmtId="0" fontId="16" fillId="13" borderId="36" xfId="0" applyFont="1" applyFill="1" applyBorder="1" applyAlignment="1">
      <alignment horizontal="center" vertical="center"/>
    </xf>
    <xf numFmtId="0" fontId="16" fillId="13" borderId="37" xfId="0" applyFont="1" applyFill="1" applyBorder="1" applyAlignment="1">
      <alignment horizontal="center" vertical="center"/>
    </xf>
    <xf numFmtId="14" fontId="24" fillId="0" borderId="56" xfId="0" applyNumberFormat="1" applyFont="1" applyBorder="1" applyAlignment="1">
      <alignment horizontal="center"/>
    </xf>
    <xf numFmtId="14" fontId="24" fillId="0" borderId="57" xfId="0" applyNumberFormat="1" applyFont="1" applyBorder="1" applyAlignment="1">
      <alignment horizontal="center"/>
    </xf>
    <xf numFmtId="14" fontId="24" fillId="0" borderId="58" xfId="0" applyNumberFormat="1" applyFont="1" applyBorder="1" applyAlignment="1">
      <alignment horizontal="center"/>
    </xf>
    <xf numFmtId="0" fontId="18" fillId="14" borderId="52" xfId="0" applyFont="1" applyFill="1" applyBorder="1" applyAlignment="1" applyProtection="1">
      <alignment horizontal="center" vertical="center"/>
      <protection locked="0"/>
    </xf>
    <xf numFmtId="0" fontId="18" fillId="6" borderId="52" xfId="0" applyFont="1" applyFill="1" applyBorder="1" applyAlignment="1" applyProtection="1">
      <alignment horizontal="center" vertical="center"/>
      <protection locked="0"/>
    </xf>
    <xf numFmtId="0" fontId="20" fillId="6" borderId="54" xfId="0" applyFont="1" applyFill="1" applyBorder="1" applyAlignment="1" applyProtection="1">
      <alignment horizontal="center" vertical="center"/>
      <protection locked="0"/>
    </xf>
    <xf numFmtId="0" fontId="20" fillId="6" borderId="55" xfId="0" applyFont="1" applyFill="1" applyBorder="1" applyAlignment="1" applyProtection="1">
      <alignment horizontal="center" vertical="center"/>
      <protection locked="0"/>
    </xf>
  </cellXfs>
  <cellStyles count="12">
    <cellStyle name="ACCUEIL" xfId="7"/>
    <cellStyle name="CCAS" xfId="8"/>
    <cellStyle name="COMMUNICATION" xfId="6"/>
    <cellStyle name="DEMI" xfId="11"/>
    <cellStyle name="INFORMATIQUE" xfId="10"/>
    <cellStyle name="JURIDIQUE" xfId="3"/>
    <cellStyle name="Normal" xfId="0" builtinId="0"/>
    <cellStyle name="PM" xfId="9"/>
    <cellStyle name="RESSOURCES" xfId="1"/>
    <cellStyle name="SCOLARITE" xfId="4"/>
    <cellStyle name="SECRETARIAT" xfId="5"/>
    <cellStyle name="TECHNIQUE" xfId="2"/>
  </cellStyles>
  <dxfs count="70">
    <dxf>
      <fill>
        <patternFill>
          <bgColor theme="9" tint="0.79998168889431442"/>
        </patternFill>
      </fill>
    </dxf>
    <dxf>
      <fill>
        <patternFill>
          <bgColor theme="0" tint="-0.499984740745262"/>
        </patternFill>
      </fill>
    </dxf>
    <dxf>
      <fill>
        <patternFill>
          <bgColor theme="8" tint="0.59996337778862885"/>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0" tint="-0.499984740745262"/>
        </patternFill>
      </fill>
    </dxf>
    <dxf>
      <fill>
        <patternFill>
          <bgColor theme="8" tint="0.59996337778862885"/>
        </patternFill>
      </fill>
    </dxf>
    <dxf>
      <fill>
        <patternFill>
          <bgColor theme="0" tint="-0.14996795556505021"/>
        </patternFill>
      </fill>
    </dxf>
    <dxf>
      <fill>
        <patternFill>
          <bgColor theme="0" tint="-0.14996795556505021"/>
        </patternFill>
      </fill>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39994506668294322"/>
        </patternFill>
      </fill>
    </dxf>
    <dxf>
      <fill>
        <patternFill>
          <bgColor theme="5" tint="0.39994506668294322"/>
        </patternFill>
      </fill>
    </dxf>
    <dxf>
      <fill>
        <patternFill>
          <bgColor theme="7" tint="0.39994506668294322"/>
        </patternFill>
      </fill>
    </dxf>
    <dxf>
      <fill>
        <patternFill>
          <bgColor theme="9" tint="0.39994506668294322"/>
        </patternFill>
      </fill>
    </dxf>
    <dxf>
      <fill>
        <patternFill>
          <bgColor theme="5" tint="0.39994506668294322"/>
        </patternFill>
      </fill>
    </dxf>
    <dxf>
      <font>
        <b/>
        <i val="0"/>
        <color theme="0"/>
      </font>
      <fill>
        <patternFill>
          <bgColor theme="2" tint="-0.749961851863155"/>
        </patternFill>
      </fill>
    </dxf>
    <dxf>
      <fill>
        <patternFill>
          <bgColor rgb="FFCC66FF"/>
        </patternFill>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color rgb="FFC00000"/>
      </font>
      <fill>
        <patternFill>
          <bgColor theme="7" tint="0.79998168889431442"/>
        </patternFill>
      </fill>
    </dxf>
  </dxfs>
  <tableStyles count="0" defaultTableStyle="TableStyleMedium2" defaultPivotStyle="PivotStyleLight16"/>
  <colors>
    <mruColors>
      <color rgb="FFC5D9F1"/>
      <color rgb="FFFF9966"/>
      <color rgb="FFF4B084"/>
      <color rgb="FFB1A0C7"/>
      <color rgb="FFCC99FF"/>
      <color rgb="FFCC66FF"/>
      <color rgb="FFA9D08E"/>
      <color rgb="FF3A3838"/>
      <color rgb="FFD9E1F2"/>
      <color rgb="FFFFD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55</xdr:col>
          <xdr:colOff>9525</xdr:colOff>
          <xdr:row>12</xdr:row>
          <xdr:rowOff>19050</xdr:rowOff>
        </xdr:from>
        <xdr:to>
          <xdr:col>57</xdr:col>
          <xdr:colOff>47625</xdr:colOff>
          <xdr:row>17</xdr:row>
          <xdr:rowOff>228600</xdr:rowOff>
        </xdr:to>
        <xdr:sp macro="" textlink="">
          <xdr:nvSpPr>
            <xdr:cNvPr id="1026" name="Gerer"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Formation\Excel\__EXCEL2016\sources\116-remplir-tableau-criteres-cascade\jb-DatesComplement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PARTAGE%20COMMUN\INFORMATIQUE\MARIE\organiser-conges-mairie.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R:\PARTAGE%20COMMUN\INFORMATIQUE\MARIE\calendrier-annuel-exc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Fériés"/>
      <sheetName val="CalendrierMoisTous"/>
      <sheetName val="PlanningSemaineDV"/>
      <sheetName val="Liste"/>
      <sheetName val="Semaine PaireImpaire"/>
      <sheetName val="PlanningSemaine"/>
      <sheetName val="Semaine"/>
      <sheetName val="Semaine2"/>
      <sheetName val="Jours Ouvres"/>
      <sheetName val="JoursOuvresSamedi"/>
      <sheetName val="Congés"/>
      <sheetName val="Congés2"/>
      <sheetName val="Dimanches"/>
      <sheetName val="ExemplePlanning"/>
      <sheetName val="DernierLundiMois"/>
      <sheetName val="MoisDecaler"/>
      <sheetName val="NbJoursOuvres"/>
      <sheetName val="SerieJourOuvre"/>
      <sheetName val="Calendrier Jours_ouvrés"/>
      <sheetName val="VendrediMois"/>
      <sheetName val="JOPrécédent"/>
      <sheetName val="Feuil1"/>
    </sheetNames>
    <sheetDataSet>
      <sheetData sheetId="0"/>
      <sheetData sheetId="1">
        <row r="2">
          <cell r="AI2">
            <v>2018</v>
          </cell>
        </row>
        <row r="7">
          <cell r="AI7">
            <v>43101</v>
          </cell>
        </row>
        <row r="8">
          <cell r="AI8">
            <v>43221</v>
          </cell>
        </row>
        <row r="9">
          <cell r="AI9">
            <v>43228</v>
          </cell>
        </row>
        <row r="10">
          <cell r="AI10">
            <v>43295</v>
          </cell>
        </row>
        <row r="11">
          <cell r="AI11">
            <v>43327</v>
          </cell>
        </row>
        <row r="12">
          <cell r="AI12">
            <v>43405</v>
          </cell>
        </row>
        <row r="13">
          <cell r="AI13">
            <v>43415</v>
          </cell>
        </row>
        <row r="14">
          <cell r="AI14">
            <v>43459</v>
          </cell>
        </row>
        <row r="15">
          <cell r="AI15">
            <v>43192</v>
          </cell>
        </row>
        <row r="16">
          <cell r="AI16">
            <v>43230</v>
          </cell>
        </row>
        <row r="17">
          <cell r="AI17">
            <v>43241</v>
          </cell>
        </row>
      </sheetData>
      <sheetData sheetId="2"/>
      <sheetData sheetId="3"/>
      <sheetData sheetId="4">
        <row r="1">
          <cell r="A1" t="str">
            <v>Liste</v>
          </cell>
        </row>
        <row r="2">
          <cell r="A2" t="str">
            <v>Exc1</v>
          </cell>
        </row>
        <row r="3">
          <cell r="A3" t="str">
            <v>Exc2</v>
          </cell>
        </row>
        <row r="4">
          <cell r="A4" t="str">
            <v>Exc3</v>
          </cell>
        </row>
        <row r="5">
          <cell r="A5" t="str">
            <v>ExVba</v>
          </cell>
        </row>
        <row r="6">
          <cell r="A6" t="str">
            <v>Acc1</v>
          </cell>
        </row>
        <row r="7">
          <cell r="A7" t="str">
            <v>Acc2</v>
          </cell>
        </row>
        <row r="8">
          <cell r="A8" t="str">
            <v>AccVba</v>
          </cell>
        </row>
        <row r="9">
          <cell r="A9" t="str">
            <v>JavaS</v>
          </cell>
        </row>
        <row r="10">
          <cell r="A10" t="str">
            <v>Html</v>
          </cell>
        </row>
        <row r="11">
          <cell r="A11" t="str">
            <v>Cg</v>
          </cell>
        </row>
        <row r="12">
          <cell r="A12" t="str">
            <v>Rtt</v>
          </cell>
        </row>
      </sheetData>
      <sheetData sheetId="5"/>
      <sheetData sheetId="6"/>
      <sheetData sheetId="7"/>
      <sheetData sheetId="8"/>
      <sheetData sheetId="9"/>
      <sheetData sheetId="10"/>
      <sheetData sheetId="11"/>
      <sheetData sheetId="12"/>
      <sheetData sheetId="13">
        <row r="2">
          <cell r="N2">
            <v>2018</v>
          </cell>
        </row>
        <row r="7">
          <cell r="N7">
            <v>43101</v>
          </cell>
        </row>
        <row r="8">
          <cell r="N8">
            <v>43221</v>
          </cell>
        </row>
        <row r="9">
          <cell r="N9">
            <v>43228</v>
          </cell>
        </row>
        <row r="10">
          <cell r="N10">
            <v>43295</v>
          </cell>
        </row>
        <row r="11">
          <cell r="N11">
            <v>43327</v>
          </cell>
        </row>
        <row r="12">
          <cell r="N12">
            <v>43405</v>
          </cell>
        </row>
        <row r="13">
          <cell r="N13">
            <v>43415</v>
          </cell>
        </row>
        <row r="14">
          <cell r="N14">
            <v>43459</v>
          </cell>
        </row>
        <row r="15">
          <cell r="N15">
            <v>43192</v>
          </cell>
        </row>
        <row r="16">
          <cell r="N16">
            <v>43230</v>
          </cell>
        </row>
        <row r="17">
          <cell r="N17">
            <v>43241</v>
          </cell>
        </row>
      </sheetData>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rier"/>
      <sheetName val="Conges"/>
      <sheetName val="Extraction"/>
      <sheetName val="Sources"/>
      <sheetName val="Jour_feries"/>
    </sheetNames>
    <sheetDataSet>
      <sheetData sheetId="0">
        <row r="8">
          <cell r="BD8">
            <v>2022</v>
          </cell>
        </row>
      </sheetData>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rier"/>
      <sheetName val="Jour_feries"/>
    </sheetNames>
    <sheetDataSet>
      <sheetData sheetId="0">
        <row r="3">
          <cell r="C3">
            <v>2023</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2">
    <tabColor theme="7" tint="0.39997558519241921"/>
  </sheetPr>
  <dimension ref="B1:BP39"/>
  <sheetViews>
    <sheetView showGridLines="0" topLeftCell="A4" workbookViewId="0">
      <selection activeCell="AF44" sqref="AF44"/>
    </sheetView>
  </sheetViews>
  <sheetFormatPr baseColWidth="10" defaultColWidth="12.5703125" defaultRowHeight="12.75" x14ac:dyDescent="0.2"/>
  <cols>
    <col min="1" max="1" width="6.85546875" style="1" customWidth="1"/>
    <col min="2" max="9" width="5.28515625" style="1" customWidth="1"/>
    <col min="10" max="16" width="5.28515625" style="1" hidden="1" customWidth="1"/>
    <col min="17" max="20" width="5.28515625" style="1" customWidth="1"/>
    <col min="21" max="23" width="5.28515625" style="2" customWidth="1"/>
    <col min="24" max="24" width="5.28515625" style="1" customWidth="1"/>
    <col min="25" max="30" width="5.28515625" style="1" hidden="1" customWidth="1"/>
    <col min="31" max="31" width="5.28515625" style="2" hidden="1" customWidth="1"/>
    <col min="32" max="38" width="5.28515625" style="2" customWidth="1"/>
    <col min="39" max="39" width="5.28515625" style="1" customWidth="1"/>
    <col min="40" max="45" width="5.28515625" style="1" hidden="1" customWidth="1"/>
    <col min="46" max="46" width="5.28515625" style="2" hidden="1" customWidth="1"/>
    <col min="47" max="53" width="5.28515625" style="2" customWidth="1"/>
    <col min="54" max="54" width="3" style="2" customWidth="1"/>
    <col min="55" max="55" width="4.140625" style="2" customWidth="1"/>
    <col min="56" max="57" width="10.7109375" style="2" customWidth="1"/>
    <col min="58" max="58" width="3.7109375" style="2" customWidth="1"/>
    <col min="59" max="59" width="3" style="2" customWidth="1"/>
    <col min="60" max="60" width="6.85546875" style="2" bestFit="1" customWidth="1"/>
    <col min="61" max="62" width="3" style="2" customWidth="1"/>
    <col min="63" max="65" width="5.85546875" style="2" customWidth="1"/>
    <col min="66" max="66" width="0" style="1" hidden="1" customWidth="1"/>
    <col min="67" max="275" width="12.5703125" style="1"/>
    <col min="276" max="282" width="3" style="1" bestFit="1" customWidth="1"/>
    <col min="283" max="283" width="3.28515625" style="1" customWidth="1"/>
    <col min="284" max="290" width="3" style="1" bestFit="1" customWidth="1"/>
    <col min="291" max="291" width="7.140625" style="1" customWidth="1"/>
    <col min="292" max="298" width="3" style="1" bestFit="1" customWidth="1"/>
    <col min="299" max="318" width="3" style="1" customWidth="1"/>
    <col min="319" max="321" width="5.85546875" style="1" customWidth="1"/>
    <col min="322" max="531" width="12.5703125" style="1"/>
    <col min="532" max="538" width="3" style="1" bestFit="1" customWidth="1"/>
    <col min="539" max="539" width="3.28515625" style="1" customWidth="1"/>
    <col min="540" max="546" width="3" style="1" bestFit="1" customWidth="1"/>
    <col min="547" max="547" width="7.140625" style="1" customWidth="1"/>
    <col min="548" max="554" width="3" style="1" bestFit="1" customWidth="1"/>
    <col min="555" max="574" width="3" style="1" customWidth="1"/>
    <col min="575" max="577" width="5.85546875" style="1" customWidth="1"/>
    <col min="578" max="787" width="12.5703125" style="1"/>
    <col min="788" max="794" width="3" style="1" bestFit="1" customWidth="1"/>
    <col min="795" max="795" width="3.28515625" style="1" customWidth="1"/>
    <col min="796" max="802" width="3" style="1" bestFit="1" customWidth="1"/>
    <col min="803" max="803" width="7.140625" style="1" customWidth="1"/>
    <col min="804" max="810" width="3" style="1" bestFit="1" customWidth="1"/>
    <col min="811" max="830" width="3" style="1" customWidth="1"/>
    <col min="831" max="833" width="5.85546875" style="1" customWidth="1"/>
    <col min="834" max="1043" width="12.5703125" style="1"/>
    <col min="1044" max="1050" width="3" style="1" bestFit="1" customWidth="1"/>
    <col min="1051" max="1051" width="3.28515625" style="1" customWidth="1"/>
    <col min="1052" max="1058" width="3" style="1" bestFit="1" customWidth="1"/>
    <col min="1059" max="1059" width="7.140625" style="1" customWidth="1"/>
    <col min="1060" max="1066" width="3" style="1" bestFit="1" customWidth="1"/>
    <col min="1067" max="1086" width="3" style="1" customWidth="1"/>
    <col min="1087" max="1089" width="5.85546875" style="1" customWidth="1"/>
    <col min="1090" max="1299" width="12.5703125" style="1"/>
    <col min="1300" max="1306" width="3" style="1" bestFit="1" customWidth="1"/>
    <col min="1307" max="1307" width="3.28515625" style="1" customWidth="1"/>
    <col min="1308" max="1314" width="3" style="1" bestFit="1" customWidth="1"/>
    <col min="1315" max="1315" width="7.140625" style="1" customWidth="1"/>
    <col min="1316" max="1322" width="3" style="1" bestFit="1" customWidth="1"/>
    <col min="1323" max="1342" width="3" style="1" customWidth="1"/>
    <col min="1343" max="1345" width="5.85546875" style="1" customWidth="1"/>
    <col min="1346" max="1555" width="12.5703125" style="1"/>
    <col min="1556" max="1562" width="3" style="1" bestFit="1" customWidth="1"/>
    <col min="1563" max="1563" width="3.28515625" style="1" customWidth="1"/>
    <col min="1564" max="1570" width="3" style="1" bestFit="1" customWidth="1"/>
    <col min="1571" max="1571" width="7.140625" style="1" customWidth="1"/>
    <col min="1572" max="1578" width="3" style="1" bestFit="1" customWidth="1"/>
    <col min="1579" max="1598" width="3" style="1" customWidth="1"/>
    <col min="1599" max="1601" width="5.85546875" style="1" customWidth="1"/>
    <col min="1602" max="1811" width="12.5703125" style="1"/>
    <col min="1812" max="1818" width="3" style="1" bestFit="1" customWidth="1"/>
    <col min="1819" max="1819" width="3.28515625" style="1" customWidth="1"/>
    <col min="1820" max="1826" width="3" style="1" bestFit="1" customWidth="1"/>
    <col min="1827" max="1827" width="7.140625" style="1" customWidth="1"/>
    <col min="1828" max="1834" width="3" style="1" bestFit="1" customWidth="1"/>
    <col min="1835" max="1854" width="3" style="1" customWidth="1"/>
    <col min="1855" max="1857" width="5.85546875" style="1" customWidth="1"/>
    <col min="1858" max="2067" width="12.5703125" style="1"/>
    <col min="2068" max="2074" width="3" style="1" bestFit="1" customWidth="1"/>
    <col min="2075" max="2075" width="3.28515625" style="1" customWidth="1"/>
    <col min="2076" max="2082" width="3" style="1" bestFit="1" customWidth="1"/>
    <col min="2083" max="2083" width="7.140625" style="1" customWidth="1"/>
    <col min="2084" max="2090" width="3" style="1" bestFit="1" customWidth="1"/>
    <col min="2091" max="2110" width="3" style="1" customWidth="1"/>
    <col min="2111" max="2113" width="5.85546875" style="1" customWidth="1"/>
    <col min="2114" max="2323" width="12.5703125" style="1"/>
    <col min="2324" max="2330" width="3" style="1" bestFit="1" customWidth="1"/>
    <col min="2331" max="2331" width="3.28515625" style="1" customWidth="1"/>
    <col min="2332" max="2338" width="3" style="1" bestFit="1" customWidth="1"/>
    <col min="2339" max="2339" width="7.140625" style="1" customWidth="1"/>
    <col min="2340" max="2346" width="3" style="1" bestFit="1" customWidth="1"/>
    <col min="2347" max="2366" width="3" style="1" customWidth="1"/>
    <col min="2367" max="2369" width="5.85546875" style="1" customWidth="1"/>
    <col min="2370" max="2579" width="12.5703125" style="1"/>
    <col min="2580" max="2586" width="3" style="1" bestFit="1" customWidth="1"/>
    <col min="2587" max="2587" width="3.28515625" style="1" customWidth="1"/>
    <col min="2588" max="2594" width="3" style="1" bestFit="1" customWidth="1"/>
    <col min="2595" max="2595" width="7.140625" style="1" customWidth="1"/>
    <col min="2596" max="2602" width="3" style="1" bestFit="1" customWidth="1"/>
    <col min="2603" max="2622" width="3" style="1" customWidth="1"/>
    <col min="2623" max="2625" width="5.85546875" style="1" customWidth="1"/>
    <col min="2626" max="2835" width="12.5703125" style="1"/>
    <col min="2836" max="2842" width="3" style="1" bestFit="1" customWidth="1"/>
    <col min="2843" max="2843" width="3.28515625" style="1" customWidth="1"/>
    <col min="2844" max="2850" width="3" style="1" bestFit="1" customWidth="1"/>
    <col min="2851" max="2851" width="7.140625" style="1" customWidth="1"/>
    <col min="2852" max="2858" width="3" style="1" bestFit="1" customWidth="1"/>
    <col min="2859" max="2878" width="3" style="1" customWidth="1"/>
    <col min="2879" max="2881" width="5.85546875" style="1" customWidth="1"/>
    <col min="2882" max="3091" width="12.5703125" style="1"/>
    <col min="3092" max="3098" width="3" style="1" bestFit="1" customWidth="1"/>
    <col min="3099" max="3099" width="3.28515625" style="1" customWidth="1"/>
    <col min="3100" max="3106" width="3" style="1" bestFit="1" customWidth="1"/>
    <col min="3107" max="3107" width="7.140625" style="1" customWidth="1"/>
    <col min="3108" max="3114" width="3" style="1" bestFit="1" customWidth="1"/>
    <col min="3115" max="3134" width="3" style="1" customWidth="1"/>
    <col min="3135" max="3137" width="5.85546875" style="1" customWidth="1"/>
    <col min="3138" max="3347" width="12.5703125" style="1"/>
    <col min="3348" max="3354" width="3" style="1" bestFit="1" customWidth="1"/>
    <col min="3355" max="3355" width="3.28515625" style="1" customWidth="1"/>
    <col min="3356" max="3362" width="3" style="1" bestFit="1" customWidth="1"/>
    <col min="3363" max="3363" width="7.140625" style="1" customWidth="1"/>
    <col min="3364" max="3370" width="3" style="1" bestFit="1" customWidth="1"/>
    <col min="3371" max="3390" width="3" style="1" customWidth="1"/>
    <col min="3391" max="3393" width="5.85546875" style="1" customWidth="1"/>
    <col min="3394" max="3603" width="12.5703125" style="1"/>
    <col min="3604" max="3610" width="3" style="1" bestFit="1" customWidth="1"/>
    <col min="3611" max="3611" width="3.28515625" style="1" customWidth="1"/>
    <col min="3612" max="3618" width="3" style="1" bestFit="1" customWidth="1"/>
    <col min="3619" max="3619" width="7.140625" style="1" customWidth="1"/>
    <col min="3620" max="3626" width="3" style="1" bestFit="1" customWidth="1"/>
    <col min="3627" max="3646" width="3" style="1" customWidth="1"/>
    <col min="3647" max="3649" width="5.85546875" style="1" customWidth="1"/>
    <col min="3650" max="3859" width="12.5703125" style="1"/>
    <col min="3860" max="3866" width="3" style="1" bestFit="1" customWidth="1"/>
    <col min="3867" max="3867" width="3.28515625" style="1" customWidth="1"/>
    <col min="3868" max="3874" width="3" style="1" bestFit="1" customWidth="1"/>
    <col min="3875" max="3875" width="7.140625" style="1" customWidth="1"/>
    <col min="3876" max="3882" width="3" style="1" bestFit="1" customWidth="1"/>
    <col min="3883" max="3902" width="3" style="1" customWidth="1"/>
    <col min="3903" max="3905" width="5.85546875" style="1" customWidth="1"/>
    <col min="3906" max="4115" width="12.5703125" style="1"/>
    <col min="4116" max="4122" width="3" style="1" bestFit="1" customWidth="1"/>
    <col min="4123" max="4123" width="3.28515625" style="1" customWidth="1"/>
    <col min="4124" max="4130" width="3" style="1" bestFit="1" customWidth="1"/>
    <col min="4131" max="4131" width="7.140625" style="1" customWidth="1"/>
    <col min="4132" max="4138" width="3" style="1" bestFit="1" customWidth="1"/>
    <col min="4139" max="4158" width="3" style="1" customWidth="1"/>
    <col min="4159" max="4161" width="5.85546875" style="1" customWidth="1"/>
    <col min="4162" max="4371" width="12.5703125" style="1"/>
    <col min="4372" max="4378" width="3" style="1" bestFit="1" customWidth="1"/>
    <col min="4379" max="4379" width="3.28515625" style="1" customWidth="1"/>
    <col min="4380" max="4386" width="3" style="1" bestFit="1" customWidth="1"/>
    <col min="4387" max="4387" width="7.140625" style="1" customWidth="1"/>
    <col min="4388" max="4394" width="3" style="1" bestFit="1" customWidth="1"/>
    <col min="4395" max="4414" width="3" style="1" customWidth="1"/>
    <col min="4415" max="4417" width="5.85546875" style="1" customWidth="1"/>
    <col min="4418" max="4627" width="12.5703125" style="1"/>
    <col min="4628" max="4634" width="3" style="1" bestFit="1" customWidth="1"/>
    <col min="4635" max="4635" width="3.28515625" style="1" customWidth="1"/>
    <col min="4636" max="4642" width="3" style="1" bestFit="1" customWidth="1"/>
    <col min="4643" max="4643" width="7.140625" style="1" customWidth="1"/>
    <col min="4644" max="4650" width="3" style="1" bestFit="1" customWidth="1"/>
    <col min="4651" max="4670" width="3" style="1" customWidth="1"/>
    <col min="4671" max="4673" width="5.85546875" style="1" customWidth="1"/>
    <col min="4674" max="4883" width="12.5703125" style="1"/>
    <col min="4884" max="4890" width="3" style="1" bestFit="1" customWidth="1"/>
    <col min="4891" max="4891" width="3.28515625" style="1" customWidth="1"/>
    <col min="4892" max="4898" width="3" style="1" bestFit="1" customWidth="1"/>
    <col min="4899" max="4899" width="7.140625" style="1" customWidth="1"/>
    <col min="4900" max="4906" width="3" style="1" bestFit="1" customWidth="1"/>
    <col min="4907" max="4926" width="3" style="1" customWidth="1"/>
    <col min="4927" max="4929" width="5.85546875" style="1" customWidth="1"/>
    <col min="4930" max="5139" width="12.5703125" style="1"/>
    <col min="5140" max="5146" width="3" style="1" bestFit="1" customWidth="1"/>
    <col min="5147" max="5147" width="3.28515625" style="1" customWidth="1"/>
    <col min="5148" max="5154" width="3" style="1" bestFit="1" customWidth="1"/>
    <col min="5155" max="5155" width="7.140625" style="1" customWidth="1"/>
    <col min="5156" max="5162" width="3" style="1" bestFit="1" customWidth="1"/>
    <col min="5163" max="5182" width="3" style="1" customWidth="1"/>
    <col min="5183" max="5185" width="5.85546875" style="1" customWidth="1"/>
    <col min="5186" max="5395" width="12.5703125" style="1"/>
    <col min="5396" max="5402" width="3" style="1" bestFit="1" customWidth="1"/>
    <col min="5403" max="5403" width="3.28515625" style="1" customWidth="1"/>
    <col min="5404" max="5410" width="3" style="1" bestFit="1" customWidth="1"/>
    <col min="5411" max="5411" width="7.140625" style="1" customWidth="1"/>
    <col min="5412" max="5418" width="3" style="1" bestFit="1" customWidth="1"/>
    <col min="5419" max="5438" width="3" style="1" customWidth="1"/>
    <col min="5439" max="5441" width="5.85546875" style="1" customWidth="1"/>
    <col min="5442" max="5651" width="12.5703125" style="1"/>
    <col min="5652" max="5658" width="3" style="1" bestFit="1" customWidth="1"/>
    <col min="5659" max="5659" width="3.28515625" style="1" customWidth="1"/>
    <col min="5660" max="5666" width="3" style="1" bestFit="1" customWidth="1"/>
    <col min="5667" max="5667" width="7.140625" style="1" customWidth="1"/>
    <col min="5668" max="5674" width="3" style="1" bestFit="1" customWidth="1"/>
    <col min="5675" max="5694" width="3" style="1" customWidth="1"/>
    <col min="5695" max="5697" width="5.85546875" style="1" customWidth="1"/>
    <col min="5698" max="5907" width="12.5703125" style="1"/>
    <col min="5908" max="5914" width="3" style="1" bestFit="1" customWidth="1"/>
    <col min="5915" max="5915" width="3.28515625" style="1" customWidth="1"/>
    <col min="5916" max="5922" width="3" style="1" bestFit="1" customWidth="1"/>
    <col min="5923" max="5923" width="7.140625" style="1" customWidth="1"/>
    <col min="5924" max="5930" width="3" style="1" bestFit="1" customWidth="1"/>
    <col min="5931" max="5950" width="3" style="1" customWidth="1"/>
    <col min="5951" max="5953" width="5.85546875" style="1" customWidth="1"/>
    <col min="5954" max="6163" width="12.5703125" style="1"/>
    <col min="6164" max="6170" width="3" style="1" bestFit="1" customWidth="1"/>
    <col min="6171" max="6171" width="3.28515625" style="1" customWidth="1"/>
    <col min="6172" max="6178" width="3" style="1" bestFit="1" customWidth="1"/>
    <col min="6179" max="6179" width="7.140625" style="1" customWidth="1"/>
    <col min="6180" max="6186" width="3" style="1" bestFit="1" customWidth="1"/>
    <col min="6187" max="6206" width="3" style="1" customWidth="1"/>
    <col min="6207" max="6209" width="5.85546875" style="1" customWidth="1"/>
    <col min="6210" max="6419" width="12.5703125" style="1"/>
    <col min="6420" max="6426" width="3" style="1" bestFit="1" customWidth="1"/>
    <col min="6427" max="6427" width="3.28515625" style="1" customWidth="1"/>
    <col min="6428" max="6434" width="3" style="1" bestFit="1" customWidth="1"/>
    <col min="6435" max="6435" width="7.140625" style="1" customWidth="1"/>
    <col min="6436" max="6442" width="3" style="1" bestFit="1" customWidth="1"/>
    <col min="6443" max="6462" width="3" style="1" customWidth="1"/>
    <col min="6463" max="6465" width="5.85546875" style="1" customWidth="1"/>
    <col min="6466" max="6675" width="12.5703125" style="1"/>
    <col min="6676" max="6682" width="3" style="1" bestFit="1" customWidth="1"/>
    <col min="6683" max="6683" width="3.28515625" style="1" customWidth="1"/>
    <col min="6684" max="6690" width="3" style="1" bestFit="1" customWidth="1"/>
    <col min="6691" max="6691" width="7.140625" style="1" customWidth="1"/>
    <col min="6692" max="6698" width="3" style="1" bestFit="1" customWidth="1"/>
    <col min="6699" max="6718" width="3" style="1" customWidth="1"/>
    <col min="6719" max="6721" width="5.85546875" style="1" customWidth="1"/>
    <col min="6722" max="6931" width="12.5703125" style="1"/>
    <col min="6932" max="6938" width="3" style="1" bestFit="1" customWidth="1"/>
    <col min="6939" max="6939" width="3.28515625" style="1" customWidth="1"/>
    <col min="6940" max="6946" width="3" style="1" bestFit="1" customWidth="1"/>
    <col min="6947" max="6947" width="7.140625" style="1" customWidth="1"/>
    <col min="6948" max="6954" width="3" style="1" bestFit="1" customWidth="1"/>
    <col min="6955" max="6974" width="3" style="1" customWidth="1"/>
    <col min="6975" max="6977" width="5.85546875" style="1" customWidth="1"/>
    <col min="6978" max="7187" width="12.5703125" style="1"/>
    <col min="7188" max="7194" width="3" style="1" bestFit="1" customWidth="1"/>
    <col min="7195" max="7195" width="3.28515625" style="1" customWidth="1"/>
    <col min="7196" max="7202" width="3" style="1" bestFit="1" customWidth="1"/>
    <col min="7203" max="7203" width="7.140625" style="1" customWidth="1"/>
    <col min="7204" max="7210" width="3" style="1" bestFit="1" customWidth="1"/>
    <col min="7211" max="7230" width="3" style="1" customWidth="1"/>
    <col min="7231" max="7233" width="5.85546875" style="1" customWidth="1"/>
    <col min="7234" max="7443" width="12.5703125" style="1"/>
    <col min="7444" max="7450" width="3" style="1" bestFit="1" customWidth="1"/>
    <col min="7451" max="7451" width="3.28515625" style="1" customWidth="1"/>
    <col min="7452" max="7458" width="3" style="1" bestFit="1" customWidth="1"/>
    <col min="7459" max="7459" width="7.140625" style="1" customWidth="1"/>
    <col min="7460" max="7466" width="3" style="1" bestFit="1" customWidth="1"/>
    <col min="7467" max="7486" width="3" style="1" customWidth="1"/>
    <col min="7487" max="7489" width="5.85546875" style="1" customWidth="1"/>
    <col min="7490" max="7699" width="12.5703125" style="1"/>
    <col min="7700" max="7706" width="3" style="1" bestFit="1" customWidth="1"/>
    <col min="7707" max="7707" width="3.28515625" style="1" customWidth="1"/>
    <col min="7708" max="7714" width="3" style="1" bestFit="1" customWidth="1"/>
    <col min="7715" max="7715" width="7.140625" style="1" customWidth="1"/>
    <col min="7716" max="7722" width="3" style="1" bestFit="1" customWidth="1"/>
    <col min="7723" max="7742" width="3" style="1" customWidth="1"/>
    <col min="7743" max="7745" width="5.85546875" style="1" customWidth="1"/>
    <col min="7746" max="7955" width="12.5703125" style="1"/>
    <col min="7956" max="7962" width="3" style="1" bestFit="1" customWidth="1"/>
    <col min="7963" max="7963" width="3.28515625" style="1" customWidth="1"/>
    <col min="7964" max="7970" width="3" style="1" bestFit="1" customWidth="1"/>
    <col min="7971" max="7971" width="7.140625" style="1" customWidth="1"/>
    <col min="7972" max="7978" width="3" style="1" bestFit="1" customWidth="1"/>
    <col min="7979" max="7998" width="3" style="1" customWidth="1"/>
    <col min="7999" max="8001" width="5.85546875" style="1" customWidth="1"/>
    <col min="8002" max="8211" width="12.5703125" style="1"/>
    <col min="8212" max="8218" width="3" style="1" bestFit="1" customWidth="1"/>
    <col min="8219" max="8219" width="3.28515625" style="1" customWidth="1"/>
    <col min="8220" max="8226" width="3" style="1" bestFit="1" customWidth="1"/>
    <col min="8227" max="8227" width="7.140625" style="1" customWidth="1"/>
    <col min="8228" max="8234" width="3" style="1" bestFit="1" customWidth="1"/>
    <col min="8235" max="8254" width="3" style="1" customWidth="1"/>
    <col min="8255" max="8257" width="5.85546875" style="1" customWidth="1"/>
    <col min="8258" max="8467" width="12.5703125" style="1"/>
    <col min="8468" max="8474" width="3" style="1" bestFit="1" customWidth="1"/>
    <col min="8475" max="8475" width="3.28515625" style="1" customWidth="1"/>
    <col min="8476" max="8482" width="3" style="1" bestFit="1" customWidth="1"/>
    <col min="8483" max="8483" width="7.140625" style="1" customWidth="1"/>
    <col min="8484" max="8490" width="3" style="1" bestFit="1" customWidth="1"/>
    <col min="8491" max="8510" width="3" style="1" customWidth="1"/>
    <col min="8511" max="8513" width="5.85546875" style="1" customWidth="1"/>
    <col min="8514" max="8723" width="12.5703125" style="1"/>
    <col min="8724" max="8730" width="3" style="1" bestFit="1" customWidth="1"/>
    <col min="8731" max="8731" width="3.28515625" style="1" customWidth="1"/>
    <col min="8732" max="8738" width="3" style="1" bestFit="1" customWidth="1"/>
    <col min="8739" max="8739" width="7.140625" style="1" customWidth="1"/>
    <col min="8740" max="8746" width="3" style="1" bestFit="1" customWidth="1"/>
    <col min="8747" max="8766" width="3" style="1" customWidth="1"/>
    <col min="8767" max="8769" width="5.85546875" style="1" customWidth="1"/>
    <col min="8770" max="8979" width="12.5703125" style="1"/>
    <col min="8980" max="8986" width="3" style="1" bestFit="1" customWidth="1"/>
    <col min="8987" max="8987" width="3.28515625" style="1" customWidth="1"/>
    <col min="8988" max="8994" width="3" style="1" bestFit="1" customWidth="1"/>
    <col min="8995" max="8995" width="7.140625" style="1" customWidth="1"/>
    <col min="8996" max="9002" width="3" style="1" bestFit="1" customWidth="1"/>
    <col min="9003" max="9022" width="3" style="1" customWidth="1"/>
    <col min="9023" max="9025" width="5.85546875" style="1" customWidth="1"/>
    <col min="9026" max="9235" width="12.5703125" style="1"/>
    <col min="9236" max="9242" width="3" style="1" bestFit="1" customWidth="1"/>
    <col min="9243" max="9243" width="3.28515625" style="1" customWidth="1"/>
    <col min="9244" max="9250" width="3" style="1" bestFit="1" customWidth="1"/>
    <col min="9251" max="9251" width="7.140625" style="1" customWidth="1"/>
    <col min="9252" max="9258" width="3" style="1" bestFit="1" customWidth="1"/>
    <col min="9259" max="9278" width="3" style="1" customWidth="1"/>
    <col min="9279" max="9281" width="5.85546875" style="1" customWidth="1"/>
    <col min="9282" max="9491" width="12.5703125" style="1"/>
    <col min="9492" max="9498" width="3" style="1" bestFit="1" customWidth="1"/>
    <col min="9499" max="9499" width="3.28515625" style="1" customWidth="1"/>
    <col min="9500" max="9506" width="3" style="1" bestFit="1" customWidth="1"/>
    <col min="9507" max="9507" width="7.140625" style="1" customWidth="1"/>
    <col min="9508" max="9514" width="3" style="1" bestFit="1" customWidth="1"/>
    <col min="9515" max="9534" width="3" style="1" customWidth="1"/>
    <col min="9535" max="9537" width="5.85546875" style="1" customWidth="1"/>
    <col min="9538" max="9747" width="12.5703125" style="1"/>
    <col min="9748" max="9754" width="3" style="1" bestFit="1" customWidth="1"/>
    <col min="9755" max="9755" width="3.28515625" style="1" customWidth="1"/>
    <col min="9756" max="9762" width="3" style="1" bestFit="1" customWidth="1"/>
    <col min="9763" max="9763" width="7.140625" style="1" customWidth="1"/>
    <col min="9764" max="9770" width="3" style="1" bestFit="1" customWidth="1"/>
    <col min="9771" max="9790" width="3" style="1" customWidth="1"/>
    <col min="9791" max="9793" width="5.85546875" style="1" customWidth="1"/>
    <col min="9794" max="10003" width="12.5703125" style="1"/>
    <col min="10004" max="10010" width="3" style="1" bestFit="1" customWidth="1"/>
    <col min="10011" max="10011" width="3.28515625" style="1" customWidth="1"/>
    <col min="10012" max="10018" width="3" style="1" bestFit="1" customWidth="1"/>
    <col min="10019" max="10019" width="7.140625" style="1" customWidth="1"/>
    <col min="10020" max="10026" width="3" style="1" bestFit="1" customWidth="1"/>
    <col min="10027" max="10046" width="3" style="1" customWidth="1"/>
    <col min="10047" max="10049" width="5.85546875" style="1" customWidth="1"/>
    <col min="10050" max="10259" width="12.5703125" style="1"/>
    <col min="10260" max="10266" width="3" style="1" bestFit="1" customWidth="1"/>
    <col min="10267" max="10267" width="3.28515625" style="1" customWidth="1"/>
    <col min="10268" max="10274" width="3" style="1" bestFit="1" customWidth="1"/>
    <col min="10275" max="10275" width="7.140625" style="1" customWidth="1"/>
    <col min="10276" max="10282" width="3" style="1" bestFit="1" customWidth="1"/>
    <col min="10283" max="10302" width="3" style="1" customWidth="1"/>
    <col min="10303" max="10305" width="5.85546875" style="1" customWidth="1"/>
    <col min="10306" max="10515" width="12.5703125" style="1"/>
    <col min="10516" max="10522" width="3" style="1" bestFit="1" customWidth="1"/>
    <col min="10523" max="10523" width="3.28515625" style="1" customWidth="1"/>
    <col min="10524" max="10530" width="3" style="1" bestFit="1" customWidth="1"/>
    <col min="10531" max="10531" width="7.140625" style="1" customWidth="1"/>
    <col min="10532" max="10538" width="3" style="1" bestFit="1" customWidth="1"/>
    <col min="10539" max="10558" width="3" style="1" customWidth="1"/>
    <col min="10559" max="10561" width="5.85546875" style="1" customWidth="1"/>
    <col min="10562" max="10771" width="12.5703125" style="1"/>
    <col min="10772" max="10778" width="3" style="1" bestFit="1" customWidth="1"/>
    <col min="10779" max="10779" width="3.28515625" style="1" customWidth="1"/>
    <col min="10780" max="10786" width="3" style="1" bestFit="1" customWidth="1"/>
    <col min="10787" max="10787" width="7.140625" style="1" customWidth="1"/>
    <col min="10788" max="10794" width="3" style="1" bestFit="1" customWidth="1"/>
    <col min="10795" max="10814" width="3" style="1" customWidth="1"/>
    <col min="10815" max="10817" width="5.85546875" style="1" customWidth="1"/>
    <col min="10818" max="11027" width="12.5703125" style="1"/>
    <col min="11028" max="11034" width="3" style="1" bestFit="1" customWidth="1"/>
    <col min="11035" max="11035" width="3.28515625" style="1" customWidth="1"/>
    <col min="11036" max="11042" width="3" style="1" bestFit="1" customWidth="1"/>
    <col min="11043" max="11043" width="7.140625" style="1" customWidth="1"/>
    <col min="11044" max="11050" width="3" style="1" bestFit="1" customWidth="1"/>
    <col min="11051" max="11070" width="3" style="1" customWidth="1"/>
    <col min="11071" max="11073" width="5.85546875" style="1" customWidth="1"/>
    <col min="11074" max="11283" width="12.5703125" style="1"/>
    <col min="11284" max="11290" width="3" style="1" bestFit="1" customWidth="1"/>
    <col min="11291" max="11291" width="3.28515625" style="1" customWidth="1"/>
    <col min="11292" max="11298" width="3" style="1" bestFit="1" customWidth="1"/>
    <col min="11299" max="11299" width="7.140625" style="1" customWidth="1"/>
    <col min="11300" max="11306" width="3" style="1" bestFit="1" customWidth="1"/>
    <col min="11307" max="11326" width="3" style="1" customWidth="1"/>
    <col min="11327" max="11329" width="5.85546875" style="1" customWidth="1"/>
    <col min="11330" max="11539" width="12.5703125" style="1"/>
    <col min="11540" max="11546" width="3" style="1" bestFit="1" customWidth="1"/>
    <col min="11547" max="11547" width="3.28515625" style="1" customWidth="1"/>
    <col min="11548" max="11554" width="3" style="1" bestFit="1" customWidth="1"/>
    <col min="11555" max="11555" width="7.140625" style="1" customWidth="1"/>
    <col min="11556" max="11562" width="3" style="1" bestFit="1" customWidth="1"/>
    <col min="11563" max="11582" width="3" style="1" customWidth="1"/>
    <col min="11583" max="11585" width="5.85546875" style="1" customWidth="1"/>
    <col min="11586" max="11795" width="12.5703125" style="1"/>
    <col min="11796" max="11802" width="3" style="1" bestFit="1" customWidth="1"/>
    <col min="11803" max="11803" width="3.28515625" style="1" customWidth="1"/>
    <col min="11804" max="11810" width="3" style="1" bestFit="1" customWidth="1"/>
    <col min="11811" max="11811" width="7.140625" style="1" customWidth="1"/>
    <col min="11812" max="11818" width="3" style="1" bestFit="1" customWidth="1"/>
    <col min="11819" max="11838" width="3" style="1" customWidth="1"/>
    <col min="11839" max="11841" width="5.85546875" style="1" customWidth="1"/>
    <col min="11842" max="12051" width="12.5703125" style="1"/>
    <col min="12052" max="12058" width="3" style="1" bestFit="1" customWidth="1"/>
    <col min="12059" max="12059" width="3.28515625" style="1" customWidth="1"/>
    <col min="12060" max="12066" width="3" style="1" bestFit="1" customWidth="1"/>
    <col min="12067" max="12067" width="7.140625" style="1" customWidth="1"/>
    <col min="12068" max="12074" width="3" style="1" bestFit="1" customWidth="1"/>
    <col min="12075" max="12094" width="3" style="1" customWidth="1"/>
    <col min="12095" max="12097" width="5.85546875" style="1" customWidth="1"/>
    <col min="12098" max="12307" width="12.5703125" style="1"/>
    <col min="12308" max="12314" width="3" style="1" bestFit="1" customWidth="1"/>
    <col min="12315" max="12315" width="3.28515625" style="1" customWidth="1"/>
    <col min="12316" max="12322" width="3" style="1" bestFit="1" customWidth="1"/>
    <col min="12323" max="12323" width="7.140625" style="1" customWidth="1"/>
    <col min="12324" max="12330" width="3" style="1" bestFit="1" customWidth="1"/>
    <col min="12331" max="12350" width="3" style="1" customWidth="1"/>
    <col min="12351" max="12353" width="5.85546875" style="1" customWidth="1"/>
    <col min="12354" max="12563" width="12.5703125" style="1"/>
    <col min="12564" max="12570" width="3" style="1" bestFit="1" customWidth="1"/>
    <col min="12571" max="12571" width="3.28515625" style="1" customWidth="1"/>
    <col min="12572" max="12578" width="3" style="1" bestFit="1" customWidth="1"/>
    <col min="12579" max="12579" width="7.140625" style="1" customWidth="1"/>
    <col min="12580" max="12586" width="3" style="1" bestFit="1" customWidth="1"/>
    <col min="12587" max="12606" width="3" style="1" customWidth="1"/>
    <col min="12607" max="12609" width="5.85546875" style="1" customWidth="1"/>
    <col min="12610" max="12819" width="12.5703125" style="1"/>
    <col min="12820" max="12826" width="3" style="1" bestFit="1" customWidth="1"/>
    <col min="12827" max="12827" width="3.28515625" style="1" customWidth="1"/>
    <col min="12828" max="12834" width="3" style="1" bestFit="1" customWidth="1"/>
    <col min="12835" max="12835" width="7.140625" style="1" customWidth="1"/>
    <col min="12836" max="12842" width="3" style="1" bestFit="1" customWidth="1"/>
    <col min="12843" max="12862" width="3" style="1" customWidth="1"/>
    <col min="12863" max="12865" width="5.85546875" style="1" customWidth="1"/>
    <col min="12866" max="13075" width="12.5703125" style="1"/>
    <col min="13076" max="13082" width="3" style="1" bestFit="1" customWidth="1"/>
    <col min="13083" max="13083" width="3.28515625" style="1" customWidth="1"/>
    <col min="13084" max="13090" width="3" style="1" bestFit="1" customWidth="1"/>
    <col min="13091" max="13091" width="7.140625" style="1" customWidth="1"/>
    <col min="13092" max="13098" width="3" style="1" bestFit="1" customWidth="1"/>
    <col min="13099" max="13118" width="3" style="1" customWidth="1"/>
    <col min="13119" max="13121" width="5.85546875" style="1" customWidth="1"/>
    <col min="13122" max="13331" width="12.5703125" style="1"/>
    <col min="13332" max="13338" width="3" style="1" bestFit="1" customWidth="1"/>
    <col min="13339" max="13339" width="3.28515625" style="1" customWidth="1"/>
    <col min="13340" max="13346" width="3" style="1" bestFit="1" customWidth="1"/>
    <col min="13347" max="13347" width="7.140625" style="1" customWidth="1"/>
    <col min="13348" max="13354" width="3" style="1" bestFit="1" customWidth="1"/>
    <col min="13355" max="13374" width="3" style="1" customWidth="1"/>
    <col min="13375" max="13377" width="5.85546875" style="1" customWidth="1"/>
    <col min="13378" max="13587" width="12.5703125" style="1"/>
    <col min="13588" max="13594" width="3" style="1" bestFit="1" customWidth="1"/>
    <col min="13595" max="13595" width="3.28515625" style="1" customWidth="1"/>
    <col min="13596" max="13602" width="3" style="1" bestFit="1" customWidth="1"/>
    <col min="13603" max="13603" width="7.140625" style="1" customWidth="1"/>
    <col min="13604" max="13610" width="3" style="1" bestFit="1" customWidth="1"/>
    <col min="13611" max="13630" width="3" style="1" customWidth="1"/>
    <col min="13631" max="13633" width="5.85546875" style="1" customWidth="1"/>
    <col min="13634" max="13843" width="12.5703125" style="1"/>
    <col min="13844" max="13850" width="3" style="1" bestFit="1" customWidth="1"/>
    <col min="13851" max="13851" width="3.28515625" style="1" customWidth="1"/>
    <col min="13852" max="13858" width="3" style="1" bestFit="1" customWidth="1"/>
    <col min="13859" max="13859" width="7.140625" style="1" customWidth="1"/>
    <col min="13860" max="13866" width="3" style="1" bestFit="1" customWidth="1"/>
    <col min="13867" max="13886" width="3" style="1" customWidth="1"/>
    <col min="13887" max="13889" width="5.85546875" style="1" customWidth="1"/>
    <col min="13890" max="14099" width="12.5703125" style="1"/>
    <col min="14100" max="14106" width="3" style="1" bestFit="1" customWidth="1"/>
    <col min="14107" max="14107" width="3.28515625" style="1" customWidth="1"/>
    <col min="14108" max="14114" width="3" style="1" bestFit="1" customWidth="1"/>
    <col min="14115" max="14115" width="7.140625" style="1" customWidth="1"/>
    <col min="14116" max="14122" width="3" style="1" bestFit="1" customWidth="1"/>
    <col min="14123" max="14142" width="3" style="1" customWidth="1"/>
    <col min="14143" max="14145" width="5.85546875" style="1" customWidth="1"/>
    <col min="14146" max="14355" width="12.5703125" style="1"/>
    <col min="14356" max="14362" width="3" style="1" bestFit="1" customWidth="1"/>
    <col min="14363" max="14363" width="3.28515625" style="1" customWidth="1"/>
    <col min="14364" max="14370" width="3" style="1" bestFit="1" customWidth="1"/>
    <col min="14371" max="14371" width="7.140625" style="1" customWidth="1"/>
    <col min="14372" max="14378" width="3" style="1" bestFit="1" customWidth="1"/>
    <col min="14379" max="14398" width="3" style="1" customWidth="1"/>
    <col min="14399" max="14401" width="5.85546875" style="1" customWidth="1"/>
    <col min="14402" max="14611" width="12.5703125" style="1"/>
    <col min="14612" max="14618" width="3" style="1" bestFit="1" customWidth="1"/>
    <col min="14619" max="14619" width="3.28515625" style="1" customWidth="1"/>
    <col min="14620" max="14626" width="3" style="1" bestFit="1" customWidth="1"/>
    <col min="14627" max="14627" width="7.140625" style="1" customWidth="1"/>
    <col min="14628" max="14634" width="3" style="1" bestFit="1" customWidth="1"/>
    <col min="14635" max="14654" width="3" style="1" customWidth="1"/>
    <col min="14655" max="14657" width="5.85546875" style="1" customWidth="1"/>
    <col min="14658" max="14867" width="12.5703125" style="1"/>
    <col min="14868" max="14874" width="3" style="1" bestFit="1" customWidth="1"/>
    <col min="14875" max="14875" width="3.28515625" style="1" customWidth="1"/>
    <col min="14876" max="14882" width="3" style="1" bestFit="1" customWidth="1"/>
    <col min="14883" max="14883" width="7.140625" style="1" customWidth="1"/>
    <col min="14884" max="14890" width="3" style="1" bestFit="1" customWidth="1"/>
    <col min="14891" max="14910" width="3" style="1" customWidth="1"/>
    <col min="14911" max="14913" width="5.85546875" style="1" customWidth="1"/>
    <col min="14914" max="15123" width="12.5703125" style="1"/>
    <col min="15124" max="15130" width="3" style="1" bestFit="1" customWidth="1"/>
    <col min="15131" max="15131" width="3.28515625" style="1" customWidth="1"/>
    <col min="15132" max="15138" width="3" style="1" bestFit="1" customWidth="1"/>
    <col min="15139" max="15139" width="7.140625" style="1" customWidth="1"/>
    <col min="15140" max="15146" width="3" style="1" bestFit="1" customWidth="1"/>
    <col min="15147" max="15166" width="3" style="1" customWidth="1"/>
    <col min="15167" max="15169" width="5.85546875" style="1" customWidth="1"/>
    <col min="15170" max="15379" width="12.5703125" style="1"/>
    <col min="15380" max="15386" width="3" style="1" bestFit="1" customWidth="1"/>
    <col min="15387" max="15387" width="3.28515625" style="1" customWidth="1"/>
    <col min="15388" max="15394" width="3" style="1" bestFit="1" customWidth="1"/>
    <col min="15395" max="15395" width="7.140625" style="1" customWidth="1"/>
    <col min="15396" max="15402" width="3" style="1" bestFit="1" customWidth="1"/>
    <col min="15403" max="15422" width="3" style="1" customWidth="1"/>
    <col min="15423" max="15425" width="5.85546875" style="1" customWidth="1"/>
    <col min="15426" max="15635" width="12.5703125" style="1"/>
    <col min="15636" max="15642" width="3" style="1" bestFit="1" customWidth="1"/>
    <col min="15643" max="15643" width="3.28515625" style="1" customWidth="1"/>
    <col min="15644" max="15650" width="3" style="1" bestFit="1" customWidth="1"/>
    <col min="15651" max="15651" width="7.140625" style="1" customWidth="1"/>
    <col min="15652" max="15658" width="3" style="1" bestFit="1" customWidth="1"/>
    <col min="15659" max="15678" width="3" style="1" customWidth="1"/>
    <col min="15679" max="15681" width="5.85546875" style="1" customWidth="1"/>
    <col min="15682" max="15891" width="12.5703125" style="1"/>
    <col min="15892" max="15898" width="3" style="1" bestFit="1" customWidth="1"/>
    <col min="15899" max="15899" width="3.28515625" style="1" customWidth="1"/>
    <col min="15900" max="15906" width="3" style="1" bestFit="1" customWidth="1"/>
    <col min="15907" max="15907" width="7.140625" style="1" customWidth="1"/>
    <col min="15908" max="15914" width="3" style="1" bestFit="1" customWidth="1"/>
    <col min="15915" max="15934" width="3" style="1" customWidth="1"/>
    <col min="15935" max="15937" width="5.85546875" style="1" customWidth="1"/>
    <col min="15938" max="16147" width="12.5703125" style="1"/>
    <col min="16148" max="16154" width="3" style="1" bestFit="1" customWidth="1"/>
    <col min="16155" max="16155" width="3.28515625" style="1" customWidth="1"/>
    <col min="16156" max="16162" width="3" style="1" bestFit="1" customWidth="1"/>
    <col min="16163" max="16163" width="7.140625" style="1" customWidth="1"/>
    <col min="16164" max="16170" width="3" style="1" bestFit="1" customWidth="1"/>
    <col min="16171" max="16190" width="3" style="1" customWidth="1"/>
    <col min="16191" max="16193" width="5.85546875" style="1" customWidth="1"/>
    <col min="16194" max="16384" width="12.5703125" style="1"/>
  </cols>
  <sheetData>
    <row r="1" spans="2:68" ht="24.75" hidden="1" customHeight="1" x14ac:dyDescent="0.2">
      <c r="B1">
        <v>1</v>
      </c>
      <c r="C1">
        <v>1</v>
      </c>
      <c r="D1">
        <v>1</v>
      </c>
      <c r="E1">
        <v>1</v>
      </c>
      <c r="F1">
        <v>1</v>
      </c>
      <c r="G1">
        <v>1</v>
      </c>
      <c r="H1">
        <v>1</v>
      </c>
      <c r="Q1">
        <v>2</v>
      </c>
      <c r="R1">
        <v>2</v>
      </c>
      <c r="S1">
        <v>2</v>
      </c>
      <c r="T1">
        <v>2</v>
      </c>
      <c r="U1">
        <v>2</v>
      </c>
      <c r="V1">
        <v>2</v>
      </c>
      <c r="W1">
        <v>2</v>
      </c>
      <c r="AE1"/>
      <c r="AF1">
        <v>3</v>
      </c>
      <c r="AG1">
        <v>3</v>
      </c>
      <c r="AH1">
        <v>3</v>
      </c>
      <c r="AI1">
        <v>3</v>
      </c>
      <c r="AJ1">
        <v>3</v>
      </c>
      <c r="AK1">
        <v>3</v>
      </c>
      <c r="AL1">
        <v>3</v>
      </c>
      <c r="AU1">
        <v>4</v>
      </c>
      <c r="AV1">
        <v>4</v>
      </c>
      <c r="AW1">
        <v>4</v>
      </c>
      <c r="AX1">
        <v>4</v>
      </c>
      <c r="AY1">
        <v>4</v>
      </c>
      <c r="AZ1">
        <v>4</v>
      </c>
      <c r="BA1">
        <v>4</v>
      </c>
      <c r="BD1"/>
      <c r="BE1"/>
      <c r="BF1"/>
      <c r="BG1"/>
      <c r="BN1" s="3" t="s">
        <v>0</v>
      </c>
    </row>
    <row r="2" spans="2:68" ht="0.75" hidden="1" customHeight="1" x14ac:dyDescent="0.2">
      <c r="B2">
        <f>WEEKDAY(DATE($BD$8,B1,1),2)</f>
        <v>6</v>
      </c>
      <c r="C2">
        <f t="shared" ref="C2:H2" si="0">WEEKDAY(DATE($BD$8,C1,1),2)</f>
        <v>6</v>
      </c>
      <c r="D2">
        <f t="shared" si="0"/>
        <v>6</v>
      </c>
      <c r="E2">
        <f t="shared" si="0"/>
        <v>6</v>
      </c>
      <c r="F2">
        <f t="shared" si="0"/>
        <v>6</v>
      </c>
      <c r="G2">
        <f t="shared" si="0"/>
        <v>6</v>
      </c>
      <c r="H2">
        <f t="shared" si="0"/>
        <v>6</v>
      </c>
      <c r="Q2">
        <f>WEEKDAY(DATE($BD$8,Q1,1),2)</f>
        <v>2</v>
      </c>
      <c r="R2">
        <f t="shared" ref="R2" si="1">WEEKDAY(DATE($BD$8,R1,1),2)</f>
        <v>2</v>
      </c>
      <c r="S2">
        <f t="shared" ref="S2" si="2">WEEKDAY(DATE($BD$8,S1,1),2)</f>
        <v>2</v>
      </c>
      <c r="T2">
        <f t="shared" ref="T2" si="3">WEEKDAY(DATE($BD$8,T1,1),2)</f>
        <v>2</v>
      </c>
      <c r="U2">
        <f t="shared" ref="U2" si="4">WEEKDAY(DATE($BD$8,U1,1),2)</f>
        <v>2</v>
      </c>
      <c r="V2">
        <f t="shared" ref="V2" si="5">WEEKDAY(DATE($BD$8,V1,1),2)</f>
        <v>2</v>
      </c>
      <c r="W2">
        <f t="shared" ref="W2" si="6">WEEKDAY(DATE($BD$8,W1,1),2)</f>
        <v>2</v>
      </c>
      <c r="AF2">
        <f>WEEKDAY(DATE($BD$8,AF1,1),2)</f>
        <v>2</v>
      </c>
      <c r="AG2">
        <f t="shared" ref="AG2" si="7">WEEKDAY(DATE($BD$8,AG1,1),2)</f>
        <v>2</v>
      </c>
      <c r="AH2">
        <f t="shared" ref="AH2" si="8">WEEKDAY(DATE($BD$8,AH1,1),2)</f>
        <v>2</v>
      </c>
      <c r="AI2">
        <f t="shared" ref="AI2" si="9">WEEKDAY(DATE($BD$8,AI1,1),2)</f>
        <v>2</v>
      </c>
      <c r="AJ2">
        <f t="shared" ref="AJ2" si="10">WEEKDAY(DATE($BD$8,AJ1,1),2)</f>
        <v>2</v>
      </c>
      <c r="AK2">
        <f t="shared" ref="AK2" si="11">WEEKDAY(DATE($BD$8,AK1,1),2)</f>
        <v>2</v>
      </c>
      <c r="AL2">
        <f t="shared" ref="AL2" si="12">WEEKDAY(DATE($BD$8,AL1,1),2)</f>
        <v>2</v>
      </c>
      <c r="AU2">
        <f>WEEKDAY(DATE($BD$8,AU1,1),2)</f>
        <v>5</v>
      </c>
      <c r="AV2">
        <f t="shared" ref="AV2" si="13">WEEKDAY(DATE($BD$8,AV1,1),2)</f>
        <v>5</v>
      </c>
      <c r="AW2">
        <f t="shared" ref="AW2" si="14">WEEKDAY(DATE($BD$8,AW1,1),2)</f>
        <v>5</v>
      </c>
      <c r="AX2">
        <f t="shared" ref="AX2" si="15">WEEKDAY(DATE($BD$8,AX1,1),2)</f>
        <v>5</v>
      </c>
      <c r="AY2">
        <f t="shared" ref="AY2" si="16">WEEKDAY(DATE($BD$8,AY1,1),2)</f>
        <v>5</v>
      </c>
      <c r="AZ2">
        <f t="shared" ref="AZ2" si="17">WEEKDAY(DATE($BD$8,AZ1,1),2)</f>
        <v>5</v>
      </c>
      <c r="BA2">
        <f t="shared" ref="BA2" si="18">WEEKDAY(DATE($BD$8,BA1,1),2)</f>
        <v>5</v>
      </c>
      <c r="BK2"/>
      <c r="BL2"/>
      <c r="BN2" s="4">
        <f>ROUND(DATE(AE1,4,MOD(234-11*MOD(AE1,19),30))/7,0)*7-6</f>
        <v>106</v>
      </c>
      <c r="BP2" s="5" t="s">
        <v>1</v>
      </c>
    </row>
    <row r="3" spans="2:68" ht="31.5" hidden="1" customHeight="1" x14ac:dyDescent="0.2">
      <c r="B3" s="7">
        <v>1</v>
      </c>
      <c r="C3" s="7">
        <v>2</v>
      </c>
      <c r="D3" s="7">
        <v>3</v>
      </c>
      <c r="E3" s="7">
        <v>4</v>
      </c>
      <c r="F3" s="7">
        <v>5</v>
      </c>
      <c r="G3" s="7">
        <v>6</v>
      </c>
      <c r="H3" s="7">
        <v>7</v>
      </c>
      <c r="Q3" s="7">
        <v>1</v>
      </c>
      <c r="R3" s="7">
        <v>2</v>
      </c>
      <c r="S3" s="7">
        <v>3</v>
      </c>
      <c r="T3" s="7">
        <v>4</v>
      </c>
      <c r="U3" s="7">
        <v>5</v>
      </c>
      <c r="V3" s="7">
        <v>6</v>
      </c>
      <c r="W3" s="7">
        <v>7</v>
      </c>
      <c r="AF3" s="7">
        <v>1</v>
      </c>
      <c r="AG3" s="7">
        <v>2</v>
      </c>
      <c r="AH3" s="7">
        <v>3</v>
      </c>
      <c r="AI3" s="7">
        <v>4</v>
      </c>
      <c r="AJ3" s="7">
        <v>5</v>
      </c>
      <c r="AK3" s="7">
        <v>6</v>
      </c>
      <c r="AL3" s="7">
        <v>7</v>
      </c>
      <c r="AU3" s="7">
        <v>1</v>
      </c>
      <c r="AV3" s="7">
        <v>2</v>
      </c>
      <c r="AW3" s="7">
        <v>3</v>
      </c>
      <c r="AX3" s="7">
        <v>4</v>
      </c>
      <c r="AY3" s="7">
        <v>5</v>
      </c>
      <c r="AZ3" s="7">
        <v>6</v>
      </c>
      <c r="BA3" s="7">
        <v>7</v>
      </c>
      <c r="BK3"/>
      <c r="BL3"/>
      <c r="BN3" s="19"/>
      <c r="BP3" s="5"/>
    </row>
    <row r="4" spans="2:68" ht="15.6" customHeight="1" thickBot="1" x14ac:dyDescent="0.25">
      <c r="U4" s="1"/>
      <c r="V4" s="1"/>
      <c r="W4" s="1"/>
      <c r="AF4" s="1"/>
      <c r="AG4" s="1"/>
      <c r="AH4" s="1"/>
      <c r="AI4" s="1"/>
      <c r="AJ4" s="1"/>
      <c r="AK4" s="1"/>
      <c r="AL4" s="1"/>
      <c r="AU4" s="1"/>
      <c r="AV4" s="1"/>
      <c r="AW4" s="1"/>
      <c r="AX4" s="1"/>
      <c r="AY4" s="1"/>
      <c r="AZ4" s="1"/>
      <c r="BA4" s="1"/>
      <c r="BK4"/>
      <c r="BL4"/>
      <c r="BN4" s="19"/>
      <c r="BP4" s="5"/>
    </row>
    <row r="5" spans="2:68" ht="24.4" customHeight="1" thickTop="1" thickBot="1" x14ac:dyDescent="0.25">
      <c r="B5" s="98" t="str">
        <f>UPPER(TEXT(DATE($BD$8,B1,1),"mmmm aaaa"))</f>
        <v>JANVIER 2022</v>
      </c>
      <c r="C5" s="99"/>
      <c r="D5" s="99"/>
      <c r="E5" s="99"/>
      <c r="F5" s="99"/>
      <c r="G5" s="99"/>
      <c r="H5" s="100"/>
      <c r="Q5" s="98" t="str">
        <f>UPPER(TEXT(DATE($BD$8,Q1,1),"mmmm aaaa"))</f>
        <v>FÉVRIER 2022</v>
      </c>
      <c r="R5" s="99"/>
      <c r="S5" s="99"/>
      <c r="T5" s="99"/>
      <c r="U5" s="99"/>
      <c r="V5" s="99"/>
      <c r="W5" s="100"/>
      <c r="AF5" s="98" t="str">
        <f>UPPER(TEXT(DATE($BD$8,AF1,1),"mmmm aaaa"))</f>
        <v>MARS 2022</v>
      </c>
      <c r="AG5" s="99"/>
      <c r="AH5" s="99"/>
      <c r="AI5" s="99"/>
      <c r="AJ5" s="99"/>
      <c r="AK5" s="99"/>
      <c r="AL5" s="100"/>
      <c r="AU5" s="98" t="str">
        <f>UPPER(TEXT(DATE($BD$8,AU1,1),"mmmm aaaa"))</f>
        <v>AVRIL 2022</v>
      </c>
      <c r="AV5" s="99"/>
      <c r="AW5" s="99"/>
      <c r="AX5" s="99"/>
      <c r="AY5" s="99"/>
      <c r="AZ5" s="99"/>
      <c r="BA5" s="100"/>
      <c r="BK5"/>
      <c r="BL5"/>
      <c r="BN5" s="6"/>
    </row>
    <row r="6" spans="2:68" ht="15" customHeight="1" thickTop="1" thickBot="1" x14ac:dyDescent="0.25">
      <c r="B6" s="35" t="s">
        <v>2</v>
      </c>
      <c r="C6" s="35" t="s">
        <v>3</v>
      </c>
      <c r="D6" s="35" t="s">
        <v>3</v>
      </c>
      <c r="E6" s="35" t="s">
        <v>4</v>
      </c>
      <c r="F6" s="35" t="s">
        <v>5</v>
      </c>
      <c r="G6" s="35" t="s">
        <v>6</v>
      </c>
      <c r="H6" s="35" t="s">
        <v>7</v>
      </c>
      <c r="Q6" s="35" t="s">
        <v>2</v>
      </c>
      <c r="R6" s="35" t="s">
        <v>3</v>
      </c>
      <c r="S6" s="35" t="s">
        <v>3</v>
      </c>
      <c r="T6" s="35" t="s">
        <v>4</v>
      </c>
      <c r="U6" s="35" t="s">
        <v>5</v>
      </c>
      <c r="V6" s="35" t="s">
        <v>6</v>
      </c>
      <c r="W6" s="35" t="s">
        <v>7</v>
      </c>
      <c r="AF6" s="35" t="s">
        <v>2</v>
      </c>
      <c r="AG6" s="35" t="s">
        <v>3</v>
      </c>
      <c r="AH6" s="35" t="s">
        <v>3</v>
      </c>
      <c r="AI6" s="35" t="s">
        <v>4</v>
      </c>
      <c r="AJ6" s="35" t="s">
        <v>5</v>
      </c>
      <c r="AK6" s="35" t="s">
        <v>6</v>
      </c>
      <c r="AL6" s="35" t="s">
        <v>7</v>
      </c>
      <c r="AU6" s="35" t="s">
        <v>2</v>
      </c>
      <c r="AV6" s="35" t="s">
        <v>3</v>
      </c>
      <c r="AW6" s="35" t="s">
        <v>3</v>
      </c>
      <c r="AX6" s="35" t="s">
        <v>4</v>
      </c>
      <c r="AY6" s="35" t="s">
        <v>5</v>
      </c>
      <c r="AZ6" s="35" t="s">
        <v>6</v>
      </c>
      <c r="BA6" s="35" t="s">
        <v>7</v>
      </c>
      <c r="BK6"/>
      <c r="BL6"/>
      <c r="BN6" s="3" t="s">
        <v>8</v>
      </c>
    </row>
    <row r="7" spans="2:68" ht="12.95" customHeight="1" thickTop="1" thickBot="1" x14ac:dyDescent="0.25">
      <c r="B7" s="21" t="str">
        <f>IFERROR(IF(AND(A7="",B3=B2,ISNUMBER(H6)=FALSE,ISNUMBER(B6)=FALSE,B6&lt;&gt;""),DATE($BD$8,B1,1),IF(AND(A7&lt;&gt;"",MONTH(A7+1)=MONTH(A7)),A7+1,IF(AND(H6&lt;&gt;"",MONTH(H6+1)=MONTH(H6)),H6+1,""))),"")</f>
        <v/>
      </c>
      <c r="C7" s="22" t="str">
        <f t="shared" ref="C7:H7" si="19">IFERROR(IF(AND(B7="",C3=C2,ISNUMBER(I6)=FALSE,ISNUMBER(C6)=FALSE,C6&lt;&gt;""),DATE($BD$8,C1,1),IF(AND(B7&lt;&gt;"",MONTH(B7+1)=MONTH(B7)),B7+1,IF(AND(I6&lt;&gt;"",MONTH(I6+1)=MONTH(I6)),I6+1,""))),"")</f>
        <v/>
      </c>
      <c r="D7" s="22" t="str">
        <f t="shared" si="19"/>
        <v/>
      </c>
      <c r="E7" s="22" t="str">
        <f t="shared" si="19"/>
        <v/>
      </c>
      <c r="F7" s="29" t="str">
        <f t="shared" si="19"/>
        <v/>
      </c>
      <c r="G7" s="32">
        <f t="shared" si="19"/>
        <v>44562</v>
      </c>
      <c r="H7" s="23">
        <f t="shared" si="19"/>
        <v>44563</v>
      </c>
      <c r="Q7" s="21" t="str">
        <f>IFERROR(IF(AND(P7="",Q3=Q2,ISNUMBER(W6)=FALSE,ISNUMBER(Q6)=FALSE,Q6&lt;&gt;""),DATE($BD$8,Q1,1),IF(AND(P7&lt;&gt;"",MONTH(P7+1)=MONTH(P7)),P7+1,IF(AND(W6&lt;&gt;"",MONTH(W6+1)=MONTH(W6)),W6+1,""))),"")</f>
        <v/>
      </c>
      <c r="R7" s="22">
        <f t="shared" ref="R7:W7" si="20">IFERROR(IF(AND(Q7="",R3=R2,ISNUMBER(X6)=FALSE,ISNUMBER(R6)=FALSE,R6&lt;&gt;""),DATE($BD$8,R1,1),IF(AND(Q7&lt;&gt;"",MONTH(Q7+1)=MONTH(Q7)),Q7+1,IF(AND(X6&lt;&gt;"",MONTH(X6+1)=MONTH(X6)),X6+1,""))),"")</f>
        <v>44593</v>
      </c>
      <c r="S7" s="22">
        <f t="shared" si="20"/>
        <v>44594</v>
      </c>
      <c r="T7" s="22">
        <f t="shared" si="20"/>
        <v>44595</v>
      </c>
      <c r="U7" s="29">
        <f t="shared" si="20"/>
        <v>44596</v>
      </c>
      <c r="V7" s="32">
        <f t="shared" si="20"/>
        <v>44597</v>
      </c>
      <c r="W7" s="23">
        <f t="shared" si="20"/>
        <v>44598</v>
      </c>
      <c r="AF7" s="21" t="str">
        <f>IFERROR(IF(AND(AE7="",AF3=AF2,ISNUMBER(AL6)=FALSE,ISNUMBER(AF6)=FALSE,AF6&lt;&gt;""),DATE($BD$8,AF1,1),IF(AND(AE7&lt;&gt;"",MONTH(AE7+1)=MONTH(AE7)),AE7+1,IF(AND(AL6&lt;&gt;"",MONTH(AL6+1)=MONTH(AL6)),AL6+1,""))),"")</f>
        <v/>
      </c>
      <c r="AG7" s="22">
        <f t="shared" ref="AG7:AG12" si="21">IFERROR(IF(AND(AF7="",AG3=AG2,ISNUMBER(AM6)=FALSE,ISNUMBER(AG6)=FALSE,AG6&lt;&gt;""),DATE($BD$8,AG1,1),IF(AND(AF7&lt;&gt;"",MONTH(AF7+1)=MONTH(AF7)),AF7+1,IF(AND(AM6&lt;&gt;"",MONTH(AM6+1)=MONTH(AM6)),AM6+1,""))),"")</f>
        <v>44621</v>
      </c>
      <c r="AH7" s="22">
        <f t="shared" ref="AH7:AH12" si="22">IFERROR(IF(AND(AG7="",AH3=AH2,ISNUMBER(AN6)=FALSE,ISNUMBER(AH6)=FALSE,AH6&lt;&gt;""),DATE($BD$8,AH1,1),IF(AND(AG7&lt;&gt;"",MONTH(AG7+1)=MONTH(AG7)),AG7+1,IF(AND(AN6&lt;&gt;"",MONTH(AN6+1)=MONTH(AN6)),AN6+1,""))),"")</f>
        <v>44622</v>
      </c>
      <c r="AI7" s="22">
        <f t="shared" ref="AI7:AI12" si="23">IFERROR(IF(AND(AH7="",AI3=AI2,ISNUMBER(AO6)=FALSE,ISNUMBER(AI6)=FALSE,AI6&lt;&gt;""),DATE($BD$8,AI1,1),IF(AND(AH7&lt;&gt;"",MONTH(AH7+1)=MONTH(AH7)),AH7+1,IF(AND(AO6&lt;&gt;"",MONTH(AO6+1)=MONTH(AO6)),AO6+1,""))),"")</f>
        <v>44623</v>
      </c>
      <c r="AJ7" s="29">
        <f t="shared" ref="AJ7:AJ12" si="24">IFERROR(IF(AND(AI7="",AJ3=AJ2,ISNUMBER(AP6)=FALSE,ISNUMBER(AJ6)=FALSE,AJ6&lt;&gt;""),DATE($BD$8,AJ1,1),IF(AND(AI7&lt;&gt;"",MONTH(AI7+1)=MONTH(AI7)),AI7+1,IF(AND(AP6&lt;&gt;"",MONTH(AP6+1)=MONTH(AP6)),AP6+1,""))),"")</f>
        <v>44624</v>
      </c>
      <c r="AK7" s="32">
        <f t="shared" ref="AK7:AK12" si="25">IFERROR(IF(AND(AJ7="",AK3=AK2,ISNUMBER(AQ6)=FALSE,ISNUMBER(AK6)=FALSE,AK6&lt;&gt;""),DATE($BD$8,AK1,1),IF(AND(AJ7&lt;&gt;"",MONTH(AJ7+1)=MONTH(AJ7)),AJ7+1,IF(AND(AQ6&lt;&gt;"",MONTH(AQ6+1)=MONTH(AQ6)),AQ6+1,""))),"")</f>
        <v>44625</v>
      </c>
      <c r="AL7" s="23">
        <f t="shared" ref="AL7:AL12" si="26">IFERROR(IF(AND(AK7="",AL3=AL2,ISNUMBER(AR6)=FALSE,ISNUMBER(AL6)=FALSE,AL6&lt;&gt;""),DATE($BD$8,AL1,1),IF(AND(AK7&lt;&gt;"",MONTH(AK7+1)=MONTH(AK7)),AK7+1,IF(AND(AR6&lt;&gt;"",MONTH(AR6+1)=MONTH(AR6)),AR6+1,""))),"")</f>
        <v>44626</v>
      </c>
      <c r="AU7" s="21" t="str">
        <f>IFERROR(IF(AND(AT7="",AU3=AU2,ISNUMBER(BA6)=FALSE,ISNUMBER(AU6)=FALSE,AU6&lt;&gt;""),DATE($BD$8,AU1,1),IF(AND(AT7&lt;&gt;"",MONTH(AT7+1)=MONTH(AT7)),AT7+1,IF(AND(BA6&lt;&gt;"",MONTH(BA6+1)=MONTH(BA6)),BA6+1,""))),"")</f>
        <v/>
      </c>
      <c r="AV7" s="22" t="str">
        <f t="shared" ref="AV7:AV12" si="27">IFERROR(IF(AND(AU7="",AV3=AV2,ISNUMBER(BB6)=FALSE,ISNUMBER(AV6)=FALSE,AV6&lt;&gt;""),DATE($BD$8,AV1,1),IF(AND(AU7&lt;&gt;"",MONTH(AU7+1)=MONTH(AU7)),AU7+1,IF(AND(BB6&lt;&gt;"",MONTH(BB6+1)=MONTH(BB6)),BB6+1,""))),"")</f>
        <v/>
      </c>
      <c r="AW7" s="22" t="str">
        <f t="shared" ref="AW7:AW12" si="28">IFERROR(IF(AND(AV7="",AW3=AW2,ISNUMBER(BC6)=FALSE,ISNUMBER(AW6)=FALSE,AW6&lt;&gt;""),DATE($BD$8,AW1,1),IF(AND(AV7&lt;&gt;"",MONTH(AV7+1)=MONTH(AV7)),AV7+1,IF(AND(BC6&lt;&gt;"",MONTH(BC6+1)=MONTH(BC6)),BC6+1,""))),"")</f>
        <v/>
      </c>
      <c r="AX7" s="22" t="str">
        <f t="shared" ref="AX7:AX12" si="29">IFERROR(IF(AND(AW7="",AX3=AX2,ISNUMBER(BD6)=FALSE,ISNUMBER(AX6)=FALSE,AX6&lt;&gt;""),DATE($BD$8,AX1,1),IF(AND(AW7&lt;&gt;"",MONTH(AW7+1)=MONTH(AW7)),AW7+1,IF(AND(BD6&lt;&gt;"",MONTH(BD6+1)=MONTH(BD6)),BD6+1,""))),"")</f>
        <v/>
      </c>
      <c r="AY7" s="29">
        <f t="shared" ref="AY7:AY12" si="30">IFERROR(IF(AND(AX7="",AY3=AY2,ISNUMBER(BE6)=FALSE,ISNUMBER(AY6)=FALSE,AY6&lt;&gt;""),DATE($BD$8,AY1,1),IF(AND(AX7&lt;&gt;"",MONTH(AX7+1)=MONTH(AX7)),AX7+1,IF(AND(BE6&lt;&gt;"",MONTH(BE6+1)=MONTH(BE6)),BE6+1,""))),"")</f>
        <v>44652</v>
      </c>
      <c r="AZ7" s="32">
        <f t="shared" ref="AZ7:AZ12" si="31">IFERROR(IF(AND(AY7="",AZ3=AZ2,ISNUMBER(BF6)=FALSE,ISNUMBER(AZ6)=FALSE,AZ6&lt;&gt;""),DATE($BD$8,AZ1,1),IF(AND(AY7&lt;&gt;"",MONTH(AY7+1)=MONTH(AY7)),AY7+1,IF(AND(BF6&lt;&gt;"",MONTH(BF6+1)=MONTH(BF6)),BF6+1,""))),"")</f>
        <v>44653</v>
      </c>
      <c r="BA7" s="23">
        <f t="shared" ref="BA7:BA12" si="32">IFERROR(IF(AND(AZ7="",BA3=BA2,ISNUMBER(BG6)=FALSE,ISNUMBER(BA6)=FALSE,BA6&lt;&gt;""),DATE($BD$8,BA1,1),IF(AND(AZ7&lt;&gt;"",MONTH(AZ7+1)=MONTH(AZ7)),AZ7+1,IF(AND(BG6&lt;&gt;"",MONTH(BG6+1)=MONTH(BG6)),BG6+1,""))),"")</f>
        <v>44654</v>
      </c>
      <c r="BC7" s="10"/>
      <c r="BD7" s="101" t="s">
        <v>9</v>
      </c>
      <c r="BE7" s="101"/>
      <c r="BF7" s="11"/>
      <c r="BN7" s="8">
        <f>DATE(AE1,1,1)</f>
        <v>1</v>
      </c>
    </row>
    <row r="8" spans="2:68" ht="12.95" customHeight="1" thickTop="1" thickBot="1" x14ac:dyDescent="0.25">
      <c r="B8" s="24">
        <f t="shared" ref="B8:B12" si="33">IFERROR(IF(AND(A8="",B4=B3,ISNUMBER(H7)=FALSE,ISNUMBER(B7)=FALSE,B7&lt;&gt;""),DATE($BD$8,B2,1),IF(AND(A8&lt;&gt;"",MONTH(A8+1)=MONTH(A8)),A8+1,IF(AND(H7&lt;&gt;"",MONTH(H7+1)=MONTH(H7)),H7+1,""))),"")</f>
        <v>44564</v>
      </c>
      <c r="C8" s="20">
        <f t="shared" ref="C8:C12" si="34">IFERROR(IF(AND(B8="",C4=C3,ISNUMBER(I7)=FALSE,ISNUMBER(C7)=FALSE,C7&lt;&gt;""),DATE($BD$8,C2,1),IF(AND(B8&lt;&gt;"",MONTH(B8+1)=MONTH(B8)),B8+1,IF(AND(I7&lt;&gt;"",MONTH(I7+1)=MONTH(I7)),I7+1,""))),"")</f>
        <v>44565</v>
      </c>
      <c r="D8" s="20">
        <f t="shared" ref="D8:D12" si="35">IFERROR(IF(AND(C8="",D4=D3,ISNUMBER(J7)=FALSE,ISNUMBER(D7)=FALSE,D7&lt;&gt;""),DATE($BD$8,D2,1),IF(AND(C8&lt;&gt;"",MONTH(C8+1)=MONTH(C8)),C8+1,IF(AND(J7&lt;&gt;"",MONTH(J7+1)=MONTH(J7)),J7+1,""))),"")</f>
        <v>44566</v>
      </c>
      <c r="E8" s="20">
        <f t="shared" ref="E8:E12" si="36">IFERROR(IF(AND(D8="",E4=E3,ISNUMBER(K7)=FALSE,ISNUMBER(E7)=FALSE,E7&lt;&gt;""),DATE($BD$8,E2,1),IF(AND(D8&lt;&gt;"",MONTH(D8+1)=MONTH(D8)),D8+1,IF(AND(K7&lt;&gt;"",MONTH(K7+1)=MONTH(K7)),K7+1,""))),"")</f>
        <v>44567</v>
      </c>
      <c r="F8" s="30">
        <f t="shared" ref="F8:F12" si="37">IFERROR(IF(AND(E8="",F4=F3,ISNUMBER(L7)=FALSE,ISNUMBER(F7)=FALSE,F7&lt;&gt;""),DATE($BD$8,F2,1),IF(AND(E8&lt;&gt;"",MONTH(E8+1)=MONTH(E8)),E8+1,IF(AND(L7&lt;&gt;"",MONTH(L7+1)=MONTH(L7)),L7+1,""))),"")</f>
        <v>44568</v>
      </c>
      <c r="G8" s="33">
        <f t="shared" ref="G8:G12" si="38">IFERROR(IF(AND(F8="",G4=G3,ISNUMBER(M7)=FALSE,ISNUMBER(G7)=FALSE,G7&lt;&gt;""),DATE($BD$8,G2,1),IF(AND(F8&lt;&gt;"",MONTH(F8+1)=MONTH(F8)),F8+1,IF(AND(M7&lt;&gt;"",MONTH(M7+1)=MONTH(M7)),M7+1,""))),"")</f>
        <v>44569</v>
      </c>
      <c r="H8" s="25">
        <f t="shared" ref="H8:H12" si="39">IFERROR(IF(AND(G8="",H4=H3,ISNUMBER(N7)=FALSE,ISNUMBER(H7)=FALSE,H7&lt;&gt;""),DATE($BD$8,H2,1),IF(AND(G8&lt;&gt;"",MONTH(G8+1)=MONTH(G8)),G8+1,IF(AND(N7&lt;&gt;"",MONTH(N7+1)=MONTH(N7)),N7+1,""))),"")</f>
        <v>44570</v>
      </c>
      <c r="Q8" s="24">
        <f t="shared" ref="Q8:Q12" si="40">IFERROR(IF(AND(P8="",Q4=Q3,ISNUMBER(W7)=FALSE,ISNUMBER(Q7)=FALSE,Q7&lt;&gt;""),DATE($BD$8,Q2,1),IF(AND(P8&lt;&gt;"",MONTH(P8+1)=MONTH(P8)),P8+1,IF(AND(W7&lt;&gt;"",MONTH(W7+1)=MONTH(W7)),W7+1,""))),"")</f>
        <v>44599</v>
      </c>
      <c r="R8" s="20">
        <f t="shared" ref="R8:R12" si="41">IFERROR(IF(AND(Q8="",R4=R3,ISNUMBER(X7)=FALSE,ISNUMBER(R7)=FALSE,R7&lt;&gt;""),DATE($BD$8,R2,1),IF(AND(Q8&lt;&gt;"",MONTH(Q8+1)=MONTH(Q8)),Q8+1,IF(AND(X7&lt;&gt;"",MONTH(X7+1)=MONTH(X7)),X7+1,""))),"")</f>
        <v>44600</v>
      </c>
      <c r="S8" s="20">
        <f t="shared" ref="S8:S12" si="42">IFERROR(IF(AND(R8="",S4=S3,ISNUMBER(Y7)=FALSE,ISNUMBER(S7)=FALSE,S7&lt;&gt;""),DATE($BD$8,S2,1),IF(AND(R8&lt;&gt;"",MONTH(R8+1)=MONTH(R8)),R8+1,IF(AND(Y7&lt;&gt;"",MONTH(Y7+1)=MONTH(Y7)),Y7+1,""))),"")</f>
        <v>44601</v>
      </c>
      <c r="T8" s="20">
        <f t="shared" ref="T8:T12" si="43">IFERROR(IF(AND(S8="",T4=T3,ISNUMBER(Z7)=FALSE,ISNUMBER(T7)=FALSE,T7&lt;&gt;""),DATE($BD$8,T2,1),IF(AND(S8&lt;&gt;"",MONTH(S8+1)=MONTH(S8)),S8+1,IF(AND(Z7&lt;&gt;"",MONTH(Z7+1)=MONTH(Z7)),Z7+1,""))),"")</f>
        <v>44602</v>
      </c>
      <c r="U8" s="30">
        <f t="shared" ref="U8:U12" si="44">IFERROR(IF(AND(T8="",U4=U3,ISNUMBER(AA7)=FALSE,ISNUMBER(U7)=FALSE,U7&lt;&gt;""),DATE($BD$8,U2,1),IF(AND(T8&lt;&gt;"",MONTH(T8+1)=MONTH(T8)),T8+1,IF(AND(AA7&lt;&gt;"",MONTH(AA7+1)=MONTH(AA7)),AA7+1,""))),"")</f>
        <v>44603</v>
      </c>
      <c r="V8" s="33">
        <f t="shared" ref="V8:V12" si="45">IFERROR(IF(AND(U8="",V4=V3,ISNUMBER(AB7)=FALSE,ISNUMBER(V7)=FALSE,V7&lt;&gt;""),DATE($BD$8,V2,1),IF(AND(U8&lt;&gt;"",MONTH(U8+1)=MONTH(U8)),U8+1,IF(AND(AB7&lt;&gt;"",MONTH(AB7+1)=MONTH(AB7)),AB7+1,""))),"")</f>
        <v>44604</v>
      </c>
      <c r="W8" s="25">
        <f t="shared" ref="W8:W12" si="46">IFERROR(IF(AND(V8="",W4=W3,ISNUMBER(AC7)=FALSE,ISNUMBER(W7)=FALSE,W7&lt;&gt;""),DATE($BD$8,W2,1),IF(AND(V8&lt;&gt;"",MONTH(V8+1)=MONTH(V8)),V8+1,IF(AND(AC7&lt;&gt;"",MONTH(AC7+1)=MONTH(AC7)),AC7+1,""))),"")</f>
        <v>44605</v>
      </c>
      <c r="AF8" s="24">
        <f t="shared" ref="AF8:AF12" si="47">IFERROR(IF(AND(AE8="",AF4=AF3,ISNUMBER(AL7)=FALSE,ISNUMBER(AF7)=FALSE,AF7&lt;&gt;""),DATE($BD$8,AF2,1),IF(AND(AE8&lt;&gt;"",MONTH(AE8+1)=MONTH(AE8)),AE8+1,IF(AND(AL7&lt;&gt;"",MONTH(AL7+1)=MONTH(AL7)),AL7+1,""))),"")</f>
        <v>44627</v>
      </c>
      <c r="AG8" s="20">
        <f t="shared" si="21"/>
        <v>44628</v>
      </c>
      <c r="AH8" s="20">
        <f t="shared" si="22"/>
        <v>44629</v>
      </c>
      <c r="AI8" s="20">
        <f t="shared" si="23"/>
        <v>44630</v>
      </c>
      <c r="AJ8" s="30">
        <f t="shared" si="24"/>
        <v>44631</v>
      </c>
      <c r="AK8" s="33">
        <f t="shared" si="25"/>
        <v>44632</v>
      </c>
      <c r="AL8" s="25">
        <f t="shared" si="26"/>
        <v>44633</v>
      </c>
      <c r="AU8" s="24">
        <f t="shared" ref="AU8:AU12" si="48">IFERROR(IF(AND(AT8="",AU4=AU3,ISNUMBER(BA7)=FALSE,ISNUMBER(AU7)=FALSE,AU7&lt;&gt;""),DATE($BD$8,AU2,1),IF(AND(AT8&lt;&gt;"",MONTH(AT8+1)=MONTH(AT8)),AT8+1,IF(AND(BA7&lt;&gt;"",MONTH(BA7+1)=MONTH(BA7)),BA7+1,""))),"")</f>
        <v>44655</v>
      </c>
      <c r="AV8" s="20">
        <f t="shared" si="27"/>
        <v>44656</v>
      </c>
      <c r="AW8" s="20">
        <f t="shared" si="28"/>
        <v>44657</v>
      </c>
      <c r="AX8" s="20">
        <f t="shared" si="29"/>
        <v>44658</v>
      </c>
      <c r="AY8" s="30">
        <f t="shared" si="30"/>
        <v>44659</v>
      </c>
      <c r="AZ8" s="33">
        <f t="shared" si="31"/>
        <v>44660</v>
      </c>
      <c r="BA8" s="25">
        <f t="shared" si="32"/>
        <v>44661</v>
      </c>
      <c r="BC8" s="12"/>
      <c r="BD8" s="103">
        <v>2022</v>
      </c>
      <c r="BE8" s="104"/>
      <c r="BF8" s="14"/>
      <c r="BN8" s="9">
        <f>DATE(AE1,5,1)</f>
        <v>122</v>
      </c>
    </row>
    <row r="9" spans="2:68" ht="12.95" customHeight="1" thickTop="1" x14ac:dyDescent="0.2">
      <c r="B9" s="24">
        <f t="shared" si="33"/>
        <v>44571</v>
      </c>
      <c r="C9" s="20">
        <f t="shared" si="34"/>
        <v>44572</v>
      </c>
      <c r="D9" s="20">
        <f t="shared" si="35"/>
        <v>44573</v>
      </c>
      <c r="E9" s="20">
        <f t="shared" si="36"/>
        <v>44574</v>
      </c>
      <c r="F9" s="30">
        <f t="shared" si="37"/>
        <v>44575</v>
      </c>
      <c r="G9" s="33">
        <f t="shared" si="38"/>
        <v>44576</v>
      </c>
      <c r="H9" s="25">
        <f t="shared" si="39"/>
        <v>44577</v>
      </c>
      <c r="Q9" s="24">
        <f t="shared" si="40"/>
        <v>44606</v>
      </c>
      <c r="R9" s="20">
        <f t="shared" si="41"/>
        <v>44607</v>
      </c>
      <c r="S9" s="20">
        <f t="shared" si="42"/>
        <v>44608</v>
      </c>
      <c r="T9" s="20">
        <f t="shared" si="43"/>
        <v>44609</v>
      </c>
      <c r="U9" s="30">
        <f t="shared" si="44"/>
        <v>44610</v>
      </c>
      <c r="V9" s="33">
        <f t="shared" si="45"/>
        <v>44611</v>
      </c>
      <c r="W9" s="25">
        <f t="shared" si="46"/>
        <v>44612</v>
      </c>
      <c r="AF9" s="24">
        <f t="shared" si="47"/>
        <v>44634</v>
      </c>
      <c r="AG9" s="20">
        <f t="shared" si="21"/>
        <v>44635</v>
      </c>
      <c r="AH9" s="20">
        <f t="shared" si="22"/>
        <v>44636</v>
      </c>
      <c r="AI9" s="20">
        <f t="shared" si="23"/>
        <v>44637</v>
      </c>
      <c r="AJ9" s="30">
        <f t="shared" si="24"/>
        <v>44638</v>
      </c>
      <c r="AK9" s="33">
        <f t="shared" si="25"/>
        <v>44639</v>
      </c>
      <c r="AL9" s="25">
        <f t="shared" si="26"/>
        <v>44640</v>
      </c>
      <c r="AU9" s="24">
        <f t="shared" si="48"/>
        <v>44662</v>
      </c>
      <c r="AV9" s="20">
        <f t="shared" si="27"/>
        <v>44663</v>
      </c>
      <c r="AW9" s="20">
        <f t="shared" si="28"/>
        <v>44664</v>
      </c>
      <c r="AX9" s="20">
        <f t="shared" si="29"/>
        <v>44665</v>
      </c>
      <c r="AY9" s="30">
        <f t="shared" si="30"/>
        <v>44666</v>
      </c>
      <c r="AZ9" s="33">
        <f t="shared" si="31"/>
        <v>44667</v>
      </c>
      <c r="BA9" s="25">
        <f t="shared" si="32"/>
        <v>44668</v>
      </c>
      <c r="BC9" s="12"/>
      <c r="BD9" s="13"/>
      <c r="BE9" s="13"/>
      <c r="BF9" s="14"/>
      <c r="BN9" s="9">
        <f>DATE(AE1,5,8)</f>
        <v>129</v>
      </c>
    </row>
    <row r="10" spans="2:68" ht="12.95" customHeight="1" thickBot="1" x14ac:dyDescent="0.25">
      <c r="B10" s="24">
        <f t="shared" si="33"/>
        <v>44578</v>
      </c>
      <c r="C10" s="20">
        <f t="shared" si="34"/>
        <v>44579</v>
      </c>
      <c r="D10" s="20">
        <f t="shared" si="35"/>
        <v>44580</v>
      </c>
      <c r="E10" s="20">
        <f t="shared" si="36"/>
        <v>44581</v>
      </c>
      <c r="F10" s="30">
        <f t="shared" si="37"/>
        <v>44582</v>
      </c>
      <c r="G10" s="33">
        <f t="shared" si="38"/>
        <v>44583</v>
      </c>
      <c r="H10" s="25">
        <f t="shared" si="39"/>
        <v>44584</v>
      </c>
      <c r="Q10" s="24">
        <f t="shared" si="40"/>
        <v>44613</v>
      </c>
      <c r="R10" s="20">
        <f t="shared" si="41"/>
        <v>44614</v>
      </c>
      <c r="S10" s="20">
        <f t="shared" si="42"/>
        <v>44615</v>
      </c>
      <c r="T10" s="20">
        <f t="shared" si="43"/>
        <v>44616</v>
      </c>
      <c r="U10" s="30">
        <f t="shared" si="44"/>
        <v>44617</v>
      </c>
      <c r="V10" s="33">
        <f t="shared" si="45"/>
        <v>44618</v>
      </c>
      <c r="W10" s="25">
        <f t="shared" si="46"/>
        <v>44619</v>
      </c>
      <c r="AF10" s="24">
        <f t="shared" si="47"/>
        <v>44641</v>
      </c>
      <c r="AG10" s="20">
        <f t="shared" si="21"/>
        <v>44642</v>
      </c>
      <c r="AH10" s="20">
        <f t="shared" si="22"/>
        <v>44643</v>
      </c>
      <c r="AI10" s="20">
        <f t="shared" si="23"/>
        <v>44644</v>
      </c>
      <c r="AJ10" s="30">
        <f t="shared" si="24"/>
        <v>44645</v>
      </c>
      <c r="AK10" s="33">
        <f t="shared" si="25"/>
        <v>44646</v>
      </c>
      <c r="AL10" s="25">
        <f t="shared" si="26"/>
        <v>44647</v>
      </c>
      <c r="AU10" s="24">
        <f t="shared" si="48"/>
        <v>44669</v>
      </c>
      <c r="AV10" s="20">
        <f t="shared" si="27"/>
        <v>44670</v>
      </c>
      <c r="AW10" s="20">
        <f t="shared" si="28"/>
        <v>44671</v>
      </c>
      <c r="AX10" s="20">
        <f t="shared" si="29"/>
        <v>44672</v>
      </c>
      <c r="AY10" s="30">
        <f t="shared" si="30"/>
        <v>44673</v>
      </c>
      <c r="AZ10" s="33">
        <f t="shared" si="31"/>
        <v>44674</v>
      </c>
      <c r="BA10" s="25">
        <f t="shared" si="32"/>
        <v>44675</v>
      </c>
      <c r="BC10" s="12"/>
      <c r="BD10" s="102" t="s">
        <v>33</v>
      </c>
      <c r="BE10" s="102"/>
      <c r="BF10" s="14"/>
      <c r="BN10" s="9">
        <f>DATE(AE1,7,14)</f>
        <v>196</v>
      </c>
    </row>
    <row r="11" spans="2:68" ht="12.95" customHeight="1" thickTop="1" thickBot="1" x14ac:dyDescent="0.25">
      <c r="B11" s="24">
        <f t="shared" si="33"/>
        <v>44585</v>
      </c>
      <c r="C11" s="20">
        <f t="shared" si="34"/>
        <v>44586</v>
      </c>
      <c r="D11" s="20">
        <f t="shared" si="35"/>
        <v>44587</v>
      </c>
      <c r="E11" s="20">
        <f t="shared" si="36"/>
        <v>44588</v>
      </c>
      <c r="F11" s="30">
        <f t="shared" si="37"/>
        <v>44589</v>
      </c>
      <c r="G11" s="33">
        <f t="shared" si="38"/>
        <v>44590</v>
      </c>
      <c r="H11" s="25">
        <f t="shared" si="39"/>
        <v>44591</v>
      </c>
      <c r="Q11" s="24">
        <f t="shared" si="40"/>
        <v>44620</v>
      </c>
      <c r="R11" s="20" t="str">
        <f t="shared" si="41"/>
        <v/>
      </c>
      <c r="S11" s="20" t="str">
        <f t="shared" si="42"/>
        <v/>
      </c>
      <c r="T11" s="20" t="str">
        <f t="shared" si="43"/>
        <v/>
      </c>
      <c r="U11" s="30" t="str">
        <f t="shared" si="44"/>
        <v/>
      </c>
      <c r="V11" s="33" t="str">
        <f t="shared" si="45"/>
        <v/>
      </c>
      <c r="W11" s="25" t="str">
        <f t="shared" si="46"/>
        <v/>
      </c>
      <c r="AF11" s="24">
        <f t="shared" si="47"/>
        <v>44648</v>
      </c>
      <c r="AG11" s="20">
        <f t="shared" si="21"/>
        <v>44649</v>
      </c>
      <c r="AH11" s="20">
        <f t="shared" si="22"/>
        <v>44650</v>
      </c>
      <c r="AI11" s="20">
        <f t="shared" si="23"/>
        <v>44651</v>
      </c>
      <c r="AJ11" s="30" t="str">
        <f t="shared" si="24"/>
        <v/>
      </c>
      <c r="AK11" s="33" t="str">
        <f t="shared" si="25"/>
        <v/>
      </c>
      <c r="AL11" s="25" t="str">
        <f t="shared" si="26"/>
        <v/>
      </c>
      <c r="AU11" s="24">
        <f t="shared" si="48"/>
        <v>44676</v>
      </c>
      <c r="AV11" s="20">
        <f t="shared" si="27"/>
        <v>44677</v>
      </c>
      <c r="AW11" s="20">
        <f t="shared" si="28"/>
        <v>44678</v>
      </c>
      <c r="AX11" s="20">
        <f t="shared" si="29"/>
        <v>44679</v>
      </c>
      <c r="AY11" s="30">
        <f t="shared" si="30"/>
        <v>44680</v>
      </c>
      <c r="AZ11" s="33">
        <f t="shared" si="31"/>
        <v>44681</v>
      </c>
      <c r="BA11" s="25" t="str">
        <f t="shared" si="32"/>
        <v/>
      </c>
      <c r="BC11" s="12"/>
      <c r="BD11" s="103" t="s">
        <v>88</v>
      </c>
      <c r="BE11" s="104"/>
      <c r="BF11" s="14"/>
      <c r="BN11" s="9">
        <f>DATE(AE1,8,15)</f>
        <v>228</v>
      </c>
    </row>
    <row r="12" spans="2:68" ht="12.95" customHeight="1" thickTop="1" thickBot="1" x14ac:dyDescent="0.25">
      <c r="B12" s="26">
        <f t="shared" si="33"/>
        <v>44592</v>
      </c>
      <c r="C12" s="27" t="str">
        <f t="shared" si="34"/>
        <v/>
      </c>
      <c r="D12" s="27" t="str">
        <f t="shared" si="35"/>
        <v/>
      </c>
      <c r="E12" s="27" t="str">
        <f t="shared" si="36"/>
        <v/>
      </c>
      <c r="F12" s="31" t="str">
        <f t="shared" si="37"/>
        <v/>
      </c>
      <c r="G12" s="34" t="str">
        <f t="shared" si="38"/>
        <v/>
      </c>
      <c r="H12" s="28" t="str">
        <f t="shared" si="39"/>
        <v/>
      </c>
      <c r="Q12" s="26" t="str">
        <f t="shared" si="40"/>
        <v/>
      </c>
      <c r="R12" s="27" t="str">
        <f t="shared" si="41"/>
        <v/>
      </c>
      <c r="S12" s="27" t="str">
        <f t="shared" si="42"/>
        <v/>
      </c>
      <c r="T12" s="27" t="str">
        <f t="shared" si="43"/>
        <v/>
      </c>
      <c r="U12" s="31" t="str">
        <f t="shared" si="44"/>
        <v/>
      </c>
      <c r="V12" s="34" t="str">
        <f t="shared" si="45"/>
        <v/>
      </c>
      <c r="W12" s="28" t="str">
        <f t="shared" si="46"/>
        <v/>
      </c>
      <c r="AF12" s="26" t="str">
        <f t="shared" si="47"/>
        <v/>
      </c>
      <c r="AG12" s="27" t="str">
        <f t="shared" si="21"/>
        <v/>
      </c>
      <c r="AH12" s="27" t="str">
        <f t="shared" si="22"/>
        <v/>
      </c>
      <c r="AI12" s="27" t="str">
        <f t="shared" si="23"/>
        <v/>
      </c>
      <c r="AJ12" s="31" t="str">
        <f t="shared" si="24"/>
        <v/>
      </c>
      <c r="AK12" s="34" t="str">
        <f t="shared" si="25"/>
        <v/>
      </c>
      <c r="AL12" s="28" t="str">
        <f t="shared" si="26"/>
        <v/>
      </c>
      <c r="AU12" s="26" t="str">
        <f t="shared" si="48"/>
        <v/>
      </c>
      <c r="AV12" s="27" t="str">
        <f t="shared" si="27"/>
        <v/>
      </c>
      <c r="AW12" s="27" t="str">
        <f t="shared" si="28"/>
        <v/>
      </c>
      <c r="AX12" s="27" t="str">
        <f t="shared" si="29"/>
        <v/>
      </c>
      <c r="AY12" s="31" t="str">
        <f t="shared" si="30"/>
        <v/>
      </c>
      <c r="AZ12" s="34" t="str">
        <f t="shared" si="31"/>
        <v/>
      </c>
      <c r="BA12" s="28" t="str">
        <f t="shared" si="32"/>
        <v/>
      </c>
      <c r="BC12" s="12"/>
      <c r="BD12" s="13"/>
      <c r="BE12" s="13"/>
      <c r="BF12" s="14"/>
      <c r="BN12" s="9">
        <f>DATE(AE1,11,1)</f>
        <v>306</v>
      </c>
    </row>
    <row r="13" spans="2:68" ht="15.6" customHeight="1" thickTop="1" thickBot="1" x14ac:dyDescent="0.25">
      <c r="BC13" s="12"/>
      <c r="BD13" s="13"/>
      <c r="BE13" s="13"/>
      <c r="BF13" s="14"/>
      <c r="BN13" s="9">
        <f>DATE(AE1,11,11)</f>
        <v>316</v>
      </c>
    </row>
    <row r="14" spans="2:68" ht="13.5" hidden="1" thickBot="1" x14ac:dyDescent="0.25">
      <c r="B14">
        <v>5</v>
      </c>
      <c r="C14">
        <v>5</v>
      </c>
      <c r="D14">
        <v>5</v>
      </c>
      <c r="E14">
        <v>5</v>
      </c>
      <c r="F14">
        <v>5</v>
      </c>
      <c r="G14">
        <v>5</v>
      </c>
      <c r="H14">
        <v>5</v>
      </c>
      <c r="Q14">
        <v>6</v>
      </c>
      <c r="R14">
        <v>6</v>
      </c>
      <c r="S14">
        <v>6</v>
      </c>
      <c r="T14">
        <v>6</v>
      </c>
      <c r="U14">
        <v>6</v>
      </c>
      <c r="V14">
        <v>6</v>
      </c>
      <c r="W14">
        <v>6</v>
      </c>
      <c r="AE14"/>
      <c r="AF14">
        <v>7</v>
      </c>
      <c r="AG14">
        <v>7</v>
      </c>
      <c r="AH14">
        <v>7</v>
      </c>
      <c r="AI14">
        <v>7</v>
      </c>
      <c r="AJ14">
        <v>7</v>
      </c>
      <c r="AK14">
        <v>7</v>
      </c>
      <c r="AL14">
        <v>7</v>
      </c>
      <c r="AU14">
        <v>8</v>
      </c>
      <c r="AV14">
        <v>8</v>
      </c>
      <c r="AW14">
        <v>8</v>
      </c>
      <c r="AX14">
        <v>8</v>
      </c>
      <c r="AY14">
        <v>8</v>
      </c>
      <c r="AZ14">
        <v>8</v>
      </c>
      <c r="BA14">
        <v>8</v>
      </c>
    </row>
    <row r="15" spans="2:68" ht="13.5" hidden="1" thickBot="1" x14ac:dyDescent="0.25">
      <c r="B15">
        <f>WEEKDAY(DATE($BD$8,B14,1),2)</f>
        <v>7</v>
      </c>
      <c r="C15">
        <f t="shared" ref="C15" si="49">WEEKDAY(DATE($BD$8,C14,1),2)</f>
        <v>7</v>
      </c>
      <c r="D15">
        <f t="shared" ref="D15" si="50">WEEKDAY(DATE($BD$8,D14,1),2)</f>
        <v>7</v>
      </c>
      <c r="E15">
        <f t="shared" ref="E15" si="51">WEEKDAY(DATE($BD$8,E14,1),2)</f>
        <v>7</v>
      </c>
      <c r="F15">
        <f t="shared" ref="F15" si="52">WEEKDAY(DATE($BD$8,F14,1),2)</f>
        <v>7</v>
      </c>
      <c r="G15">
        <f t="shared" ref="G15" si="53">WEEKDAY(DATE($BD$8,G14,1),2)</f>
        <v>7</v>
      </c>
      <c r="H15">
        <f t="shared" ref="H15" si="54">WEEKDAY(DATE($BD$8,H14,1),2)</f>
        <v>7</v>
      </c>
      <c r="Q15">
        <f>WEEKDAY(DATE($BD$8,Q14,1),2)</f>
        <v>3</v>
      </c>
      <c r="R15">
        <f t="shared" ref="R15" si="55">WEEKDAY(DATE($BD$8,R14,1),2)</f>
        <v>3</v>
      </c>
      <c r="S15">
        <f t="shared" ref="S15" si="56">WEEKDAY(DATE($BD$8,S14,1),2)</f>
        <v>3</v>
      </c>
      <c r="T15">
        <f t="shared" ref="T15" si="57">WEEKDAY(DATE($BD$8,T14,1),2)</f>
        <v>3</v>
      </c>
      <c r="U15">
        <f t="shared" ref="U15" si="58">WEEKDAY(DATE($BD$8,U14,1),2)</f>
        <v>3</v>
      </c>
      <c r="V15">
        <f t="shared" ref="V15" si="59">WEEKDAY(DATE($BD$8,V14,1),2)</f>
        <v>3</v>
      </c>
      <c r="W15">
        <f t="shared" ref="W15" si="60">WEEKDAY(DATE($BD$8,W14,1),2)</f>
        <v>3</v>
      </c>
      <c r="AF15">
        <f>WEEKDAY(DATE($BD$8,AF14,1),2)</f>
        <v>5</v>
      </c>
      <c r="AG15">
        <f t="shared" ref="AG15" si="61">WEEKDAY(DATE($BD$8,AG14,1),2)</f>
        <v>5</v>
      </c>
      <c r="AH15">
        <f t="shared" ref="AH15" si="62">WEEKDAY(DATE($BD$8,AH14,1),2)</f>
        <v>5</v>
      </c>
      <c r="AI15">
        <f t="shared" ref="AI15" si="63">WEEKDAY(DATE($BD$8,AI14,1),2)</f>
        <v>5</v>
      </c>
      <c r="AJ15">
        <f t="shared" ref="AJ15" si="64">WEEKDAY(DATE($BD$8,AJ14,1),2)</f>
        <v>5</v>
      </c>
      <c r="AK15">
        <f t="shared" ref="AK15" si="65">WEEKDAY(DATE($BD$8,AK14,1),2)</f>
        <v>5</v>
      </c>
      <c r="AL15">
        <f t="shared" ref="AL15" si="66">WEEKDAY(DATE($BD$8,AL14,1),2)</f>
        <v>5</v>
      </c>
      <c r="AU15">
        <f>WEEKDAY(DATE($BD$8,AU14,1),2)</f>
        <v>1</v>
      </c>
      <c r="AV15">
        <f t="shared" ref="AV15" si="67">WEEKDAY(DATE($BD$8,AV14,1),2)</f>
        <v>1</v>
      </c>
      <c r="AW15">
        <f t="shared" ref="AW15" si="68">WEEKDAY(DATE($BD$8,AW14,1),2)</f>
        <v>1</v>
      </c>
      <c r="AX15">
        <f t="shared" ref="AX15" si="69">WEEKDAY(DATE($BD$8,AX14,1),2)</f>
        <v>1</v>
      </c>
      <c r="AY15">
        <f t="shared" ref="AY15" si="70">WEEKDAY(DATE($BD$8,AY14,1),2)</f>
        <v>1</v>
      </c>
      <c r="AZ15">
        <f t="shared" ref="AZ15" si="71">WEEKDAY(DATE($BD$8,AZ14,1),2)</f>
        <v>1</v>
      </c>
      <c r="BA15">
        <f t="shared" ref="BA15" si="72">WEEKDAY(DATE($BD$8,BA14,1),2)</f>
        <v>1</v>
      </c>
    </row>
    <row r="16" spans="2:68" ht="13.5" hidden="1" thickBot="1" x14ac:dyDescent="0.25">
      <c r="B16" s="7">
        <v>1</v>
      </c>
      <c r="C16" s="7">
        <v>2</v>
      </c>
      <c r="D16" s="7">
        <v>3</v>
      </c>
      <c r="E16" s="7">
        <v>4</v>
      </c>
      <c r="F16" s="7">
        <v>5</v>
      </c>
      <c r="G16" s="7">
        <v>6</v>
      </c>
      <c r="H16" s="7">
        <v>7</v>
      </c>
      <c r="Q16" s="7">
        <v>1</v>
      </c>
      <c r="R16" s="7">
        <v>2</v>
      </c>
      <c r="S16" s="7">
        <v>3</v>
      </c>
      <c r="T16" s="7">
        <v>4</v>
      </c>
      <c r="U16" s="7">
        <v>5</v>
      </c>
      <c r="V16" s="7">
        <v>6</v>
      </c>
      <c r="W16" s="7">
        <v>7</v>
      </c>
      <c r="AF16" s="7">
        <v>1</v>
      </c>
      <c r="AG16" s="7">
        <v>2</v>
      </c>
      <c r="AH16" s="7">
        <v>3</v>
      </c>
      <c r="AI16" s="7">
        <v>4</v>
      </c>
      <c r="AJ16" s="7">
        <v>5</v>
      </c>
      <c r="AK16" s="7">
        <v>6</v>
      </c>
      <c r="AL16" s="7">
        <v>7</v>
      </c>
      <c r="AU16" s="7">
        <v>1</v>
      </c>
      <c r="AV16" s="7">
        <v>2</v>
      </c>
      <c r="AW16" s="7">
        <v>3</v>
      </c>
      <c r="AX16" s="7">
        <v>4</v>
      </c>
      <c r="AY16" s="7">
        <v>5</v>
      </c>
      <c r="AZ16" s="7">
        <v>6</v>
      </c>
      <c r="BA16" s="7">
        <v>7</v>
      </c>
    </row>
    <row r="17" spans="2:58" ht="13.5" hidden="1" thickBot="1" x14ac:dyDescent="0.25">
      <c r="U17" s="1"/>
      <c r="V17" s="1"/>
      <c r="W17" s="1"/>
      <c r="AF17" s="1"/>
      <c r="AG17" s="1"/>
      <c r="AH17" s="1"/>
      <c r="AI17" s="1"/>
      <c r="AJ17" s="1"/>
      <c r="AK17" s="1"/>
      <c r="AL17" s="1"/>
      <c r="AU17" s="1"/>
      <c r="AV17" s="1"/>
      <c r="AW17" s="1"/>
      <c r="AX17" s="1"/>
      <c r="AY17" s="1"/>
      <c r="AZ17" s="1"/>
      <c r="BA17" s="1"/>
    </row>
    <row r="18" spans="2:58" ht="24.4" customHeight="1" thickTop="1" thickBot="1" x14ac:dyDescent="0.25">
      <c r="B18" s="98" t="str">
        <f>UPPER(TEXT(DATE($BD$8,B14,1),"mmmm aaaa"))</f>
        <v>MAI 2022</v>
      </c>
      <c r="C18" s="99"/>
      <c r="D18" s="99"/>
      <c r="E18" s="99"/>
      <c r="F18" s="99"/>
      <c r="G18" s="99"/>
      <c r="H18" s="100"/>
      <c r="Q18" s="98" t="str">
        <f>UPPER(TEXT(DATE($BD$8,Q14,1),"mmmm aaaa"))</f>
        <v>JUIN 2022</v>
      </c>
      <c r="R18" s="99"/>
      <c r="S18" s="99"/>
      <c r="T18" s="99"/>
      <c r="U18" s="99"/>
      <c r="V18" s="99"/>
      <c r="W18" s="100"/>
      <c r="AF18" s="98" t="str">
        <f>UPPER(TEXT(DATE($BD$8,AF14,1),"mmmm aaaa"))</f>
        <v>JUILLET 2022</v>
      </c>
      <c r="AG18" s="99"/>
      <c r="AH18" s="99"/>
      <c r="AI18" s="99"/>
      <c r="AJ18" s="99"/>
      <c r="AK18" s="99"/>
      <c r="AL18" s="100"/>
      <c r="AU18" s="98" t="str">
        <f>UPPER(TEXT(DATE($BD$8,AU14,1),"mmmm aaaa"))</f>
        <v>AOÛT 2022</v>
      </c>
      <c r="AV18" s="99"/>
      <c r="AW18" s="99"/>
      <c r="AX18" s="99"/>
      <c r="AY18" s="99"/>
      <c r="AZ18" s="99"/>
      <c r="BA18" s="100"/>
      <c r="BC18" s="15"/>
      <c r="BD18" s="16"/>
      <c r="BE18" s="16"/>
      <c r="BF18" s="17"/>
    </row>
    <row r="19" spans="2:58" ht="15" customHeight="1" thickTop="1" thickBot="1" x14ac:dyDescent="0.25">
      <c r="B19" s="35" t="s">
        <v>2</v>
      </c>
      <c r="C19" s="35" t="s">
        <v>3</v>
      </c>
      <c r="D19" s="35" t="s">
        <v>3</v>
      </c>
      <c r="E19" s="35" t="s">
        <v>4</v>
      </c>
      <c r="F19" s="35" t="s">
        <v>5</v>
      </c>
      <c r="G19" s="35" t="s">
        <v>6</v>
      </c>
      <c r="H19" s="35" t="s">
        <v>7</v>
      </c>
      <c r="Q19" s="35" t="s">
        <v>2</v>
      </c>
      <c r="R19" s="35" t="s">
        <v>3</v>
      </c>
      <c r="S19" s="35" t="s">
        <v>3</v>
      </c>
      <c r="T19" s="35" t="s">
        <v>4</v>
      </c>
      <c r="U19" s="35" t="s">
        <v>5</v>
      </c>
      <c r="V19" s="35" t="s">
        <v>6</v>
      </c>
      <c r="W19" s="35" t="s">
        <v>7</v>
      </c>
      <c r="AF19" s="35" t="s">
        <v>2</v>
      </c>
      <c r="AG19" s="35" t="s">
        <v>3</v>
      </c>
      <c r="AH19" s="35" t="s">
        <v>3</v>
      </c>
      <c r="AI19" s="35" t="s">
        <v>4</v>
      </c>
      <c r="AJ19" s="35" t="s">
        <v>5</v>
      </c>
      <c r="AK19" s="35" t="s">
        <v>6</v>
      </c>
      <c r="AL19" s="35" t="s">
        <v>7</v>
      </c>
      <c r="AU19" s="35" t="s">
        <v>2</v>
      </c>
      <c r="AV19" s="35" t="s">
        <v>3</v>
      </c>
      <c r="AW19" s="35" t="s">
        <v>3</v>
      </c>
      <c r="AX19" s="35" t="s">
        <v>4</v>
      </c>
      <c r="AY19" s="35" t="s">
        <v>5</v>
      </c>
      <c r="AZ19" s="35" t="s">
        <v>6</v>
      </c>
      <c r="BA19" s="35" t="s">
        <v>7</v>
      </c>
    </row>
    <row r="20" spans="2:58" ht="12.95" customHeight="1" thickTop="1" x14ac:dyDescent="0.2">
      <c r="B20" s="21" t="str">
        <f>IFERROR(IF(AND(A20="",B16=B15,ISNUMBER(H19)=FALSE,ISNUMBER(B19)=FALSE,B19&lt;&gt;""),DATE($BD$8,B14,1),IF(AND(A20&lt;&gt;"",MONTH(A20+1)=MONTH(A20)),A20+1,IF(AND(H19&lt;&gt;"",MONTH(H19+1)=MONTH(H19)),H19+1,""))),"")</f>
        <v/>
      </c>
      <c r="C20" s="22" t="str">
        <f t="shared" ref="C20:C25" si="73">IFERROR(IF(AND(B20="",C16=C15,ISNUMBER(I19)=FALSE,ISNUMBER(C19)=FALSE,C19&lt;&gt;""),DATE($BD$8,C14,1),IF(AND(B20&lt;&gt;"",MONTH(B20+1)=MONTH(B20)),B20+1,IF(AND(I19&lt;&gt;"",MONTH(I19+1)=MONTH(I19)),I19+1,""))),"")</f>
        <v/>
      </c>
      <c r="D20" s="22" t="str">
        <f t="shared" ref="D20:D25" si="74">IFERROR(IF(AND(C20="",D16=D15,ISNUMBER(J19)=FALSE,ISNUMBER(D19)=FALSE,D19&lt;&gt;""),DATE($BD$8,D14,1),IF(AND(C20&lt;&gt;"",MONTH(C20+1)=MONTH(C20)),C20+1,IF(AND(J19&lt;&gt;"",MONTH(J19+1)=MONTH(J19)),J19+1,""))),"")</f>
        <v/>
      </c>
      <c r="E20" s="22" t="str">
        <f t="shared" ref="E20:E25" si="75">IFERROR(IF(AND(D20="",E16=E15,ISNUMBER(K19)=FALSE,ISNUMBER(E19)=FALSE,E19&lt;&gt;""),DATE($BD$8,E14,1),IF(AND(D20&lt;&gt;"",MONTH(D20+1)=MONTH(D20)),D20+1,IF(AND(K19&lt;&gt;"",MONTH(K19+1)=MONTH(K19)),K19+1,""))),"")</f>
        <v/>
      </c>
      <c r="F20" s="29" t="str">
        <f t="shared" ref="F20:F25" si="76">IFERROR(IF(AND(E20="",F16=F15,ISNUMBER(L19)=FALSE,ISNUMBER(F19)=FALSE,F19&lt;&gt;""),DATE($BD$8,F14,1),IF(AND(E20&lt;&gt;"",MONTH(E20+1)=MONTH(E20)),E20+1,IF(AND(L19&lt;&gt;"",MONTH(L19+1)=MONTH(L19)),L19+1,""))),"")</f>
        <v/>
      </c>
      <c r="G20" s="32" t="str">
        <f t="shared" ref="G20:G25" si="77">IFERROR(IF(AND(F20="",G16=G15,ISNUMBER(M19)=FALSE,ISNUMBER(G19)=FALSE,G19&lt;&gt;""),DATE($BD$8,G14,1),IF(AND(F20&lt;&gt;"",MONTH(F20+1)=MONTH(F20)),F20+1,IF(AND(M19&lt;&gt;"",MONTH(M19+1)=MONTH(M19)),M19+1,""))),"")</f>
        <v/>
      </c>
      <c r="H20" s="23">
        <f t="shared" ref="H20:H25" si="78">IFERROR(IF(AND(G20="",H16=H15,ISNUMBER(N19)=FALSE,ISNUMBER(H19)=FALSE,H19&lt;&gt;""),DATE($BD$8,H14,1),IF(AND(G20&lt;&gt;"",MONTH(G20+1)=MONTH(G20)),G20+1,IF(AND(N19&lt;&gt;"",MONTH(N19+1)=MONTH(N19)),N19+1,""))),"")</f>
        <v>44682</v>
      </c>
      <c r="Q20" s="21" t="str">
        <f>IFERROR(IF(AND(P20="",Q16=Q15,ISNUMBER(W19)=FALSE,ISNUMBER(Q19)=FALSE,Q19&lt;&gt;""),DATE($BD$8,Q14,1),IF(AND(P20&lt;&gt;"",MONTH(P20+1)=MONTH(P20)),P20+1,IF(AND(W19&lt;&gt;"",MONTH(W19+1)=MONTH(W19)),W19+1,""))),"")</f>
        <v/>
      </c>
      <c r="R20" s="22" t="str">
        <f t="shared" ref="R20:R25" si="79">IFERROR(IF(AND(Q20="",R16=R15,ISNUMBER(X19)=FALSE,ISNUMBER(R19)=FALSE,R19&lt;&gt;""),DATE($BD$8,R14,1),IF(AND(Q20&lt;&gt;"",MONTH(Q20+1)=MONTH(Q20)),Q20+1,IF(AND(X19&lt;&gt;"",MONTH(X19+1)=MONTH(X19)),X19+1,""))),"")</f>
        <v/>
      </c>
      <c r="S20" s="22">
        <f t="shared" ref="S20:S25" si="80">IFERROR(IF(AND(R20="",S16=S15,ISNUMBER(Y19)=FALSE,ISNUMBER(S19)=FALSE,S19&lt;&gt;""),DATE($BD$8,S14,1),IF(AND(R20&lt;&gt;"",MONTH(R20+1)=MONTH(R20)),R20+1,IF(AND(Y19&lt;&gt;"",MONTH(Y19+1)=MONTH(Y19)),Y19+1,""))),"")</f>
        <v>44713</v>
      </c>
      <c r="T20" s="22">
        <f t="shared" ref="T20:T25" si="81">IFERROR(IF(AND(S20="",T16=T15,ISNUMBER(Z19)=FALSE,ISNUMBER(T19)=FALSE,T19&lt;&gt;""),DATE($BD$8,T14,1),IF(AND(S20&lt;&gt;"",MONTH(S20+1)=MONTH(S20)),S20+1,IF(AND(Z19&lt;&gt;"",MONTH(Z19+1)=MONTH(Z19)),Z19+1,""))),"")</f>
        <v>44714</v>
      </c>
      <c r="U20" s="29">
        <f t="shared" ref="U20:U25" si="82">IFERROR(IF(AND(T20="",U16=U15,ISNUMBER(AA19)=FALSE,ISNUMBER(U19)=FALSE,U19&lt;&gt;""),DATE($BD$8,U14,1),IF(AND(T20&lt;&gt;"",MONTH(T20+1)=MONTH(T20)),T20+1,IF(AND(AA19&lt;&gt;"",MONTH(AA19+1)=MONTH(AA19)),AA19+1,""))),"")</f>
        <v>44715</v>
      </c>
      <c r="V20" s="32">
        <f t="shared" ref="V20:V25" si="83">IFERROR(IF(AND(U20="",V16=V15,ISNUMBER(AB19)=FALSE,ISNUMBER(V19)=FALSE,V19&lt;&gt;""),DATE($BD$8,V14,1),IF(AND(U20&lt;&gt;"",MONTH(U20+1)=MONTH(U20)),U20+1,IF(AND(AB19&lt;&gt;"",MONTH(AB19+1)=MONTH(AB19)),AB19+1,""))),"")</f>
        <v>44716</v>
      </c>
      <c r="W20" s="73">
        <f t="shared" ref="W20:W25" si="84">IFERROR(IF(AND(V20="",W16=W15,ISNUMBER(AC19)=FALSE,ISNUMBER(W19)=FALSE,W19&lt;&gt;""),DATE($BD$8,W14,1),IF(AND(V20&lt;&gt;"",MONTH(V20+1)=MONTH(V20)),V20+1,IF(AND(AC19&lt;&gt;"",MONTH(AC19+1)=MONTH(AC19)),AC19+1,""))),"")</f>
        <v>44717</v>
      </c>
      <c r="AF20" s="21" t="str">
        <f>IFERROR(IF(AND(AE20="",AF16=AF15,ISNUMBER(AL19)=FALSE,ISNUMBER(AF19)=FALSE,AF19&lt;&gt;""),DATE($BD$8,AF14,1),IF(AND(AE20&lt;&gt;"",MONTH(AE20+1)=MONTH(AE20)),AE20+1,IF(AND(AL19&lt;&gt;"",MONTH(AL19+1)=MONTH(AL19)),AL19+1,""))),"")</f>
        <v/>
      </c>
      <c r="AG20" s="22" t="str">
        <f t="shared" ref="AG20:AG25" si="85">IFERROR(IF(AND(AF20="",AG16=AG15,ISNUMBER(AM19)=FALSE,ISNUMBER(AG19)=FALSE,AG19&lt;&gt;""),DATE($BD$8,AG14,1),IF(AND(AF20&lt;&gt;"",MONTH(AF20+1)=MONTH(AF20)),AF20+1,IF(AND(AM19&lt;&gt;"",MONTH(AM19+1)=MONTH(AM19)),AM19+1,""))),"")</f>
        <v/>
      </c>
      <c r="AH20" s="22" t="str">
        <f t="shared" ref="AH20:AH25" si="86">IFERROR(IF(AND(AG20="",AH16=AH15,ISNUMBER(AN19)=FALSE,ISNUMBER(AH19)=FALSE,AH19&lt;&gt;""),DATE($BD$8,AH14,1),IF(AND(AG20&lt;&gt;"",MONTH(AG20+1)=MONTH(AG20)),AG20+1,IF(AND(AN19&lt;&gt;"",MONTH(AN19+1)=MONTH(AN19)),AN19+1,""))),"")</f>
        <v/>
      </c>
      <c r="AI20" s="22" t="str">
        <f t="shared" ref="AI20:AI25" si="87">IFERROR(IF(AND(AH20="",AI16=AI15,ISNUMBER(AO19)=FALSE,ISNUMBER(AI19)=FALSE,AI19&lt;&gt;""),DATE($BD$8,AI14,1),IF(AND(AH20&lt;&gt;"",MONTH(AH20+1)=MONTH(AH20)),AH20+1,IF(AND(AO19&lt;&gt;"",MONTH(AO19+1)=MONTH(AO19)),AO19+1,""))),"")</f>
        <v/>
      </c>
      <c r="AJ20" s="29">
        <f t="shared" ref="AJ20:AJ25" si="88">IFERROR(IF(AND(AI20="",AJ16=AJ15,ISNUMBER(AP19)=FALSE,ISNUMBER(AJ19)=FALSE,AJ19&lt;&gt;""),DATE($BD$8,AJ14,1),IF(AND(AI20&lt;&gt;"",MONTH(AI20+1)=MONTH(AI20)),AI20+1,IF(AND(AP19&lt;&gt;"",MONTH(AP19+1)=MONTH(AP19)),AP19+1,""))),"")</f>
        <v>44743</v>
      </c>
      <c r="AK20" s="32">
        <f t="shared" ref="AK20:AK25" si="89">IFERROR(IF(AND(AJ20="",AK16=AK15,ISNUMBER(AQ19)=FALSE,ISNUMBER(AK19)=FALSE,AK19&lt;&gt;""),DATE($BD$8,AK14,1),IF(AND(AJ20&lt;&gt;"",MONTH(AJ20+1)=MONTH(AJ20)),AJ20+1,IF(AND(AQ19&lt;&gt;"",MONTH(AQ19+1)=MONTH(AQ19)),AQ19+1,""))),"")</f>
        <v>44744</v>
      </c>
      <c r="AL20" s="23">
        <f t="shared" ref="AL20:AL25" si="90">IFERROR(IF(AND(AK20="",AL16=AL15,ISNUMBER(AR19)=FALSE,ISNUMBER(AL19)=FALSE,AL19&lt;&gt;""),DATE($BD$8,AL14,1),IF(AND(AK20&lt;&gt;"",MONTH(AK20+1)=MONTH(AK20)),AK20+1,IF(AND(AR19&lt;&gt;"",MONTH(AR19+1)=MONTH(AR19)),AR19+1,""))),"")</f>
        <v>44745</v>
      </c>
      <c r="AU20" s="21">
        <f>IFERROR(IF(AND(AT20="",AU16=AU15,ISNUMBER(BA19)=FALSE,ISNUMBER(AU19)=FALSE,AU19&lt;&gt;""),DATE($BD$8,AU14,1),IF(AND(AT20&lt;&gt;"",MONTH(AT20+1)=MONTH(AT20)),AT20+1,IF(AND(BA19&lt;&gt;"",MONTH(BA19+1)=MONTH(BA19)),BA19+1,""))),"")</f>
        <v>44774</v>
      </c>
      <c r="AV20" s="22">
        <f t="shared" ref="AV20:AV25" si="91">IFERROR(IF(AND(AU20="",AV16=AV15,ISNUMBER(BB19)=FALSE,ISNUMBER(AV19)=FALSE,AV19&lt;&gt;""),DATE($BD$8,AV14,1),IF(AND(AU20&lt;&gt;"",MONTH(AU20+1)=MONTH(AU20)),AU20+1,IF(AND(BB19&lt;&gt;"",MONTH(BB19+1)=MONTH(BB19)),BB19+1,""))),"")</f>
        <v>44775</v>
      </c>
      <c r="AW20" s="22">
        <f t="shared" ref="AW20:AW25" si="92">IFERROR(IF(AND(AV20="",AW16=AW15,ISNUMBER(BC19)=FALSE,ISNUMBER(AW19)=FALSE,AW19&lt;&gt;""),DATE($BD$8,AW14,1),IF(AND(AV20&lt;&gt;"",MONTH(AV20+1)=MONTH(AV20)),AV20+1,IF(AND(BC19&lt;&gt;"",MONTH(BC19+1)=MONTH(BC19)),BC19+1,""))),"")</f>
        <v>44776</v>
      </c>
      <c r="AX20" s="22">
        <f t="shared" ref="AX20:AX25" si="93">IFERROR(IF(AND(AW20="",AX16=AX15,ISNUMBER(BD19)=FALSE,ISNUMBER(AX19)=FALSE,AX19&lt;&gt;""),DATE($BD$8,AX14,1),IF(AND(AW20&lt;&gt;"",MONTH(AW20+1)=MONTH(AW20)),AW20+1,IF(AND(BD19&lt;&gt;"",MONTH(BD19+1)=MONTH(BD19)),BD19+1,""))),"")</f>
        <v>44777</v>
      </c>
      <c r="AY20" s="29">
        <f t="shared" ref="AY20:AY25" si="94">IFERROR(IF(AND(AX20="",AY16=AY15,ISNUMBER(BE19)=FALSE,ISNUMBER(AY19)=FALSE,AY19&lt;&gt;""),DATE($BD$8,AY14,1),IF(AND(AX20&lt;&gt;"",MONTH(AX20+1)=MONTH(AX20)),AX20+1,IF(AND(BE19&lt;&gt;"",MONTH(BE19+1)=MONTH(BE19)),BE19+1,""))),"")</f>
        <v>44778</v>
      </c>
      <c r="AZ20" s="32">
        <f t="shared" ref="AZ20:AZ25" si="95">IFERROR(IF(AND(AY20="",AZ16=AZ15,ISNUMBER(BF19)=FALSE,ISNUMBER(AZ19)=FALSE,AZ19&lt;&gt;""),DATE($BD$8,AZ14,1),IF(AND(AY20&lt;&gt;"",MONTH(AY20+1)=MONTH(AY20)),AY20+1,IF(AND(BF19&lt;&gt;"",MONTH(BF19+1)=MONTH(BF19)),BF19+1,""))),"")</f>
        <v>44779</v>
      </c>
      <c r="BA20" s="23">
        <f t="shared" ref="BA20:BA25" si="96">IFERROR(IF(AND(AZ20="",BA16=BA15,ISNUMBER(BG19)=FALSE,ISNUMBER(BA19)=FALSE,BA19&lt;&gt;""),DATE($BD$8,BA14,1),IF(AND(AZ20&lt;&gt;"",MONTH(AZ20+1)=MONTH(AZ20)),AZ20+1,IF(AND(BG19&lt;&gt;"",MONTH(BG19+1)=MONTH(BG19)),BG19+1,""))),"")</f>
        <v>44780</v>
      </c>
      <c r="BC20" s="10"/>
      <c r="BD20" s="94" t="s">
        <v>18</v>
      </c>
      <c r="BE20" s="94"/>
      <c r="BF20" s="11"/>
    </row>
    <row r="21" spans="2:58" ht="12.95" customHeight="1" thickBot="1" x14ac:dyDescent="0.25">
      <c r="B21" s="24">
        <f t="shared" ref="B21:B25" si="97">IFERROR(IF(AND(A21="",B17=B16,ISNUMBER(H20)=FALSE,ISNUMBER(B20)=FALSE,B20&lt;&gt;""),DATE($BD$8,B15,1),IF(AND(A21&lt;&gt;"",MONTH(A21+1)=MONTH(A21)),A21+1,IF(AND(H20&lt;&gt;"",MONTH(H20+1)=MONTH(H20)),H20+1,""))),"")</f>
        <v>44683</v>
      </c>
      <c r="C21" s="20">
        <f t="shared" si="73"/>
        <v>44684</v>
      </c>
      <c r="D21" s="20">
        <f t="shared" si="74"/>
        <v>44685</v>
      </c>
      <c r="E21" s="20">
        <f t="shared" si="75"/>
        <v>44686</v>
      </c>
      <c r="F21" s="30">
        <f t="shared" si="76"/>
        <v>44687</v>
      </c>
      <c r="G21" s="33">
        <f t="shared" si="77"/>
        <v>44688</v>
      </c>
      <c r="H21" s="25">
        <f t="shared" si="78"/>
        <v>44689</v>
      </c>
      <c r="Q21" s="24">
        <f t="shared" ref="Q21:Q25" si="98">IFERROR(IF(AND(P21="",Q17=Q16,ISNUMBER(W20)=FALSE,ISNUMBER(Q20)=FALSE,Q20&lt;&gt;""),DATE($BD$8,Q15,1),IF(AND(P21&lt;&gt;"",MONTH(P21+1)=MONTH(P21)),P21+1,IF(AND(W20&lt;&gt;"",MONTH(W20+1)=MONTH(W20)),W20+1,""))),"")</f>
        <v>44718</v>
      </c>
      <c r="R21" s="20">
        <f t="shared" si="79"/>
        <v>44719</v>
      </c>
      <c r="S21" s="20">
        <f t="shared" si="80"/>
        <v>44720</v>
      </c>
      <c r="T21" s="20">
        <f t="shared" si="81"/>
        <v>44721</v>
      </c>
      <c r="U21" s="30">
        <f t="shared" si="82"/>
        <v>44722</v>
      </c>
      <c r="V21" s="33">
        <f t="shared" si="83"/>
        <v>44723</v>
      </c>
      <c r="W21" s="25">
        <f t="shared" si="84"/>
        <v>44724</v>
      </c>
      <c r="AF21" s="24">
        <f t="shared" ref="AF21:AF25" si="99">IFERROR(IF(AND(AE21="",AF17=AF16,ISNUMBER(AL20)=FALSE,ISNUMBER(AF20)=FALSE,AF20&lt;&gt;""),DATE($BD$8,AF15,1),IF(AND(AE21&lt;&gt;"",MONTH(AE21+1)=MONTH(AE21)),AE21+1,IF(AND(AL20&lt;&gt;"",MONTH(AL20+1)=MONTH(AL20)),AL20+1,""))),"")</f>
        <v>44746</v>
      </c>
      <c r="AG21" s="20">
        <f t="shared" si="85"/>
        <v>44747</v>
      </c>
      <c r="AH21" s="20">
        <f t="shared" si="86"/>
        <v>44748</v>
      </c>
      <c r="AI21" s="20">
        <f t="shared" si="87"/>
        <v>44749</v>
      </c>
      <c r="AJ21" s="30">
        <f t="shared" si="88"/>
        <v>44750</v>
      </c>
      <c r="AK21" s="33">
        <f t="shared" si="89"/>
        <v>44751</v>
      </c>
      <c r="AL21" s="25">
        <f t="shared" si="90"/>
        <v>44752</v>
      </c>
      <c r="AU21" s="24">
        <f t="shared" ref="AU21:AU25" si="100">IFERROR(IF(AND(AT21="",AU17=AU16,ISNUMBER(BA20)=FALSE,ISNUMBER(AU20)=FALSE,AU20&lt;&gt;""),DATE($BD$8,AU15,1),IF(AND(AT21&lt;&gt;"",MONTH(AT21+1)=MONTH(AT21)),AT21+1,IF(AND(BA20&lt;&gt;"",MONTH(BA20+1)=MONTH(BA20)),BA20+1,""))),"")</f>
        <v>44781</v>
      </c>
      <c r="AV21" s="20">
        <f t="shared" si="91"/>
        <v>44782</v>
      </c>
      <c r="AW21" s="20">
        <f t="shared" si="92"/>
        <v>44783</v>
      </c>
      <c r="AX21" s="20">
        <f t="shared" si="93"/>
        <v>44784</v>
      </c>
      <c r="AY21" s="30">
        <f t="shared" si="94"/>
        <v>44785</v>
      </c>
      <c r="AZ21" s="33">
        <f t="shared" si="95"/>
        <v>44786</v>
      </c>
      <c r="BA21" s="25">
        <f t="shared" si="96"/>
        <v>44787</v>
      </c>
      <c r="BC21" s="12"/>
      <c r="BD21" s="13"/>
      <c r="BE21" s="13"/>
      <c r="BF21" s="14"/>
    </row>
    <row r="22" spans="2:58" ht="12.95" customHeight="1" thickBot="1" x14ac:dyDescent="0.25">
      <c r="B22" s="24">
        <f t="shared" si="97"/>
        <v>44690</v>
      </c>
      <c r="C22" s="20">
        <f t="shared" si="73"/>
        <v>44691</v>
      </c>
      <c r="D22" s="20">
        <f t="shared" si="74"/>
        <v>44692</v>
      </c>
      <c r="E22" s="20">
        <f t="shared" si="75"/>
        <v>44693</v>
      </c>
      <c r="F22" s="30">
        <f t="shared" si="76"/>
        <v>44694</v>
      </c>
      <c r="G22" s="33">
        <f t="shared" si="77"/>
        <v>44695</v>
      </c>
      <c r="H22" s="25">
        <f t="shared" si="78"/>
        <v>44696</v>
      </c>
      <c r="Q22" s="24">
        <f t="shared" si="98"/>
        <v>44725</v>
      </c>
      <c r="R22" s="20">
        <f t="shared" si="79"/>
        <v>44726</v>
      </c>
      <c r="S22" s="20">
        <f t="shared" si="80"/>
        <v>44727</v>
      </c>
      <c r="T22" s="20">
        <f t="shared" si="81"/>
        <v>44728</v>
      </c>
      <c r="U22" s="30">
        <f t="shared" si="82"/>
        <v>44729</v>
      </c>
      <c r="V22" s="33">
        <f t="shared" si="83"/>
        <v>44730</v>
      </c>
      <c r="W22" s="25">
        <f t="shared" si="84"/>
        <v>44731</v>
      </c>
      <c r="AF22" s="24">
        <f t="shared" si="99"/>
        <v>44753</v>
      </c>
      <c r="AG22" s="20">
        <f t="shared" si="85"/>
        <v>44754</v>
      </c>
      <c r="AH22" s="20">
        <f t="shared" si="86"/>
        <v>44755</v>
      </c>
      <c r="AI22" s="20">
        <f t="shared" si="87"/>
        <v>44756</v>
      </c>
      <c r="AJ22" s="30">
        <f t="shared" si="88"/>
        <v>44757</v>
      </c>
      <c r="AK22" s="33">
        <f t="shared" si="89"/>
        <v>44758</v>
      </c>
      <c r="AL22" s="25">
        <f t="shared" si="90"/>
        <v>44759</v>
      </c>
      <c r="AU22" s="24">
        <f t="shared" si="100"/>
        <v>44788</v>
      </c>
      <c r="AV22" s="20">
        <f t="shared" si="91"/>
        <v>44789</v>
      </c>
      <c r="AW22" s="20">
        <f t="shared" si="92"/>
        <v>44790</v>
      </c>
      <c r="AX22" s="20">
        <f t="shared" si="93"/>
        <v>44791</v>
      </c>
      <c r="AY22" s="30">
        <f t="shared" si="94"/>
        <v>44792</v>
      </c>
      <c r="AZ22" s="33">
        <f t="shared" si="95"/>
        <v>44793</v>
      </c>
      <c r="BA22" s="25">
        <f t="shared" si="96"/>
        <v>44794</v>
      </c>
      <c r="BC22" s="12"/>
      <c r="BD22" s="42" t="s">
        <v>12</v>
      </c>
      <c r="BE22" s="43"/>
      <c r="BF22" s="14"/>
    </row>
    <row r="23" spans="2:58" ht="12.95" customHeight="1" thickBot="1" x14ac:dyDescent="0.25">
      <c r="B23" s="24">
        <f t="shared" si="97"/>
        <v>44697</v>
      </c>
      <c r="C23" s="20">
        <f t="shared" si="73"/>
        <v>44698</v>
      </c>
      <c r="D23" s="20">
        <f t="shared" si="74"/>
        <v>44699</v>
      </c>
      <c r="E23" s="20">
        <f t="shared" si="75"/>
        <v>44700</v>
      </c>
      <c r="F23" s="30">
        <f t="shared" si="76"/>
        <v>44701</v>
      </c>
      <c r="G23" s="33">
        <f t="shared" si="77"/>
        <v>44702</v>
      </c>
      <c r="H23" s="25">
        <f t="shared" si="78"/>
        <v>44703</v>
      </c>
      <c r="Q23" s="24">
        <f t="shared" si="98"/>
        <v>44732</v>
      </c>
      <c r="R23" s="20">
        <f t="shared" si="79"/>
        <v>44733</v>
      </c>
      <c r="S23" s="20">
        <f t="shared" si="80"/>
        <v>44734</v>
      </c>
      <c r="T23" s="20">
        <f t="shared" si="81"/>
        <v>44735</v>
      </c>
      <c r="U23" s="30">
        <f t="shared" si="82"/>
        <v>44736</v>
      </c>
      <c r="V23" s="33">
        <f t="shared" si="83"/>
        <v>44737</v>
      </c>
      <c r="W23" s="25">
        <f t="shared" si="84"/>
        <v>44738</v>
      </c>
      <c r="AF23" s="24">
        <f t="shared" si="99"/>
        <v>44760</v>
      </c>
      <c r="AG23" s="20">
        <f t="shared" si="85"/>
        <v>44761</v>
      </c>
      <c r="AH23" s="20">
        <f t="shared" si="86"/>
        <v>44762</v>
      </c>
      <c r="AI23" s="20">
        <f t="shared" si="87"/>
        <v>44763</v>
      </c>
      <c r="AJ23" s="30">
        <f t="shared" si="88"/>
        <v>44764</v>
      </c>
      <c r="AK23" s="33">
        <f t="shared" si="89"/>
        <v>44765</v>
      </c>
      <c r="AL23" s="25">
        <f t="shared" si="90"/>
        <v>44766</v>
      </c>
      <c r="AU23" s="24">
        <f t="shared" si="100"/>
        <v>44795</v>
      </c>
      <c r="AV23" s="20">
        <f t="shared" si="91"/>
        <v>44796</v>
      </c>
      <c r="AW23" s="20">
        <f t="shared" si="92"/>
        <v>44797</v>
      </c>
      <c r="AX23" s="20">
        <f t="shared" si="93"/>
        <v>44798</v>
      </c>
      <c r="AY23" s="30">
        <f t="shared" si="94"/>
        <v>44799</v>
      </c>
      <c r="AZ23" s="33">
        <f>IFERROR(IF(AND(AY23="",AZ19=AZ18,ISNUMBER(BF22)=FALSE,ISNUMBER(AZ22)=FALSE,AZ22&lt;&gt;""),DATE($BD$8,AZ17,1),IF(AND(AY23&lt;&gt;"",MONTH(AY23+1)=MONTH(AY23)),AY23+1,IF(AND(BF22&lt;&gt;"",MONTH(BF22+1)=MONTH(BF22)),BF22+1,""))),"")</f>
        <v>44800</v>
      </c>
      <c r="BA23" s="25">
        <f t="shared" si="96"/>
        <v>44801</v>
      </c>
      <c r="BC23" s="12"/>
      <c r="BD23" s="42" t="s">
        <v>13</v>
      </c>
      <c r="BE23" s="44"/>
      <c r="BF23" s="14"/>
    </row>
    <row r="24" spans="2:58" ht="12.95" customHeight="1" thickBot="1" x14ac:dyDescent="0.25">
      <c r="B24" s="24">
        <f t="shared" si="97"/>
        <v>44704</v>
      </c>
      <c r="C24" s="20">
        <f t="shared" si="73"/>
        <v>44705</v>
      </c>
      <c r="D24" s="20">
        <f t="shared" si="74"/>
        <v>44706</v>
      </c>
      <c r="E24" s="20">
        <f t="shared" si="75"/>
        <v>44707</v>
      </c>
      <c r="F24" s="30">
        <f t="shared" si="76"/>
        <v>44708</v>
      </c>
      <c r="G24" s="33">
        <f t="shared" si="77"/>
        <v>44709</v>
      </c>
      <c r="H24" s="25">
        <f t="shared" si="78"/>
        <v>44710</v>
      </c>
      <c r="Q24" s="24">
        <f t="shared" si="98"/>
        <v>44739</v>
      </c>
      <c r="R24" s="20">
        <f t="shared" si="79"/>
        <v>44740</v>
      </c>
      <c r="S24" s="20">
        <f t="shared" si="80"/>
        <v>44741</v>
      </c>
      <c r="T24" s="20">
        <f t="shared" si="81"/>
        <v>44742</v>
      </c>
      <c r="U24" s="30" t="str">
        <f t="shared" si="82"/>
        <v/>
      </c>
      <c r="V24" s="33" t="str">
        <f t="shared" si="83"/>
        <v/>
      </c>
      <c r="W24" s="25" t="str">
        <f t="shared" si="84"/>
        <v/>
      </c>
      <c r="AF24" s="24">
        <f t="shared" si="99"/>
        <v>44767</v>
      </c>
      <c r="AG24" s="20">
        <f t="shared" si="85"/>
        <v>44768</v>
      </c>
      <c r="AH24" s="20">
        <f t="shared" si="86"/>
        <v>44769</v>
      </c>
      <c r="AI24" s="20">
        <f t="shared" si="87"/>
        <v>44770</v>
      </c>
      <c r="AJ24" s="30">
        <f t="shared" si="88"/>
        <v>44771</v>
      </c>
      <c r="AK24" s="33">
        <f t="shared" si="89"/>
        <v>44772</v>
      </c>
      <c r="AL24" s="25">
        <f t="shared" si="90"/>
        <v>44773</v>
      </c>
      <c r="AU24" s="24">
        <f t="shared" si="100"/>
        <v>44802</v>
      </c>
      <c r="AV24" s="20">
        <f t="shared" si="91"/>
        <v>44803</v>
      </c>
      <c r="AW24" s="20">
        <f t="shared" si="92"/>
        <v>44804</v>
      </c>
      <c r="AX24" s="20" t="str">
        <f t="shared" si="93"/>
        <v/>
      </c>
      <c r="AY24" s="30" t="str">
        <f t="shared" si="94"/>
        <v/>
      </c>
      <c r="AZ24" s="33" t="str">
        <f t="shared" si="95"/>
        <v/>
      </c>
      <c r="BA24" s="25" t="str">
        <f t="shared" si="96"/>
        <v/>
      </c>
      <c r="BC24" s="12"/>
      <c r="BD24" s="42" t="s">
        <v>14</v>
      </c>
      <c r="BE24" s="45"/>
      <c r="BF24" s="14"/>
    </row>
    <row r="25" spans="2:58" ht="12.95" customHeight="1" thickBot="1" x14ac:dyDescent="0.25">
      <c r="B25" s="26">
        <f t="shared" si="97"/>
        <v>44711</v>
      </c>
      <c r="C25" s="27">
        <f t="shared" si="73"/>
        <v>44712</v>
      </c>
      <c r="D25" s="27" t="str">
        <f t="shared" si="74"/>
        <v/>
      </c>
      <c r="E25" s="27" t="str">
        <f t="shared" si="75"/>
        <v/>
      </c>
      <c r="F25" s="31" t="str">
        <f t="shared" si="76"/>
        <v/>
      </c>
      <c r="G25" s="34" t="str">
        <f t="shared" si="77"/>
        <v/>
      </c>
      <c r="H25" s="28" t="str">
        <f t="shared" si="78"/>
        <v/>
      </c>
      <c r="Q25" s="26" t="str">
        <f t="shared" si="98"/>
        <v/>
      </c>
      <c r="R25" s="27" t="str">
        <f t="shared" si="79"/>
        <v/>
      </c>
      <c r="S25" s="27" t="str">
        <f t="shared" si="80"/>
        <v/>
      </c>
      <c r="T25" s="27" t="str">
        <f t="shared" si="81"/>
        <v/>
      </c>
      <c r="U25" s="31" t="str">
        <f t="shared" si="82"/>
        <v/>
      </c>
      <c r="V25" s="34" t="str">
        <f t="shared" si="83"/>
        <v/>
      </c>
      <c r="W25" s="28" t="str">
        <f t="shared" si="84"/>
        <v/>
      </c>
      <c r="AF25" s="26" t="str">
        <f t="shared" si="99"/>
        <v/>
      </c>
      <c r="AG25" s="27" t="str">
        <f t="shared" si="85"/>
        <v/>
      </c>
      <c r="AH25" s="27" t="str">
        <f t="shared" si="86"/>
        <v/>
      </c>
      <c r="AI25" s="27" t="str">
        <f t="shared" si="87"/>
        <v/>
      </c>
      <c r="AJ25" s="31" t="str">
        <f t="shared" si="88"/>
        <v/>
      </c>
      <c r="AK25" s="34" t="str">
        <f t="shared" si="89"/>
        <v/>
      </c>
      <c r="AL25" s="28" t="str">
        <f t="shared" si="90"/>
        <v/>
      </c>
      <c r="AU25" s="26" t="str">
        <f t="shared" si="100"/>
        <v/>
      </c>
      <c r="AV25" s="27" t="str">
        <f t="shared" si="91"/>
        <v/>
      </c>
      <c r="AW25" s="27" t="str">
        <f t="shared" si="92"/>
        <v/>
      </c>
      <c r="AX25" s="27" t="str">
        <f t="shared" si="93"/>
        <v/>
      </c>
      <c r="AY25" s="31" t="str">
        <f t="shared" si="94"/>
        <v/>
      </c>
      <c r="AZ25" s="34" t="str">
        <f t="shared" si="95"/>
        <v/>
      </c>
      <c r="BA25" s="28" t="str">
        <f t="shared" si="96"/>
        <v/>
      </c>
      <c r="BC25" s="12"/>
      <c r="BD25" s="42" t="s">
        <v>32</v>
      </c>
      <c r="BE25" s="46"/>
      <c r="BF25" s="14"/>
    </row>
    <row r="26" spans="2:58" ht="15.6" customHeight="1" thickTop="1" thickBot="1" x14ac:dyDescent="0.25">
      <c r="BC26" s="12"/>
      <c r="BD26" s="42" t="s">
        <v>31</v>
      </c>
      <c r="BE26" s="47"/>
      <c r="BF26" s="14"/>
    </row>
    <row r="27" spans="2:58" ht="13.5" hidden="1" thickBot="1" x14ac:dyDescent="0.25">
      <c r="B27">
        <v>9</v>
      </c>
      <c r="C27">
        <v>9</v>
      </c>
      <c r="D27">
        <v>9</v>
      </c>
      <c r="E27">
        <v>9</v>
      </c>
      <c r="F27">
        <v>9</v>
      </c>
      <c r="G27">
        <v>9</v>
      </c>
      <c r="H27">
        <v>9</v>
      </c>
      <c r="Q27">
        <v>10</v>
      </c>
      <c r="R27">
        <v>10</v>
      </c>
      <c r="S27">
        <v>10</v>
      </c>
      <c r="T27">
        <v>10</v>
      </c>
      <c r="U27">
        <v>10</v>
      </c>
      <c r="V27">
        <v>10</v>
      </c>
      <c r="W27">
        <v>10</v>
      </c>
      <c r="AE27"/>
      <c r="AF27">
        <v>11</v>
      </c>
      <c r="AG27">
        <v>11</v>
      </c>
      <c r="AH27">
        <v>11</v>
      </c>
      <c r="AI27">
        <v>11</v>
      </c>
      <c r="AJ27">
        <v>11</v>
      </c>
      <c r="AK27">
        <v>11</v>
      </c>
      <c r="AL27">
        <v>11</v>
      </c>
      <c r="AU27">
        <v>12</v>
      </c>
      <c r="AV27">
        <v>12</v>
      </c>
      <c r="AW27">
        <v>12</v>
      </c>
      <c r="AX27">
        <v>12</v>
      </c>
      <c r="AY27">
        <v>12</v>
      </c>
      <c r="AZ27">
        <v>12</v>
      </c>
      <c r="BA27">
        <v>12</v>
      </c>
      <c r="BC27" s="39"/>
      <c r="BD27" s="13"/>
      <c r="BE27" s="13"/>
      <c r="BF27" s="40"/>
    </row>
    <row r="28" spans="2:58" ht="13.5" hidden="1" thickBot="1" x14ac:dyDescent="0.25">
      <c r="B28">
        <f>WEEKDAY(DATE($BD$8,B27,1),2)</f>
        <v>4</v>
      </c>
      <c r="C28">
        <f t="shared" ref="C28" si="101">WEEKDAY(DATE($BD$8,C27,1),2)</f>
        <v>4</v>
      </c>
      <c r="D28">
        <f t="shared" ref="D28" si="102">WEEKDAY(DATE($BD$8,D27,1),2)</f>
        <v>4</v>
      </c>
      <c r="E28">
        <f t="shared" ref="E28" si="103">WEEKDAY(DATE($BD$8,E27,1),2)</f>
        <v>4</v>
      </c>
      <c r="F28">
        <f t="shared" ref="F28" si="104">WEEKDAY(DATE($BD$8,F27,1),2)</f>
        <v>4</v>
      </c>
      <c r="G28">
        <f t="shared" ref="G28" si="105">WEEKDAY(DATE($BD$8,G27,1),2)</f>
        <v>4</v>
      </c>
      <c r="H28">
        <f t="shared" ref="H28" si="106">WEEKDAY(DATE($BD$8,H27,1),2)</f>
        <v>4</v>
      </c>
      <c r="Q28">
        <f>WEEKDAY(DATE($BD$8,Q27,1),2)</f>
        <v>6</v>
      </c>
      <c r="R28">
        <f t="shared" ref="R28" si="107">WEEKDAY(DATE($BD$8,R27,1),2)</f>
        <v>6</v>
      </c>
      <c r="S28">
        <f t="shared" ref="S28" si="108">WEEKDAY(DATE($BD$8,S27,1),2)</f>
        <v>6</v>
      </c>
      <c r="T28">
        <f t="shared" ref="T28" si="109">WEEKDAY(DATE($BD$8,T27,1),2)</f>
        <v>6</v>
      </c>
      <c r="U28">
        <f t="shared" ref="U28" si="110">WEEKDAY(DATE($BD$8,U27,1),2)</f>
        <v>6</v>
      </c>
      <c r="V28">
        <f t="shared" ref="V28" si="111">WEEKDAY(DATE($BD$8,V27,1),2)</f>
        <v>6</v>
      </c>
      <c r="W28">
        <f t="shared" ref="W28" si="112">WEEKDAY(DATE($BD$8,W27,1),2)</f>
        <v>6</v>
      </c>
      <c r="AF28">
        <f>WEEKDAY(DATE($BD$8,AF27,1),2)</f>
        <v>2</v>
      </c>
      <c r="AG28">
        <f t="shared" ref="AG28" si="113">WEEKDAY(DATE($BD$8,AG27,1),2)</f>
        <v>2</v>
      </c>
      <c r="AH28">
        <f t="shared" ref="AH28" si="114">WEEKDAY(DATE($BD$8,AH27,1),2)</f>
        <v>2</v>
      </c>
      <c r="AI28">
        <f t="shared" ref="AI28" si="115">WEEKDAY(DATE($BD$8,AI27,1),2)</f>
        <v>2</v>
      </c>
      <c r="AJ28">
        <f t="shared" ref="AJ28" si="116">WEEKDAY(DATE($BD$8,AJ27,1),2)</f>
        <v>2</v>
      </c>
      <c r="AK28">
        <f t="shared" ref="AK28" si="117">WEEKDAY(DATE($BD$8,AK27,1),2)</f>
        <v>2</v>
      </c>
      <c r="AL28">
        <f t="shared" ref="AL28" si="118">WEEKDAY(DATE($BD$8,AL27,1),2)</f>
        <v>2</v>
      </c>
      <c r="AU28">
        <f>WEEKDAY(DATE($BD$8,AU27,1),2)</f>
        <v>4</v>
      </c>
      <c r="AV28">
        <f t="shared" ref="AV28" si="119">WEEKDAY(DATE($BD$8,AV27,1),2)</f>
        <v>4</v>
      </c>
      <c r="AW28">
        <f t="shared" ref="AW28" si="120">WEEKDAY(DATE($BD$8,AW27,1),2)</f>
        <v>4</v>
      </c>
      <c r="AX28">
        <f t="shared" ref="AX28" si="121">WEEKDAY(DATE($BD$8,AX27,1),2)</f>
        <v>4</v>
      </c>
      <c r="AY28">
        <f t="shared" ref="AY28" si="122">WEEKDAY(DATE($BD$8,AY27,1),2)</f>
        <v>4</v>
      </c>
      <c r="AZ28">
        <f t="shared" ref="AZ28" si="123">WEEKDAY(DATE($BD$8,AZ27,1),2)</f>
        <v>4</v>
      </c>
      <c r="BA28">
        <f t="shared" ref="BA28" si="124">WEEKDAY(DATE($BD$8,BA27,1),2)</f>
        <v>4</v>
      </c>
      <c r="BC28" s="39"/>
      <c r="BD28" s="41"/>
      <c r="BE28" s="41"/>
      <c r="BF28" s="40"/>
    </row>
    <row r="29" spans="2:58" ht="13.5" hidden="1" thickBot="1" x14ac:dyDescent="0.25">
      <c r="B29" s="7">
        <v>1</v>
      </c>
      <c r="C29" s="7">
        <v>2</v>
      </c>
      <c r="D29" s="7">
        <v>3</v>
      </c>
      <c r="E29" s="7">
        <v>4</v>
      </c>
      <c r="F29" s="7">
        <v>5</v>
      </c>
      <c r="G29" s="7">
        <v>6</v>
      </c>
      <c r="H29" s="7">
        <v>7</v>
      </c>
      <c r="Q29" s="7">
        <v>1</v>
      </c>
      <c r="R29" s="7">
        <v>2</v>
      </c>
      <c r="S29" s="7">
        <v>3</v>
      </c>
      <c r="T29" s="7">
        <v>4</v>
      </c>
      <c r="U29" s="7">
        <v>5</v>
      </c>
      <c r="V29" s="7">
        <v>6</v>
      </c>
      <c r="W29" s="7">
        <v>7</v>
      </c>
      <c r="AF29" s="7">
        <v>1</v>
      </c>
      <c r="AG29" s="7">
        <v>2</v>
      </c>
      <c r="AH29" s="7">
        <v>3</v>
      </c>
      <c r="AI29" s="7">
        <v>4</v>
      </c>
      <c r="AJ29" s="7">
        <v>5</v>
      </c>
      <c r="AK29" s="7">
        <v>6</v>
      </c>
      <c r="AL29" s="7">
        <v>7</v>
      </c>
      <c r="AU29" s="7">
        <v>1</v>
      </c>
      <c r="AV29" s="7">
        <v>2</v>
      </c>
      <c r="AW29" s="7">
        <v>3</v>
      </c>
      <c r="AX29" s="7">
        <v>4</v>
      </c>
      <c r="AY29" s="7">
        <v>5</v>
      </c>
      <c r="AZ29" s="7">
        <v>6</v>
      </c>
      <c r="BA29" s="7">
        <v>7</v>
      </c>
      <c r="BC29" s="39"/>
      <c r="BD29" s="41"/>
      <c r="BE29" s="41"/>
      <c r="BF29" s="40"/>
    </row>
    <row r="30" spans="2:58" ht="13.5" hidden="1" thickBot="1" x14ac:dyDescent="0.25">
      <c r="U30" s="1"/>
      <c r="V30" s="1"/>
      <c r="W30" s="1"/>
      <c r="AF30" s="1"/>
      <c r="AG30" s="1"/>
      <c r="AH30" s="1"/>
      <c r="AI30" s="1"/>
      <c r="AJ30" s="1"/>
      <c r="AK30" s="1"/>
      <c r="AL30" s="1"/>
      <c r="AU30" s="1"/>
      <c r="AV30" s="1"/>
      <c r="AW30" s="1"/>
      <c r="AX30" s="1"/>
      <c r="AY30" s="1"/>
      <c r="AZ30" s="1"/>
      <c r="BA30" s="1"/>
      <c r="BC30" s="39"/>
      <c r="BD30" s="41"/>
      <c r="BE30" s="41"/>
      <c r="BF30" s="40"/>
    </row>
    <row r="31" spans="2:58" ht="24.4" customHeight="1" thickTop="1" thickBot="1" x14ac:dyDescent="0.25">
      <c r="B31" s="98" t="str">
        <f>UPPER(TEXT(DATE($BD$8,B27,1),"mmmm aaaa"))</f>
        <v>SEPTEMBRE 2022</v>
      </c>
      <c r="C31" s="99"/>
      <c r="D31" s="99"/>
      <c r="E31" s="99"/>
      <c r="F31" s="99"/>
      <c r="G31" s="99"/>
      <c r="H31" s="100"/>
      <c r="Q31" s="98" t="str">
        <f>UPPER(TEXT(DATE($BD$8,Q27,1),"mmmm aaaa"))</f>
        <v>OCTOBRE 2022</v>
      </c>
      <c r="R31" s="99"/>
      <c r="S31" s="99"/>
      <c r="T31" s="99"/>
      <c r="U31" s="99"/>
      <c r="V31" s="99"/>
      <c r="W31" s="100"/>
      <c r="AF31" s="98" t="str">
        <f>UPPER(TEXT(DATE($BD$8,AF27,1),"mmmm aaaa"))</f>
        <v>NOVEMBRE 2022</v>
      </c>
      <c r="AG31" s="99"/>
      <c r="AH31" s="99"/>
      <c r="AI31" s="99"/>
      <c r="AJ31" s="99"/>
      <c r="AK31" s="99"/>
      <c r="AL31" s="100"/>
      <c r="AU31" s="98" t="str">
        <f>UPPER(TEXT(DATE($BD$8,AU27,1),"mmmm aaaa"))</f>
        <v>DÉCEMBRE 2022</v>
      </c>
      <c r="AV31" s="99"/>
      <c r="AW31" s="99"/>
      <c r="AX31" s="99"/>
      <c r="AY31" s="99"/>
      <c r="AZ31" s="99"/>
      <c r="BA31" s="100"/>
      <c r="BC31" s="95"/>
      <c r="BD31" s="96"/>
      <c r="BE31" s="96"/>
      <c r="BF31" s="97"/>
    </row>
    <row r="32" spans="2:58" ht="15" customHeight="1" thickTop="1" thickBot="1" x14ac:dyDescent="0.25">
      <c r="B32" s="35" t="s">
        <v>2</v>
      </c>
      <c r="C32" s="35" t="s">
        <v>3</v>
      </c>
      <c r="D32" s="35" t="s">
        <v>3</v>
      </c>
      <c r="E32" s="35" t="s">
        <v>4</v>
      </c>
      <c r="F32" s="35" t="s">
        <v>5</v>
      </c>
      <c r="G32" s="35" t="s">
        <v>6</v>
      </c>
      <c r="H32" s="35" t="s">
        <v>7</v>
      </c>
      <c r="Q32" s="35" t="s">
        <v>2</v>
      </c>
      <c r="R32" s="35" t="s">
        <v>3</v>
      </c>
      <c r="S32" s="35" t="s">
        <v>3</v>
      </c>
      <c r="T32" s="35" t="s">
        <v>4</v>
      </c>
      <c r="U32" s="35" t="s">
        <v>5</v>
      </c>
      <c r="V32" s="35" t="s">
        <v>6</v>
      </c>
      <c r="W32" s="35" t="s">
        <v>7</v>
      </c>
      <c r="AF32" s="35" t="s">
        <v>2</v>
      </c>
      <c r="AG32" s="35" t="s">
        <v>3</v>
      </c>
      <c r="AH32" s="35" t="s">
        <v>3</v>
      </c>
      <c r="AI32" s="35" t="s">
        <v>4</v>
      </c>
      <c r="AJ32" s="35" t="s">
        <v>5</v>
      </c>
      <c r="AK32" s="35" t="s">
        <v>6</v>
      </c>
      <c r="AL32" s="35" t="s">
        <v>7</v>
      </c>
      <c r="AU32" s="35" t="s">
        <v>2</v>
      </c>
      <c r="AV32" s="35" t="s">
        <v>3</v>
      </c>
      <c r="AW32" s="35" t="s">
        <v>3</v>
      </c>
      <c r="AX32" s="35" t="s">
        <v>4</v>
      </c>
      <c r="AY32" s="35" t="s">
        <v>5</v>
      </c>
      <c r="AZ32" s="35" t="s">
        <v>6</v>
      </c>
      <c r="BA32" s="35" t="s">
        <v>7</v>
      </c>
    </row>
    <row r="33" spans="2:58" ht="12.95" customHeight="1" thickTop="1" x14ac:dyDescent="0.2">
      <c r="B33" s="21" t="str">
        <f>IFERROR(IF(AND(A33="",B29=B28,ISNUMBER(H32)=FALSE,ISNUMBER(B32)=FALSE,B32&lt;&gt;""),DATE($BD$8,B27,1),IF(AND(A33&lt;&gt;"",MONTH(A33+1)=MONTH(A33)),A33+1,IF(AND(H32&lt;&gt;"",MONTH(H32+1)=MONTH(H32)),H32+1,""))),"")</f>
        <v/>
      </c>
      <c r="C33" s="22" t="str">
        <f t="shared" ref="C33:C38" si="125">IFERROR(IF(AND(B33="",C29=C28,ISNUMBER(I32)=FALSE,ISNUMBER(C32)=FALSE,C32&lt;&gt;""),DATE($BD$8,C27,1),IF(AND(B33&lt;&gt;"",MONTH(B33+1)=MONTH(B33)),B33+1,IF(AND(I32&lt;&gt;"",MONTH(I32+1)=MONTH(I32)),I32+1,""))),"")</f>
        <v/>
      </c>
      <c r="D33" s="22" t="str">
        <f t="shared" ref="D33:D38" si="126">IFERROR(IF(AND(C33="",D29=D28,ISNUMBER(J32)=FALSE,ISNUMBER(D32)=FALSE,D32&lt;&gt;""),DATE($BD$8,D27,1),IF(AND(C33&lt;&gt;"",MONTH(C33+1)=MONTH(C33)),C33+1,IF(AND(J32&lt;&gt;"",MONTH(J32+1)=MONTH(J32)),J32+1,""))),"")</f>
        <v/>
      </c>
      <c r="E33" s="22">
        <f t="shared" ref="E33:E38" si="127">IFERROR(IF(AND(D33="",E29=E28,ISNUMBER(K32)=FALSE,ISNUMBER(E32)=FALSE,E32&lt;&gt;""),DATE($BD$8,E27,1),IF(AND(D33&lt;&gt;"",MONTH(D33+1)=MONTH(D33)),D33+1,IF(AND(K32&lt;&gt;"",MONTH(K32+1)=MONTH(K32)),K32+1,""))),"")</f>
        <v>44805</v>
      </c>
      <c r="F33" s="29">
        <f t="shared" ref="F33:F38" si="128">IFERROR(IF(AND(E33="",F29=F28,ISNUMBER(L32)=FALSE,ISNUMBER(F32)=FALSE,F32&lt;&gt;""),DATE($BD$8,F27,1),IF(AND(E33&lt;&gt;"",MONTH(E33+1)=MONTH(E33)),E33+1,IF(AND(L32&lt;&gt;"",MONTH(L32+1)=MONTH(L32)),L32+1,""))),"")</f>
        <v>44806</v>
      </c>
      <c r="G33" s="32">
        <f t="shared" ref="G33:G38" si="129">IFERROR(IF(AND(F33="",G29=G28,ISNUMBER(M32)=FALSE,ISNUMBER(G32)=FALSE,G32&lt;&gt;""),DATE($BD$8,G27,1),IF(AND(F33&lt;&gt;"",MONTH(F33+1)=MONTH(F33)),F33+1,IF(AND(M32&lt;&gt;"",MONTH(M32+1)=MONTH(M32)),M32+1,""))),"")</f>
        <v>44807</v>
      </c>
      <c r="H33" s="23">
        <f t="shared" ref="H33:H38" si="130">IFERROR(IF(AND(G33="",H29=H28,ISNUMBER(N32)=FALSE,ISNUMBER(H32)=FALSE,H32&lt;&gt;""),DATE($BD$8,H27,1),IF(AND(G33&lt;&gt;"",MONTH(G33+1)=MONTH(G33)),G33+1,IF(AND(N32&lt;&gt;"",MONTH(N32+1)=MONTH(N32)),N32+1,""))),"")</f>
        <v>44808</v>
      </c>
      <c r="Q33" s="21" t="str">
        <f>IFERROR(IF(AND(P33="",Q29=Q28,ISNUMBER(W32)=FALSE,ISNUMBER(Q32)=FALSE,Q32&lt;&gt;""),DATE($BD$8,Q27,1),IF(AND(P33&lt;&gt;"",MONTH(P33+1)=MONTH(P33)),P33+1,IF(AND(W32&lt;&gt;"",MONTH(W32+1)=MONTH(W32)),W32+1,""))),"")</f>
        <v/>
      </c>
      <c r="R33" s="22" t="str">
        <f t="shared" ref="R33:R38" si="131">IFERROR(IF(AND(Q33="",R29=R28,ISNUMBER(X32)=FALSE,ISNUMBER(R32)=FALSE,R32&lt;&gt;""),DATE($BD$8,R27,1),IF(AND(Q33&lt;&gt;"",MONTH(Q33+1)=MONTH(Q33)),Q33+1,IF(AND(X32&lt;&gt;"",MONTH(X32+1)=MONTH(X32)),X32+1,""))),"")</f>
        <v/>
      </c>
      <c r="S33" s="22" t="str">
        <f t="shared" ref="S33:S38" si="132">IFERROR(IF(AND(R33="",S29=S28,ISNUMBER(Y32)=FALSE,ISNUMBER(S32)=FALSE,S32&lt;&gt;""),DATE($BD$8,S27,1),IF(AND(R33&lt;&gt;"",MONTH(R33+1)=MONTH(R33)),R33+1,IF(AND(Y32&lt;&gt;"",MONTH(Y32+1)=MONTH(Y32)),Y32+1,""))),"")</f>
        <v/>
      </c>
      <c r="T33" s="22" t="str">
        <f t="shared" ref="T33:T38" si="133">IFERROR(IF(AND(S33="",T29=T28,ISNUMBER(Z32)=FALSE,ISNUMBER(T32)=FALSE,T32&lt;&gt;""),DATE($BD$8,T27,1),IF(AND(S33&lt;&gt;"",MONTH(S33+1)=MONTH(S33)),S33+1,IF(AND(Z32&lt;&gt;"",MONTH(Z32+1)=MONTH(Z32)),Z32+1,""))),"")</f>
        <v/>
      </c>
      <c r="U33" s="29" t="str">
        <f t="shared" ref="U33:U38" si="134">IFERROR(IF(AND(T33="",U29=U28,ISNUMBER(AA32)=FALSE,ISNUMBER(U32)=FALSE,U32&lt;&gt;""),DATE($BD$8,U27,1),IF(AND(T33&lt;&gt;"",MONTH(T33+1)=MONTH(T33)),T33+1,IF(AND(AA32&lt;&gt;"",MONTH(AA32+1)=MONTH(AA32)),AA32+1,""))),"")</f>
        <v/>
      </c>
      <c r="V33" s="32">
        <f t="shared" ref="V33:V38" si="135">IFERROR(IF(AND(U33="",V29=V28,ISNUMBER(AB32)=FALSE,ISNUMBER(V32)=FALSE,V32&lt;&gt;""),DATE($BD$8,V27,1),IF(AND(U33&lt;&gt;"",MONTH(U33+1)=MONTH(U33)),U33+1,IF(AND(AB32&lt;&gt;"",MONTH(AB32+1)=MONTH(AB32)),AB32+1,""))),"")</f>
        <v>44835</v>
      </c>
      <c r="W33" s="23">
        <f t="shared" ref="W33:W38" si="136">IFERROR(IF(AND(V33="",W29=W28,ISNUMBER(AC32)=FALSE,ISNUMBER(W32)=FALSE,W32&lt;&gt;""),DATE($BD$8,W27,1),IF(AND(V33&lt;&gt;"",MONTH(V33+1)=MONTH(V33)),V33+1,IF(AND(AC32&lt;&gt;"",MONTH(AC32+1)=MONTH(AC32)),AC32+1,""))),"")</f>
        <v>44836</v>
      </c>
      <c r="AF33" s="21" t="str">
        <f>IFERROR(IF(AND(AE33="",AF29=AF28,ISNUMBER(AL32)=FALSE,ISNUMBER(AF32)=FALSE,AF32&lt;&gt;""),DATE($BD$8,AF27,1),IF(AND(AE33&lt;&gt;"",MONTH(AE33+1)=MONTH(AE33)),AE33+1,IF(AND(AL32&lt;&gt;"",MONTH(AL32+1)=MONTH(AL32)),AL32+1,""))),"")</f>
        <v/>
      </c>
      <c r="AG33" s="22">
        <f t="shared" ref="AG33:AG38" si="137">IFERROR(IF(AND(AF33="",AG29=AG28,ISNUMBER(AM32)=FALSE,ISNUMBER(AG32)=FALSE,AG32&lt;&gt;""),DATE($BD$8,AG27,1),IF(AND(AF33&lt;&gt;"",MONTH(AF33+1)=MONTH(AF33)),AF33+1,IF(AND(AM32&lt;&gt;"",MONTH(AM32+1)=MONTH(AM32)),AM32+1,""))),"")</f>
        <v>44866</v>
      </c>
      <c r="AH33" s="22">
        <f t="shared" ref="AH33:AH38" si="138">IFERROR(IF(AND(AG33="",AH29=AH28,ISNUMBER(AN32)=FALSE,ISNUMBER(AH32)=FALSE,AH32&lt;&gt;""),DATE($BD$8,AH27,1),IF(AND(AG33&lt;&gt;"",MONTH(AG33+1)=MONTH(AG33)),AG33+1,IF(AND(AN32&lt;&gt;"",MONTH(AN32+1)=MONTH(AN32)),AN32+1,""))),"")</f>
        <v>44867</v>
      </c>
      <c r="AI33" s="22">
        <f t="shared" ref="AI33:AI38" si="139">IFERROR(IF(AND(AH33="",AI29=AI28,ISNUMBER(AO32)=FALSE,ISNUMBER(AI32)=FALSE,AI32&lt;&gt;""),DATE($BD$8,AI27,1),IF(AND(AH33&lt;&gt;"",MONTH(AH33+1)=MONTH(AH33)),AH33+1,IF(AND(AO32&lt;&gt;"",MONTH(AO32+1)=MONTH(AO32)),AO32+1,""))),"")</f>
        <v>44868</v>
      </c>
      <c r="AJ33" s="29">
        <f t="shared" ref="AJ33:AJ38" si="140">IFERROR(IF(AND(AI33="",AJ29=AJ28,ISNUMBER(AP32)=FALSE,ISNUMBER(AJ32)=FALSE,AJ32&lt;&gt;""),DATE($BD$8,AJ27,1),IF(AND(AI33&lt;&gt;"",MONTH(AI33+1)=MONTH(AI33)),AI33+1,IF(AND(AP32&lt;&gt;"",MONTH(AP32+1)=MONTH(AP32)),AP32+1,""))),"")</f>
        <v>44869</v>
      </c>
      <c r="AK33" s="32">
        <f t="shared" ref="AK33:AK38" si="141">IFERROR(IF(AND(AJ33="",AK29=AK28,ISNUMBER(AQ32)=FALSE,ISNUMBER(AK32)=FALSE,AK32&lt;&gt;""),DATE($BD$8,AK27,1),IF(AND(AJ33&lt;&gt;"",MONTH(AJ33+1)=MONTH(AJ33)),AJ33+1,IF(AND(AQ32&lt;&gt;"",MONTH(AQ32+1)=MONTH(AQ32)),AQ32+1,""))),"")</f>
        <v>44870</v>
      </c>
      <c r="AL33" s="23">
        <f t="shared" ref="AL33:AL38" si="142">IFERROR(IF(AND(AK33="",AL29=AL28,ISNUMBER(AR32)=FALSE,ISNUMBER(AL32)=FALSE,AL32&lt;&gt;""),DATE($BD$8,AL27,1),IF(AND(AK33&lt;&gt;"",MONTH(AK33+1)=MONTH(AK33)),AK33+1,IF(AND(AR32&lt;&gt;"",MONTH(AR32+1)=MONTH(AR32)),AR32+1,""))),"")</f>
        <v>44871</v>
      </c>
      <c r="AU33" s="21" t="str">
        <f>IFERROR(IF(AND(AT33="",AU29=AU28,ISNUMBER(BA32)=FALSE,ISNUMBER(AU32)=FALSE,AU32&lt;&gt;""),DATE($BD$8,AU27,1),IF(AND(AT33&lt;&gt;"",MONTH(AT33+1)=MONTH(AT33)),AT33+1,IF(AND(BA32&lt;&gt;"",MONTH(BA32+1)=MONTH(BA32)),BA32+1,""))),"")</f>
        <v/>
      </c>
      <c r="AV33" s="22" t="str">
        <f t="shared" ref="AV33:AV38" si="143">IFERROR(IF(AND(AU33="",AV29=AV28,ISNUMBER(BB32)=FALSE,ISNUMBER(AV32)=FALSE,AV32&lt;&gt;""),DATE($BD$8,AV27,1),IF(AND(AU33&lt;&gt;"",MONTH(AU33+1)=MONTH(AU33)),AU33+1,IF(AND(BB32&lt;&gt;"",MONTH(BB32+1)=MONTH(BB32)),BB32+1,""))),"")</f>
        <v/>
      </c>
      <c r="AW33" s="22" t="str">
        <f t="shared" ref="AW33:AW38" si="144">IFERROR(IF(AND(AV33="",AW29=AW28,ISNUMBER(BC32)=FALSE,ISNUMBER(AW32)=FALSE,AW32&lt;&gt;""),DATE($BD$8,AW27,1),IF(AND(AV33&lt;&gt;"",MONTH(AV33+1)=MONTH(AV33)),AV33+1,IF(AND(BC32&lt;&gt;"",MONTH(BC32+1)=MONTH(BC32)),BC32+1,""))),"")</f>
        <v/>
      </c>
      <c r="AX33" s="22">
        <f t="shared" ref="AX33:AY38" si="145">IFERROR(IF(AND(AW33="",AX29=AX28,ISNUMBER(BD33)=FALSE,ISNUMBER(AX32)=FALSE,AX32&lt;&gt;""),DATE($BD$8,AX27,1),IF(AND(AW33&lt;&gt;"",MONTH(AW33+1)=MONTH(AW33)),AW33+1,IF(AND(BD33&lt;&gt;"",MONTH(BD33+1)=MONTH(BD33)),BD33+1,""))),"")</f>
        <v>44896</v>
      </c>
      <c r="AY33" s="29">
        <f t="shared" si="145"/>
        <v>44897</v>
      </c>
      <c r="AZ33" s="32">
        <f t="shared" ref="AZ33:AZ38" si="146">IFERROR(IF(AND(AY33="",AZ29=AZ28,ISNUMBER(BF32)=FALSE,ISNUMBER(AZ32)=FALSE,AZ32&lt;&gt;""),DATE($BD$8,AZ27,1),IF(AND(AY33&lt;&gt;"",MONTH(AY33+1)=MONTH(AY33)),AY33+1,IF(AND(BF32&lt;&gt;"",MONTH(BF32+1)=MONTH(BF32)),BF32+1,""))),"")</f>
        <v>44898</v>
      </c>
      <c r="BA33" s="23">
        <f t="shared" ref="BA33:BA38" si="147">IFERROR(IF(AND(AZ33="",BA29=BA28,ISNUMBER(BG32)=FALSE,ISNUMBER(BA32)=FALSE,BA32&lt;&gt;""),DATE($BD$8,BA27,1),IF(AND(AZ33&lt;&gt;"",MONTH(AZ33+1)=MONTH(AZ33)),AZ33+1,IF(AND(BG32&lt;&gt;"",MONTH(BG32+1)=MONTH(BG32)),BG32+1,""))),"")</f>
        <v>44899</v>
      </c>
      <c r="BC33"/>
      <c r="BD33"/>
      <c r="BE33"/>
      <c r="BF33"/>
    </row>
    <row r="34" spans="2:58" ht="12.95" customHeight="1" x14ac:dyDescent="0.2">
      <c r="B34" s="24">
        <f t="shared" ref="B34:B38" si="148">IFERROR(IF(AND(A34="",B30=B29,ISNUMBER(H33)=FALSE,ISNUMBER(B33)=FALSE,B33&lt;&gt;""),DATE($BD$8,B28,1),IF(AND(A34&lt;&gt;"",MONTH(A34+1)=MONTH(A34)),A34+1,IF(AND(H33&lt;&gt;"",MONTH(H33+1)=MONTH(H33)),H33+1,""))),"")</f>
        <v>44809</v>
      </c>
      <c r="C34" s="20">
        <f t="shared" si="125"/>
        <v>44810</v>
      </c>
      <c r="D34" s="20">
        <f t="shared" si="126"/>
        <v>44811</v>
      </c>
      <c r="E34" s="20">
        <f t="shared" si="127"/>
        <v>44812</v>
      </c>
      <c r="F34" s="30">
        <f t="shared" si="128"/>
        <v>44813</v>
      </c>
      <c r="G34" s="33">
        <f t="shared" si="129"/>
        <v>44814</v>
      </c>
      <c r="H34" s="25">
        <f t="shared" si="130"/>
        <v>44815</v>
      </c>
      <c r="Q34" s="24">
        <f t="shared" ref="Q34:Q38" si="149">IFERROR(IF(AND(P34="",Q30=Q29,ISNUMBER(W33)=FALSE,ISNUMBER(Q33)=FALSE,Q33&lt;&gt;""),DATE($BD$8,Q28,1),IF(AND(P34&lt;&gt;"",MONTH(P34+1)=MONTH(P34)),P34+1,IF(AND(W33&lt;&gt;"",MONTH(W33+1)=MONTH(W33)),W33+1,""))),"")</f>
        <v>44837</v>
      </c>
      <c r="R34" s="20">
        <f t="shared" si="131"/>
        <v>44838</v>
      </c>
      <c r="S34" s="20">
        <f t="shared" si="132"/>
        <v>44839</v>
      </c>
      <c r="T34" s="20">
        <f t="shared" si="133"/>
        <v>44840</v>
      </c>
      <c r="U34" s="30">
        <f t="shared" si="134"/>
        <v>44841</v>
      </c>
      <c r="V34" s="33">
        <f t="shared" si="135"/>
        <v>44842</v>
      </c>
      <c r="W34" s="25">
        <f t="shared" si="136"/>
        <v>44843</v>
      </c>
      <c r="AF34" s="24">
        <f t="shared" ref="AF34:AF38" si="150">IFERROR(IF(AND(AE34="",AF30=AF29,ISNUMBER(AL33)=FALSE,ISNUMBER(AF33)=FALSE,AF33&lt;&gt;""),DATE($BD$8,AF28,1),IF(AND(AE34&lt;&gt;"",MONTH(AE34+1)=MONTH(AE34)),AE34+1,IF(AND(AL33&lt;&gt;"",MONTH(AL33+1)=MONTH(AL33)),AL33+1,""))),"")</f>
        <v>44872</v>
      </c>
      <c r="AG34" s="20">
        <f t="shared" si="137"/>
        <v>44873</v>
      </c>
      <c r="AH34" s="20">
        <f t="shared" si="138"/>
        <v>44874</v>
      </c>
      <c r="AI34" s="20">
        <f t="shared" si="139"/>
        <v>44875</v>
      </c>
      <c r="AJ34" s="30">
        <f t="shared" si="140"/>
        <v>44876</v>
      </c>
      <c r="AK34" s="33">
        <f t="shared" si="141"/>
        <v>44877</v>
      </c>
      <c r="AL34" s="25">
        <f t="shared" si="142"/>
        <v>44878</v>
      </c>
      <c r="AU34" s="24">
        <f t="shared" ref="AU34:AU38" si="151">IFERROR(IF(AND(AT34="",AU30=AU29,ISNUMBER(BA33)=FALSE,ISNUMBER(AU33)=FALSE,AU33&lt;&gt;""),DATE($BD$8,AU28,1),IF(AND(AT34&lt;&gt;"",MONTH(AT34+1)=MONTH(AT34)),AT34+1,IF(AND(BA33&lt;&gt;"",MONTH(BA33+1)=MONTH(BA33)),BA33+1,""))),"")</f>
        <v>44900</v>
      </c>
      <c r="AV34" s="20">
        <f t="shared" si="143"/>
        <v>44901</v>
      </c>
      <c r="AW34" s="20">
        <f t="shared" si="144"/>
        <v>44902</v>
      </c>
      <c r="AX34" s="20">
        <f t="shared" si="145"/>
        <v>44903</v>
      </c>
      <c r="AY34" s="30">
        <f t="shared" si="145"/>
        <v>44904</v>
      </c>
      <c r="AZ34" s="33">
        <f t="shared" si="146"/>
        <v>44905</v>
      </c>
      <c r="BA34" s="25">
        <f t="shared" si="147"/>
        <v>44906</v>
      </c>
      <c r="BC34"/>
      <c r="BD34"/>
      <c r="BE34"/>
      <c r="BF34"/>
    </row>
    <row r="35" spans="2:58" ht="12.95" customHeight="1" x14ac:dyDescent="0.2">
      <c r="B35" s="24">
        <f t="shared" si="148"/>
        <v>44816</v>
      </c>
      <c r="C35" s="20">
        <f t="shared" si="125"/>
        <v>44817</v>
      </c>
      <c r="D35" s="20">
        <f t="shared" si="126"/>
        <v>44818</v>
      </c>
      <c r="E35" s="20">
        <f t="shared" si="127"/>
        <v>44819</v>
      </c>
      <c r="F35" s="30">
        <f t="shared" si="128"/>
        <v>44820</v>
      </c>
      <c r="G35" s="33">
        <f t="shared" si="129"/>
        <v>44821</v>
      </c>
      <c r="H35" s="25">
        <f t="shared" si="130"/>
        <v>44822</v>
      </c>
      <c r="Q35" s="24">
        <f t="shared" si="149"/>
        <v>44844</v>
      </c>
      <c r="R35" s="20">
        <f t="shared" si="131"/>
        <v>44845</v>
      </c>
      <c r="S35" s="20">
        <f t="shared" si="132"/>
        <v>44846</v>
      </c>
      <c r="T35" s="20">
        <f t="shared" si="133"/>
        <v>44847</v>
      </c>
      <c r="U35" s="30">
        <f t="shared" si="134"/>
        <v>44848</v>
      </c>
      <c r="V35" s="33">
        <f t="shared" si="135"/>
        <v>44849</v>
      </c>
      <c r="W35" s="25">
        <f t="shared" si="136"/>
        <v>44850</v>
      </c>
      <c r="AF35" s="24">
        <f t="shared" si="150"/>
        <v>44879</v>
      </c>
      <c r="AG35" s="20">
        <f t="shared" si="137"/>
        <v>44880</v>
      </c>
      <c r="AH35" s="20">
        <f t="shared" si="138"/>
        <v>44881</v>
      </c>
      <c r="AI35" s="20">
        <f t="shared" si="139"/>
        <v>44882</v>
      </c>
      <c r="AJ35" s="30">
        <f t="shared" si="140"/>
        <v>44883</v>
      </c>
      <c r="AK35" s="33">
        <f t="shared" si="141"/>
        <v>44884</v>
      </c>
      <c r="AL35" s="25">
        <f t="shared" si="142"/>
        <v>44885</v>
      </c>
      <c r="AU35" s="24">
        <f t="shared" si="151"/>
        <v>44907</v>
      </c>
      <c r="AV35" s="20">
        <f t="shared" si="143"/>
        <v>44908</v>
      </c>
      <c r="AW35" s="20">
        <f t="shared" si="144"/>
        <v>44909</v>
      </c>
      <c r="AX35" s="20">
        <f>IFERROR(IF(AND(AW35="",AX31=AX30,ISNUMBER(BD36)=FALSE,ISNUMBER(AX34)=FALSE,AX34&lt;&gt;""),DATE($BD$8,AX29,1),IF(AND(AW35&lt;&gt;"",MONTH(AW35+1)=MONTH(AW35)),AW35+1,IF(AND(BD36&lt;&gt;"",MONTH(BD36+1)=MONTH(BD36)),BD36+1,""))),"")</f>
        <v>44910</v>
      </c>
      <c r="AY35" s="30">
        <f>IFERROR(IF(AND(AX35="",AY31=AY30,ISNUMBER(BE36)=FALSE,ISNUMBER(AY34)=FALSE,AY34&lt;&gt;""),DATE($BD$8,AY29,1),IF(AND(AX35&lt;&gt;"",MONTH(AX35+1)=MONTH(AX35)),AX35+1,IF(AND(BE36&lt;&gt;"",MONTH(BE36+1)=MONTH(BE36)),BE36+1,""))),"")</f>
        <v>44911</v>
      </c>
      <c r="AZ35" s="33">
        <f t="shared" si="146"/>
        <v>44912</v>
      </c>
      <c r="BA35" s="25">
        <f t="shared" si="147"/>
        <v>44913</v>
      </c>
      <c r="BC35"/>
      <c r="BD35"/>
      <c r="BE35"/>
      <c r="BF35"/>
    </row>
    <row r="36" spans="2:58" ht="12.95" customHeight="1" x14ac:dyDescent="0.2">
      <c r="B36" s="24">
        <f t="shared" si="148"/>
        <v>44823</v>
      </c>
      <c r="C36" s="20">
        <f t="shared" si="125"/>
        <v>44824</v>
      </c>
      <c r="D36" s="20">
        <f t="shared" si="126"/>
        <v>44825</v>
      </c>
      <c r="E36" s="20">
        <f t="shared" si="127"/>
        <v>44826</v>
      </c>
      <c r="F36" s="30">
        <f t="shared" si="128"/>
        <v>44827</v>
      </c>
      <c r="G36" s="33">
        <f t="shared" si="129"/>
        <v>44828</v>
      </c>
      <c r="H36" s="25">
        <f t="shared" si="130"/>
        <v>44829</v>
      </c>
      <c r="Q36" s="24">
        <f t="shared" si="149"/>
        <v>44851</v>
      </c>
      <c r="R36" s="20">
        <f t="shared" si="131"/>
        <v>44852</v>
      </c>
      <c r="S36" s="20">
        <f t="shared" si="132"/>
        <v>44853</v>
      </c>
      <c r="T36" s="20">
        <f t="shared" si="133"/>
        <v>44854</v>
      </c>
      <c r="U36" s="30">
        <f t="shared" si="134"/>
        <v>44855</v>
      </c>
      <c r="V36" s="33">
        <f t="shared" si="135"/>
        <v>44856</v>
      </c>
      <c r="W36" s="25">
        <f t="shared" si="136"/>
        <v>44857</v>
      </c>
      <c r="AF36" s="24">
        <f t="shared" si="150"/>
        <v>44886</v>
      </c>
      <c r="AG36" s="20">
        <f t="shared" si="137"/>
        <v>44887</v>
      </c>
      <c r="AH36" s="20">
        <f t="shared" si="138"/>
        <v>44888</v>
      </c>
      <c r="AI36" s="20">
        <f t="shared" si="139"/>
        <v>44889</v>
      </c>
      <c r="AJ36" s="30">
        <f t="shared" si="140"/>
        <v>44890</v>
      </c>
      <c r="AK36" s="33">
        <f t="shared" si="141"/>
        <v>44891</v>
      </c>
      <c r="AL36" s="25">
        <f t="shared" si="142"/>
        <v>44892</v>
      </c>
      <c r="AU36" s="24">
        <f t="shared" si="151"/>
        <v>44914</v>
      </c>
      <c r="AV36" s="20">
        <f t="shared" si="143"/>
        <v>44915</v>
      </c>
      <c r="AW36" s="20">
        <f t="shared" si="144"/>
        <v>44916</v>
      </c>
      <c r="AX36" s="20">
        <f>IFERROR(IF(AND(AW36="",AX32=AX31,ISNUMBER(#REF!)=FALSE,ISNUMBER(AX35)=FALSE,AX35&lt;&gt;""),DATE($BD$8,AX30,1),IF(AND(AW36&lt;&gt;"",MONTH(AW36+1)=MONTH(AW36)),AW36+1,IF(AND(#REF!&lt;&gt;"",MONTH(#REF!+1)=MONTH(#REF!)),#REF!+1,""))),"")</f>
        <v>44917</v>
      </c>
      <c r="AY36" s="30">
        <f>IFERROR(IF(AND(AX36="",AY32=AY31,ISNUMBER(#REF!)=FALSE,ISNUMBER(AY35)=FALSE,AY35&lt;&gt;""),DATE($BD$8,AY30,1),IF(AND(AX36&lt;&gt;"",MONTH(AX36+1)=MONTH(AX36)),AX36+1,IF(AND(#REF!&lt;&gt;"",MONTH(#REF!+1)=MONTH(#REF!)),#REF!+1,""))),"")</f>
        <v>44918</v>
      </c>
      <c r="AZ36" s="33">
        <f t="shared" si="146"/>
        <v>44919</v>
      </c>
      <c r="BA36" s="25">
        <f t="shared" si="147"/>
        <v>44920</v>
      </c>
      <c r="BC36"/>
      <c r="BD36"/>
      <c r="BE36"/>
      <c r="BF36"/>
    </row>
    <row r="37" spans="2:58" ht="12.95" customHeight="1" x14ac:dyDescent="0.2">
      <c r="B37" s="24">
        <f t="shared" si="148"/>
        <v>44830</v>
      </c>
      <c r="C37" s="20">
        <f t="shared" si="125"/>
        <v>44831</v>
      </c>
      <c r="D37" s="20">
        <f t="shared" si="126"/>
        <v>44832</v>
      </c>
      <c r="E37" s="20">
        <f t="shared" si="127"/>
        <v>44833</v>
      </c>
      <c r="F37" s="30">
        <f t="shared" si="128"/>
        <v>44834</v>
      </c>
      <c r="G37" s="33" t="str">
        <f t="shared" si="129"/>
        <v/>
      </c>
      <c r="H37" s="25" t="str">
        <f t="shared" si="130"/>
        <v/>
      </c>
      <c r="Q37" s="24">
        <f t="shared" si="149"/>
        <v>44858</v>
      </c>
      <c r="R37" s="20">
        <f t="shared" si="131"/>
        <v>44859</v>
      </c>
      <c r="S37" s="20">
        <f t="shared" si="132"/>
        <v>44860</v>
      </c>
      <c r="T37" s="20">
        <f t="shared" si="133"/>
        <v>44861</v>
      </c>
      <c r="U37" s="30">
        <f t="shared" si="134"/>
        <v>44862</v>
      </c>
      <c r="V37" s="33">
        <f t="shared" si="135"/>
        <v>44863</v>
      </c>
      <c r="W37" s="25">
        <f t="shared" si="136"/>
        <v>44864</v>
      </c>
      <c r="AF37" s="24">
        <f t="shared" si="150"/>
        <v>44893</v>
      </c>
      <c r="AG37" s="20">
        <f t="shared" si="137"/>
        <v>44894</v>
      </c>
      <c r="AH37" s="20">
        <f t="shared" si="138"/>
        <v>44895</v>
      </c>
      <c r="AI37" s="20" t="str">
        <f t="shared" si="139"/>
        <v/>
      </c>
      <c r="AJ37" s="30" t="str">
        <f t="shared" si="140"/>
        <v/>
      </c>
      <c r="AK37" s="33" t="str">
        <f t="shared" si="141"/>
        <v/>
      </c>
      <c r="AL37" s="25" t="str">
        <f t="shared" si="142"/>
        <v/>
      </c>
      <c r="AU37" s="24">
        <f t="shared" si="151"/>
        <v>44921</v>
      </c>
      <c r="AV37" s="20">
        <f t="shared" si="143"/>
        <v>44922</v>
      </c>
      <c r="AW37" s="20">
        <f t="shared" si="144"/>
        <v>44923</v>
      </c>
      <c r="AX37" s="20">
        <f t="shared" si="145"/>
        <v>44924</v>
      </c>
      <c r="AY37" s="30">
        <f t="shared" si="145"/>
        <v>44925</v>
      </c>
      <c r="AZ37" s="33">
        <f t="shared" si="146"/>
        <v>44926</v>
      </c>
      <c r="BA37" s="25" t="str">
        <f t="shared" si="147"/>
        <v/>
      </c>
      <c r="BC37"/>
      <c r="BD37"/>
      <c r="BE37"/>
      <c r="BF37"/>
    </row>
    <row r="38" spans="2:58" ht="12.95" customHeight="1" thickBot="1" x14ac:dyDescent="0.25">
      <c r="B38" s="26" t="str">
        <f t="shared" si="148"/>
        <v/>
      </c>
      <c r="C38" s="27" t="str">
        <f t="shared" si="125"/>
        <v/>
      </c>
      <c r="D38" s="27" t="str">
        <f t="shared" si="126"/>
        <v/>
      </c>
      <c r="E38" s="27" t="str">
        <f t="shared" si="127"/>
        <v/>
      </c>
      <c r="F38" s="31" t="str">
        <f t="shared" si="128"/>
        <v/>
      </c>
      <c r="G38" s="34" t="str">
        <f t="shared" si="129"/>
        <v/>
      </c>
      <c r="H38" s="28" t="str">
        <f t="shared" si="130"/>
        <v/>
      </c>
      <c r="Q38" s="26">
        <f t="shared" si="149"/>
        <v>44865</v>
      </c>
      <c r="R38" s="27" t="str">
        <f t="shared" si="131"/>
        <v/>
      </c>
      <c r="S38" s="27" t="str">
        <f t="shared" si="132"/>
        <v/>
      </c>
      <c r="T38" s="27" t="str">
        <f t="shared" si="133"/>
        <v/>
      </c>
      <c r="U38" s="31" t="str">
        <f t="shared" si="134"/>
        <v/>
      </c>
      <c r="V38" s="34" t="str">
        <f t="shared" si="135"/>
        <v/>
      </c>
      <c r="W38" s="28" t="str">
        <f t="shared" si="136"/>
        <v/>
      </c>
      <c r="AF38" s="26" t="str">
        <f t="shared" si="150"/>
        <v/>
      </c>
      <c r="AG38" s="27" t="str">
        <f t="shared" si="137"/>
        <v/>
      </c>
      <c r="AH38" s="27" t="str">
        <f t="shared" si="138"/>
        <v/>
      </c>
      <c r="AI38" s="27" t="str">
        <f t="shared" si="139"/>
        <v/>
      </c>
      <c r="AJ38" s="31" t="str">
        <f t="shared" si="140"/>
        <v/>
      </c>
      <c r="AK38" s="34" t="str">
        <f t="shared" si="141"/>
        <v/>
      </c>
      <c r="AL38" s="28" t="str">
        <f t="shared" si="142"/>
        <v/>
      </c>
      <c r="AU38" s="26" t="str">
        <f t="shared" si="151"/>
        <v/>
      </c>
      <c r="AV38" s="27" t="str">
        <f t="shared" si="143"/>
        <v/>
      </c>
      <c r="AW38" s="27" t="str">
        <f t="shared" si="144"/>
        <v/>
      </c>
      <c r="AX38" s="27" t="str">
        <f t="shared" si="145"/>
        <v/>
      </c>
      <c r="AY38" s="31" t="str">
        <f t="shared" si="145"/>
        <v/>
      </c>
      <c r="AZ38" s="34" t="str">
        <f t="shared" si="146"/>
        <v/>
      </c>
      <c r="BA38" s="28" t="str">
        <f t="shared" si="147"/>
        <v/>
      </c>
    </row>
    <row r="39" spans="2:58" ht="13.5" thickTop="1" x14ac:dyDescent="0.2"/>
  </sheetData>
  <mergeCells count="18">
    <mergeCell ref="AF31:AL31"/>
    <mergeCell ref="AU31:BA31"/>
    <mergeCell ref="BD20:BE20"/>
    <mergeCell ref="BC31:BF31"/>
    <mergeCell ref="B5:H5"/>
    <mergeCell ref="Q5:W5"/>
    <mergeCell ref="AF5:AL5"/>
    <mergeCell ref="AU5:BA5"/>
    <mergeCell ref="B18:H18"/>
    <mergeCell ref="Q18:W18"/>
    <mergeCell ref="BD7:BE7"/>
    <mergeCell ref="BD10:BE10"/>
    <mergeCell ref="AF18:AL18"/>
    <mergeCell ref="AU18:BA18"/>
    <mergeCell ref="BD8:BE8"/>
    <mergeCell ref="BD11:BE11"/>
    <mergeCell ref="B31:H31"/>
    <mergeCell ref="Q31:W31"/>
  </mergeCells>
  <conditionalFormatting sqref="B7:H12 AF7:AL12 Q7:W12 AU7:BA12 B20:H25 Q20:W25 AF20:AL25 AU20:BA25 B33:H38 Q33:W38 AF33:AL38 AU33:BA38">
    <cfRule type="expression" dxfId="69" priority="163">
      <formula>B7=TODAY()</formula>
    </cfRule>
  </conditionalFormatting>
  <conditionalFormatting sqref="B7:H12 AF7:AL12 Q7:W12 AU7:BA12 B20:H25 Q20:W25 AF20:AL25 AU20:BA25 B33:H38 Q33:W38 AF33:AL38 AU33:BA38">
    <cfRule type="expression" dxfId="68" priority="162">
      <formula>B7=""</formula>
    </cfRule>
  </conditionalFormatting>
  <conditionalFormatting sqref="Q7:W12">
    <cfRule type="expression" dxfId="67" priority="161">
      <formula>Q7=""</formula>
    </cfRule>
  </conditionalFormatting>
  <conditionalFormatting sqref="AF7:AL12">
    <cfRule type="expression" dxfId="66" priority="160">
      <formula>AF7=""</formula>
    </cfRule>
  </conditionalFormatting>
  <conditionalFormatting sqref="AU7:BA12">
    <cfRule type="expression" dxfId="65" priority="159">
      <formula>AU7=""</formula>
    </cfRule>
  </conditionalFormatting>
  <conditionalFormatting sqref="B20:H25">
    <cfRule type="expression" dxfId="64" priority="158">
      <formula>B20=""</formula>
    </cfRule>
  </conditionalFormatting>
  <conditionalFormatting sqref="Q20:W25">
    <cfRule type="expression" dxfId="63" priority="157">
      <formula>Q20=""</formula>
    </cfRule>
  </conditionalFormatting>
  <conditionalFormatting sqref="AF20:AL25">
    <cfRule type="expression" dxfId="62" priority="156">
      <formula>AF20=""</formula>
    </cfRule>
  </conditionalFormatting>
  <conditionalFormatting sqref="AU20:BA25">
    <cfRule type="expression" dxfId="61" priority="155">
      <formula>AU20=""</formula>
    </cfRule>
  </conditionalFormatting>
  <conditionalFormatting sqref="B33:H38">
    <cfRule type="expression" dxfId="60" priority="154">
      <formula>B33=""</formula>
    </cfRule>
  </conditionalFormatting>
  <conditionalFormatting sqref="Q33:W38">
    <cfRule type="expression" dxfId="59" priority="153">
      <formula>Q33=""</formula>
    </cfRule>
  </conditionalFormatting>
  <conditionalFormatting sqref="AF33:AL38">
    <cfRule type="expression" dxfId="58" priority="152">
      <formula>AF33=""</formula>
    </cfRule>
  </conditionalFormatting>
  <conditionalFormatting sqref="AU33:BA38">
    <cfRule type="expression" dxfId="57" priority="151">
      <formula>AU33=""</formula>
    </cfRule>
  </conditionalFormatting>
  <conditionalFormatting sqref="Q7:W12">
    <cfRule type="expression" dxfId="56" priority="149">
      <formula>Q7=""</formula>
    </cfRule>
  </conditionalFormatting>
  <conditionalFormatting sqref="AF7:AL12">
    <cfRule type="expression" dxfId="55" priority="147">
      <formula>AF7=""</formula>
    </cfRule>
  </conditionalFormatting>
  <conditionalFormatting sqref="AU7:BA12">
    <cfRule type="expression" dxfId="54" priority="145">
      <formula>AU7=""</formula>
    </cfRule>
  </conditionalFormatting>
  <conditionalFormatting sqref="B20:H25">
    <cfRule type="expression" dxfId="53" priority="143">
      <formula>B20=""</formula>
    </cfRule>
  </conditionalFormatting>
  <conditionalFormatting sqref="Q20:W25">
    <cfRule type="expression" dxfId="52" priority="141">
      <formula>Q20=""</formula>
    </cfRule>
  </conditionalFormatting>
  <conditionalFormatting sqref="AF20:AL25">
    <cfRule type="expression" dxfId="51" priority="139">
      <formula>AF20=""</formula>
    </cfRule>
  </conditionalFormatting>
  <conditionalFormatting sqref="AU20:BA25">
    <cfRule type="expression" dxfId="50" priority="137">
      <formula>AU20=""</formula>
    </cfRule>
  </conditionalFormatting>
  <conditionalFormatting sqref="B33:H38">
    <cfRule type="expression" dxfId="49" priority="135">
      <formula>B33=""</formula>
    </cfRule>
  </conditionalFormatting>
  <conditionalFormatting sqref="Q33:W38">
    <cfRule type="expression" dxfId="48" priority="133">
      <formula>Q33=""</formula>
    </cfRule>
  </conditionalFormatting>
  <conditionalFormatting sqref="AF33:AL38">
    <cfRule type="expression" dxfId="47" priority="131">
      <formula>AF33=""</formula>
    </cfRule>
  </conditionalFormatting>
  <conditionalFormatting sqref="AU33:BA38">
    <cfRule type="expression" dxfId="46" priority="129">
      <formula>AU33=""</formula>
    </cfRule>
  </conditionalFormatting>
  <conditionalFormatting sqref="Q7:W12">
    <cfRule type="expression" dxfId="45" priority="125">
      <formula>Q7=""</formula>
    </cfRule>
  </conditionalFormatting>
  <conditionalFormatting sqref="AF7:AL12">
    <cfRule type="expression" dxfId="44" priority="121">
      <formula>AF7=""</formula>
    </cfRule>
  </conditionalFormatting>
  <conditionalFormatting sqref="AU7:BA12">
    <cfRule type="expression" dxfId="43" priority="117">
      <formula>AU7=""</formula>
    </cfRule>
  </conditionalFormatting>
  <conditionalFormatting sqref="B20:H25">
    <cfRule type="expression" dxfId="42" priority="113">
      <formula>B20=""</formula>
    </cfRule>
  </conditionalFormatting>
  <conditionalFormatting sqref="Q20:W25">
    <cfRule type="expression" dxfId="41" priority="109">
      <formula>Q20=""</formula>
    </cfRule>
  </conditionalFormatting>
  <conditionalFormatting sqref="AF20:AL25">
    <cfRule type="expression" dxfId="40" priority="105">
      <formula>AF20=""</formula>
    </cfRule>
  </conditionalFormatting>
  <conditionalFormatting sqref="AU20:BA25">
    <cfRule type="expression" dxfId="39" priority="101">
      <formula>AU20=""</formula>
    </cfRule>
  </conditionalFormatting>
  <conditionalFormatting sqref="B33:H38">
    <cfRule type="expression" dxfId="38" priority="97">
      <formula>B33=""</formula>
    </cfRule>
  </conditionalFormatting>
  <conditionalFormatting sqref="Q33:W38">
    <cfRule type="expression" dxfId="37" priority="93">
      <formula>Q33=""</formula>
    </cfRule>
  </conditionalFormatting>
  <conditionalFormatting sqref="AF33:AL38">
    <cfRule type="expression" dxfId="36" priority="89">
      <formula>AF33=""</formula>
    </cfRule>
  </conditionalFormatting>
  <conditionalFormatting sqref="AU33:BA38">
    <cfRule type="expression" dxfId="35" priority="85">
      <formula>AU33=""</formula>
    </cfRule>
  </conditionalFormatting>
  <conditionalFormatting sqref="Q7:W12">
    <cfRule type="expression" dxfId="34" priority="80">
      <formula>Q7=""</formula>
    </cfRule>
  </conditionalFormatting>
  <conditionalFormatting sqref="AF7:AL12">
    <cfRule type="expression" dxfId="33" priority="75">
      <formula>AF7=""</formula>
    </cfRule>
  </conditionalFormatting>
  <conditionalFormatting sqref="AU7:BA12">
    <cfRule type="expression" dxfId="32" priority="70">
      <formula>AU7=""</formula>
    </cfRule>
  </conditionalFormatting>
  <conditionalFormatting sqref="B20:H25">
    <cfRule type="expression" dxfId="31" priority="65">
      <formula>B20=""</formula>
    </cfRule>
  </conditionalFormatting>
  <conditionalFormatting sqref="Q20:W25">
    <cfRule type="expression" dxfId="30" priority="60">
      <formula>Q20=""</formula>
    </cfRule>
  </conditionalFormatting>
  <conditionalFormatting sqref="AF20:AL25">
    <cfRule type="expression" dxfId="29" priority="55">
      <formula>AF20=""</formula>
    </cfRule>
  </conditionalFormatting>
  <conditionalFormatting sqref="AU20:BA25">
    <cfRule type="expression" dxfId="28" priority="50">
      <formula>AU20=""</formula>
    </cfRule>
  </conditionalFormatting>
  <conditionalFormatting sqref="B33:H38">
    <cfRule type="expression" dxfId="27" priority="45">
      <formula>B33=""</formula>
    </cfRule>
  </conditionalFormatting>
  <conditionalFormatting sqref="Q33:W38">
    <cfRule type="expression" dxfId="26" priority="40">
      <formula>Q33=""</formula>
    </cfRule>
  </conditionalFormatting>
  <conditionalFormatting sqref="AF33:AL38">
    <cfRule type="expression" dxfId="25" priority="35">
      <formula>AF33=""</formula>
    </cfRule>
  </conditionalFormatting>
  <conditionalFormatting sqref="AU33:BA38">
    <cfRule type="expression" dxfId="24" priority="30">
      <formula>AU33=""</formula>
    </cfRule>
  </conditionalFormatting>
  <dataValidations count="3">
    <dataValidation type="list" allowBlank="1" showInputMessage="1" showErrorMessage="1" sqref="WWQ983026 KE1 UA1 ADW1 ANS1 AXO1 BHK1 BRG1 CBC1 CKY1 CUU1 DEQ1 DOM1 DYI1 EIE1 ESA1 FBW1 FLS1 FVO1 GFK1 GPG1 GZC1 HIY1 HSU1 ICQ1 IMM1 IWI1 JGE1 JQA1 JZW1 KJS1 KTO1 LDK1 LNG1 LXC1 MGY1 MQU1 NAQ1 NKM1 NUI1 OEE1 OOA1 OXW1 PHS1 PRO1 QBK1 QLG1 QVC1 REY1 ROU1 RYQ1 SIM1 SSI1 TCE1 TMA1 TVW1 UFS1 UPO1 UZK1 VJG1 VTC1 WCY1 WMU1 WWQ1 AE65522 KE65522 UA65522 ADW65522 ANS65522 AXO65522 BHK65522 BRG65522 CBC65522 CKY65522 CUU65522 DEQ65522 DOM65522 DYI65522 EIE65522 ESA65522 FBW65522 FLS65522 FVO65522 GFK65522 GPG65522 GZC65522 HIY65522 HSU65522 ICQ65522 IMM65522 IWI65522 JGE65522 JQA65522 JZW65522 KJS65522 KTO65522 LDK65522 LNG65522 LXC65522 MGY65522 MQU65522 NAQ65522 NKM65522 NUI65522 OEE65522 OOA65522 OXW65522 PHS65522 PRO65522 QBK65522 QLG65522 QVC65522 REY65522 ROU65522 RYQ65522 SIM65522 SSI65522 TCE65522 TMA65522 TVW65522 UFS65522 UPO65522 UZK65522 VJG65522 VTC65522 WCY65522 WMU65522 WWQ65522 AE131058 KE131058 UA131058 ADW131058 ANS131058 AXO131058 BHK131058 BRG131058 CBC131058 CKY131058 CUU131058 DEQ131058 DOM131058 DYI131058 EIE131058 ESA131058 FBW131058 FLS131058 FVO131058 GFK131058 GPG131058 GZC131058 HIY131058 HSU131058 ICQ131058 IMM131058 IWI131058 JGE131058 JQA131058 JZW131058 KJS131058 KTO131058 LDK131058 LNG131058 LXC131058 MGY131058 MQU131058 NAQ131058 NKM131058 NUI131058 OEE131058 OOA131058 OXW131058 PHS131058 PRO131058 QBK131058 QLG131058 QVC131058 REY131058 ROU131058 RYQ131058 SIM131058 SSI131058 TCE131058 TMA131058 TVW131058 UFS131058 UPO131058 UZK131058 VJG131058 VTC131058 WCY131058 WMU131058 WWQ131058 AE196594 KE196594 UA196594 ADW196594 ANS196594 AXO196594 BHK196594 BRG196594 CBC196594 CKY196594 CUU196594 DEQ196594 DOM196594 DYI196594 EIE196594 ESA196594 FBW196594 FLS196594 FVO196594 GFK196594 GPG196594 GZC196594 HIY196594 HSU196594 ICQ196594 IMM196594 IWI196594 JGE196594 JQA196594 JZW196594 KJS196594 KTO196594 LDK196594 LNG196594 LXC196594 MGY196594 MQU196594 NAQ196594 NKM196594 NUI196594 OEE196594 OOA196594 OXW196594 PHS196594 PRO196594 QBK196594 QLG196594 QVC196594 REY196594 ROU196594 RYQ196594 SIM196594 SSI196594 TCE196594 TMA196594 TVW196594 UFS196594 UPO196594 UZK196594 VJG196594 VTC196594 WCY196594 WMU196594 WWQ196594 AE262130 KE262130 UA262130 ADW262130 ANS262130 AXO262130 BHK262130 BRG262130 CBC262130 CKY262130 CUU262130 DEQ262130 DOM262130 DYI262130 EIE262130 ESA262130 FBW262130 FLS262130 FVO262130 GFK262130 GPG262130 GZC262130 HIY262130 HSU262130 ICQ262130 IMM262130 IWI262130 JGE262130 JQA262130 JZW262130 KJS262130 KTO262130 LDK262130 LNG262130 LXC262130 MGY262130 MQU262130 NAQ262130 NKM262130 NUI262130 OEE262130 OOA262130 OXW262130 PHS262130 PRO262130 QBK262130 QLG262130 QVC262130 REY262130 ROU262130 RYQ262130 SIM262130 SSI262130 TCE262130 TMA262130 TVW262130 UFS262130 UPO262130 UZK262130 VJG262130 VTC262130 WCY262130 WMU262130 WWQ262130 AE327666 KE327666 UA327666 ADW327666 ANS327666 AXO327666 BHK327666 BRG327666 CBC327666 CKY327666 CUU327666 DEQ327666 DOM327666 DYI327666 EIE327666 ESA327666 FBW327666 FLS327666 FVO327666 GFK327666 GPG327666 GZC327666 HIY327666 HSU327666 ICQ327666 IMM327666 IWI327666 JGE327666 JQA327666 JZW327666 KJS327666 KTO327666 LDK327666 LNG327666 LXC327666 MGY327666 MQU327666 NAQ327666 NKM327666 NUI327666 OEE327666 OOA327666 OXW327666 PHS327666 PRO327666 QBK327666 QLG327666 QVC327666 REY327666 ROU327666 RYQ327666 SIM327666 SSI327666 TCE327666 TMA327666 TVW327666 UFS327666 UPO327666 UZK327666 VJG327666 VTC327666 WCY327666 WMU327666 WWQ327666 AE393202 KE393202 UA393202 ADW393202 ANS393202 AXO393202 BHK393202 BRG393202 CBC393202 CKY393202 CUU393202 DEQ393202 DOM393202 DYI393202 EIE393202 ESA393202 FBW393202 FLS393202 FVO393202 GFK393202 GPG393202 GZC393202 HIY393202 HSU393202 ICQ393202 IMM393202 IWI393202 JGE393202 JQA393202 JZW393202 KJS393202 KTO393202 LDK393202 LNG393202 LXC393202 MGY393202 MQU393202 NAQ393202 NKM393202 NUI393202 OEE393202 OOA393202 OXW393202 PHS393202 PRO393202 QBK393202 QLG393202 QVC393202 REY393202 ROU393202 RYQ393202 SIM393202 SSI393202 TCE393202 TMA393202 TVW393202 UFS393202 UPO393202 UZK393202 VJG393202 VTC393202 WCY393202 WMU393202 WWQ393202 AE458738 KE458738 UA458738 ADW458738 ANS458738 AXO458738 BHK458738 BRG458738 CBC458738 CKY458738 CUU458738 DEQ458738 DOM458738 DYI458738 EIE458738 ESA458738 FBW458738 FLS458738 FVO458738 GFK458738 GPG458738 GZC458738 HIY458738 HSU458738 ICQ458738 IMM458738 IWI458738 JGE458738 JQA458738 JZW458738 KJS458738 KTO458738 LDK458738 LNG458738 LXC458738 MGY458738 MQU458738 NAQ458738 NKM458738 NUI458738 OEE458738 OOA458738 OXW458738 PHS458738 PRO458738 QBK458738 QLG458738 QVC458738 REY458738 ROU458738 RYQ458738 SIM458738 SSI458738 TCE458738 TMA458738 TVW458738 UFS458738 UPO458738 UZK458738 VJG458738 VTC458738 WCY458738 WMU458738 WWQ458738 AE524274 KE524274 UA524274 ADW524274 ANS524274 AXO524274 BHK524274 BRG524274 CBC524274 CKY524274 CUU524274 DEQ524274 DOM524274 DYI524274 EIE524274 ESA524274 FBW524274 FLS524274 FVO524274 GFK524274 GPG524274 GZC524274 HIY524274 HSU524274 ICQ524274 IMM524274 IWI524274 JGE524274 JQA524274 JZW524274 KJS524274 KTO524274 LDK524274 LNG524274 LXC524274 MGY524274 MQU524274 NAQ524274 NKM524274 NUI524274 OEE524274 OOA524274 OXW524274 PHS524274 PRO524274 QBK524274 QLG524274 QVC524274 REY524274 ROU524274 RYQ524274 SIM524274 SSI524274 TCE524274 TMA524274 TVW524274 UFS524274 UPO524274 UZK524274 VJG524274 VTC524274 WCY524274 WMU524274 WWQ524274 AE589810 KE589810 UA589810 ADW589810 ANS589810 AXO589810 BHK589810 BRG589810 CBC589810 CKY589810 CUU589810 DEQ589810 DOM589810 DYI589810 EIE589810 ESA589810 FBW589810 FLS589810 FVO589810 GFK589810 GPG589810 GZC589810 HIY589810 HSU589810 ICQ589810 IMM589810 IWI589810 JGE589810 JQA589810 JZW589810 KJS589810 KTO589810 LDK589810 LNG589810 LXC589810 MGY589810 MQU589810 NAQ589810 NKM589810 NUI589810 OEE589810 OOA589810 OXW589810 PHS589810 PRO589810 QBK589810 QLG589810 QVC589810 REY589810 ROU589810 RYQ589810 SIM589810 SSI589810 TCE589810 TMA589810 TVW589810 UFS589810 UPO589810 UZK589810 VJG589810 VTC589810 WCY589810 WMU589810 WWQ589810 AE655346 KE655346 UA655346 ADW655346 ANS655346 AXO655346 BHK655346 BRG655346 CBC655346 CKY655346 CUU655346 DEQ655346 DOM655346 DYI655346 EIE655346 ESA655346 FBW655346 FLS655346 FVO655346 GFK655346 GPG655346 GZC655346 HIY655346 HSU655346 ICQ655346 IMM655346 IWI655346 JGE655346 JQA655346 JZW655346 KJS655346 KTO655346 LDK655346 LNG655346 LXC655346 MGY655346 MQU655346 NAQ655346 NKM655346 NUI655346 OEE655346 OOA655346 OXW655346 PHS655346 PRO655346 QBK655346 QLG655346 QVC655346 REY655346 ROU655346 RYQ655346 SIM655346 SSI655346 TCE655346 TMA655346 TVW655346 UFS655346 UPO655346 UZK655346 VJG655346 VTC655346 WCY655346 WMU655346 WWQ655346 AE720882 KE720882 UA720882 ADW720882 ANS720882 AXO720882 BHK720882 BRG720882 CBC720882 CKY720882 CUU720882 DEQ720882 DOM720882 DYI720882 EIE720882 ESA720882 FBW720882 FLS720882 FVO720882 GFK720882 GPG720882 GZC720882 HIY720882 HSU720882 ICQ720882 IMM720882 IWI720882 JGE720882 JQA720882 JZW720882 KJS720882 KTO720882 LDK720882 LNG720882 LXC720882 MGY720882 MQU720882 NAQ720882 NKM720882 NUI720882 OEE720882 OOA720882 OXW720882 PHS720882 PRO720882 QBK720882 QLG720882 QVC720882 REY720882 ROU720882 RYQ720882 SIM720882 SSI720882 TCE720882 TMA720882 TVW720882 UFS720882 UPO720882 UZK720882 VJG720882 VTC720882 WCY720882 WMU720882 WWQ720882 AE786418 KE786418 UA786418 ADW786418 ANS786418 AXO786418 BHK786418 BRG786418 CBC786418 CKY786418 CUU786418 DEQ786418 DOM786418 DYI786418 EIE786418 ESA786418 FBW786418 FLS786418 FVO786418 GFK786418 GPG786418 GZC786418 HIY786418 HSU786418 ICQ786418 IMM786418 IWI786418 JGE786418 JQA786418 JZW786418 KJS786418 KTO786418 LDK786418 LNG786418 LXC786418 MGY786418 MQU786418 NAQ786418 NKM786418 NUI786418 OEE786418 OOA786418 OXW786418 PHS786418 PRO786418 QBK786418 QLG786418 QVC786418 REY786418 ROU786418 RYQ786418 SIM786418 SSI786418 TCE786418 TMA786418 TVW786418 UFS786418 UPO786418 UZK786418 VJG786418 VTC786418 WCY786418 WMU786418 WWQ786418 AE851954 KE851954 UA851954 ADW851954 ANS851954 AXO851954 BHK851954 BRG851954 CBC851954 CKY851954 CUU851954 DEQ851954 DOM851954 DYI851954 EIE851954 ESA851954 FBW851954 FLS851954 FVO851954 GFK851954 GPG851954 GZC851954 HIY851954 HSU851954 ICQ851954 IMM851954 IWI851954 JGE851954 JQA851954 JZW851954 KJS851954 KTO851954 LDK851954 LNG851954 LXC851954 MGY851954 MQU851954 NAQ851954 NKM851954 NUI851954 OEE851954 OOA851954 OXW851954 PHS851954 PRO851954 QBK851954 QLG851954 QVC851954 REY851954 ROU851954 RYQ851954 SIM851954 SSI851954 TCE851954 TMA851954 TVW851954 UFS851954 UPO851954 UZK851954 VJG851954 VTC851954 WCY851954 WMU851954 WWQ851954 AE917490 KE917490 UA917490 ADW917490 ANS917490 AXO917490 BHK917490 BRG917490 CBC917490 CKY917490 CUU917490 DEQ917490 DOM917490 DYI917490 EIE917490 ESA917490 FBW917490 FLS917490 FVO917490 GFK917490 GPG917490 GZC917490 HIY917490 HSU917490 ICQ917490 IMM917490 IWI917490 JGE917490 JQA917490 JZW917490 KJS917490 KTO917490 LDK917490 LNG917490 LXC917490 MGY917490 MQU917490 NAQ917490 NKM917490 NUI917490 OEE917490 OOA917490 OXW917490 PHS917490 PRO917490 QBK917490 QLG917490 QVC917490 REY917490 ROU917490 RYQ917490 SIM917490 SSI917490 TCE917490 TMA917490 TVW917490 UFS917490 UPO917490 UZK917490 VJG917490 VTC917490 WCY917490 WMU917490 WWQ917490 AE983026 KE983026 UA983026 ADW983026 ANS983026 AXO983026 BHK983026 BRG983026 CBC983026 CKY983026 CUU983026 DEQ983026 DOM983026 DYI983026 EIE983026 ESA983026 FBW983026 FLS983026 FVO983026 GFK983026 GPG983026 GZC983026 HIY983026 HSU983026 ICQ983026 IMM983026 IWI983026 JGE983026 JQA983026 JZW983026 KJS983026 KTO983026 LDK983026 LNG983026 LXC983026 MGY983026 MQU983026 NAQ983026 NKM983026 NUI983026 OEE983026 OOA983026 OXW983026 PHS983026 PRO983026 QBK983026 QLG983026 QVC983026 REY983026 ROU983026 RYQ983026 SIM983026 SSI983026 TCE983026 TMA983026 TVW983026 UFS983026 UPO983026 UZK983026 VJG983026 VTC983026 WCY983026 WMU983026">
      <formula1>"2018,2019,2020,2021,2022"</formula1>
    </dataValidation>
    <dataValidation type="list" allowBlank="1" showInputMessage="1" showErrorMessage="1" sqref="BD8:BE8">
      <formula1>Années</formula1>
    </dataValidation>
    <dataValidation type="list" allowBlank="1" showInputMessage="1" showErrorMessage="1" sqref="BD11:BE11">
      <formula1>Salariés</formula1>
    </dataValidation>
  </dataValidations>
  <hyperlinks>
    <hyperlink ref="BP2" location="Accueil!A1" display="Accueil"/>
  </hyperlinks>
  <pageMargins left="0.78740157499999996" right="0.78740157499999996" top="0.984251969" bottom="0.984251969" header="0.4921259845" footer="0.4921259845"/>
  <pageSetup paperSize="8" orientation="landscape" r:id="rId1"/>
  <headerFooter alignWithMargins="0"/>
  <drawing r:id="rId2"/>
  <legacyDrawing r:id="rId3"/>
  <controls>
    <mc:AlternateContent xmlns:mc="http://schemas.openxmlformats.org/markup-compatibility/2006">
      <mc:Choice Requires="x14">
        <control shapeId="1026" r:id="rId4" name="Gerer">
          <controlPr defaultSize="0" autoLine="0" r:id="rId5">
            <anchor moveWithCells="1">
              <from>
                <xdr:col>55</xdr:col>
                <xdr:colOff>9525</xdr:colOff>
                <xdr:row>12</xdr:row>
                <xdr:rowOff>19050</xdr:rowOff>
              </from>
              <to>
                <xdr:col>57</xdr:col>
                <xdr:colOff>47625</xdr:colOff>
                <xdr:row>17</xdr:row>
                <xdr:rowOff>228600</xdr:rowOff>
              </to>
            </anchor>
          </controlPr>
        </control>
      </mc:Choice>
      <mc:Fallback>
        <control shapeId="1026" r:id="rId4" name="Gerer"/>
      </mc:Fallback>
    </mc:AlternateContent>
  </controls>
  <extLst>
    <ext xmlns:x14="http://schemas.microsoft.com/office/spreadsheetml/2009/9/main" uri="{78C0D931-6437-407d-A8EE-F0AAD7539E65}">
      <x14:conditionalFormattings>
        <x14:conditionalFormatting xmlns:xm="http://schemas.microsoft.com/office/excel/2006/main">
          <x14:cfRule type="expression" priority="25" id="{B2BE0577-9030-41EE-AD7B-BEB074CEBCC3}">
            <xm:f>VLOOKUP($BD$11 &amp; TEXT(B7,"jj-mm-aaaa") &amp; $BD$25,EXTRACTION!$E:$E,1,FALSE)=$BD$11 &amp; TEXT(B7,"jj-mm-aaaa") &amp; $BD$25</xm:f>
            <x14:dxf>
              <fill>
                <patternFill>
                  <bgColor rgb="FFCC66FF"/>
                </patternFill>
              </fill>
            </x14:dxf>
          </x14:cfRule>
          <xm:sqref>B7:H12 AF7:AL12 Q7:W12 AU7:BA12 B20:H25 Q20:W25 AF20:AL25 AU20:BA25 B33:H38 Q33:W38 AF33:AL38 AU33:BA38</xm:sqref>
        </x14:conditionalFormatting>
        <x14:conditionalFormatting xmlns:xm="http://schemas.microsoft.com/office/excel/2006/main">
          <x14:cfRule type="expression" priority="81" id="{9E524115-B947-4B3E-B71B-AA14AC395F40}">
            <xm:f>VLOOKUP(B7,JOUR_FERIES!$M:$M,1,FALSE)</xm:f>
            <x14:dxf>
              <font>
                <b/>
                <i val="0"/>
                <color theme="0"/>
              </font>
              <fill>
                <patternFill>
                  <bgColor theme="2" tint="-0.749961851863155"/>
                </patternFill>
              </fill>
            </x14:dxf>
          </x14:cfRule>
          <x14:cfRule type="expression" priority="126" id="{1DA5256B-9AEF-4824-A937-D598CD9F8209}">
            <xm:f>VLOOKUP($BD$11 &amp; TEXT(B7,"jj-mm-aaaa") &amp; $BD$24,EXTRACTION!$E:$E,1,FALSE)=$BD$11 &amp; TEXT(B7,"jj-mm-aaaa") &amp; $BD$24</xm:f>
            <x14:dxf>
              <fill>
                <patternFill>
                  <bgColor theme="5" tint="0.39994506668294322"/>
                </patternFill>
              </fill>
            </x14:dxf>
          </x14:cfRule>
          <x14:cfRule type="expression" priority="127" id="{EC1D4F8C-539E-4B8B-A0DE-7BE17B831DB4}">
            <xm:f>VLOOKUP($BD$11 &amp; TEXT(B7,"jj-mm-aaaa") &amp; $BD$23,EXTRACTION!$E:$E,1,FALSE)=$BD$11 &amp; TEXT(B7,"jj-mm-aaaa") &amp; $BD$23</xm:f>
            <x14:dxf>
              <fill>
                <patternFill>
                  <bgColor theme="9" tint="0.39994506668294322"/>
                </patternFill>
              </fill>
            </x14:dxf>
          </x14:cfRule>
          <xm:sqref>B7:H12 AF7:AL12 Q7:W12 AU7:BA12 B20:H25 Q20:W25 AF20:AL25 AU20:BA25 B33:H38 Q33:W38 AF33:AL38 AU33:BA38</xm:sqref>
        </x14:conditionalFormatting>
        <x14:conditionalFormatting xmlns:xm="http://schemas.microsoft.com/office/excel/2006/main">
          <x14:cfRule type="expression" priority="150" id="{27BD2BDF-DECC-4D0C-9A5F-59D5AE1240CF}">
            <xm:f>VLOOKUP($BD$11 &amp; TEXT(B7,"jj-mm-aaaa") &amp; $BD$22,EXTRACTION!$E:$E,1,FALSE)=$BD$11 &amp; TEXT(B7,"jj-mm-aaaa") &amp; $BD$22</xm:f>
            <x14:dxf>
              <fill>
                <patternFill>
                  <bgColor theme="7" tint="0.39994506668294322"/>
                </patternFill>
              </fill>
            </x14:dxf>
          </x14:cfRule>
          <xm:sqref>B7:H12 AF7:AL12 Q7:W12 AU7:BA12 B20:H25 Q20:W25 AF20:AL25 AU20:BA25 B33:H38 Q33:W38 AF33:AL38 AU33:BA38</xm:sqref>
        </x14:conditionalFormatting>
        <x14:conditionalFormatting xmlns:xm="http://schemas.microsoft.com/office/excel/2006/main">
          <x14:cfRule type="expression" priority="122" id="{F2FBFF98-B0DD-4E75-ACC6-AD57218262C7}">
            <xm:f>VLOOKUP($BD$11 &amp; TEXT(B7,"jj-mm-aaaa") &amp; $BD$24,EXTRACTION!$E:$E,1,FALSE)=$BD$11 &amp; TEXT(B7,"jj-mm-aaaa") &amp; $BD$24</xm:f>
            <x14:dxf>
              <fill>
                <patternFill>
                  <bgColor theme="5" tint="0.39994506668294322"/>
                </patternFill>
              </fill>
            </x14:dxf>
          </x14:cfRule>
          <x14:cfRule type="expression" priority="123" id="{1CBA4E0D-6F8E-4F35-9791-1127A3773774}">
            <xm:f>VLOOKUP($BD$11 &amp; TEXT(B7,"jj-mm-aaaa") &amp; $BD$23,EXTRACTION!$E:$E,1,FALSE)=$BD$11 &amp; TEXT(B7,"jj-mm-aaaa") &amp; $BD$23</xm:f>
            <x14:dxf>
              <fill>
                <patternFill>
                  <bgColor theme="9" tint="0.39994506668294322"/>
                </patternFill>
              </fill>
            </x14:dxf>
          </x14:cfRule>
          <xm:sqref>Q7:W12 AF7:AL12 AU7:BA12 B20:H25 Q20:W25 AF20:AL25 AU20:BA25 B33:H38 Q33:W38 AF33:AL38 AU33:BA38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E1192"/>
  <sheetViews>
    <sheetView workbookViewId="0">
      <pane ySplit="2" topLeftCell="A3" activePane="bottomLeft" state="frozen"/>
      <selection pane="bottomLeft" activeCell="D55" sqref="D55"/>
    </sheetView>
  </sheetViews>
  <sheetFormatPr baseColWidth="10" defaultColWidth="10.7109375" defaultRowHeight="15" x14ac:dyDescent="0.25"/>
  <cols>
    <col min="1" max="1" width="3.85546875" style="36" customWidth="1"/>
    <col min="2" max="2" width="22.28515625" style="36" customWidth="1"/>
    <col min="3" max="3" width="21" style="36" customWidth="1"/>
    <col min="4" max="4" width="7.140625" style="36" bestFit="1" customWidth="1"/>
    <col min="5" max="5" width="3" style="69" bestFit="1" customWidth="1"/>
    <col min="6" max="6" width="14.5703125" style="36" customWidth="1"/>
    <col min="7" max="7" width="25.140625" style="36" customWidth="1"/>
    <col min="8" max="15" width="14.5703125" style="36" customWidth="1"/>
    <col min="16" max="16384" width="10.7109375" style="36"/>
  </cols>
  <sheetData>
    <row r="2" spans="2:5" ht="18.75" x14ac:dyDescent="0.3">
      <c r="B2" s="93" t="s">
        <v>15</v>
      </c>
      <c r="C2" s="93" t="s">
        <v>16</v>
      </c>
      <c r="D2" s="93" t="s">
        <v>17</v>
      </c>
    </row>
    <row r="3" spans="2:5" x14ac:dyDescent="0.25">
      <c r="B3" s="36" t="s">
        <v>72</v>
      </c>
      <c r="C3" s="90">
        <v>44774</v>
      </c>
      <c r="D3" s="36" t="s">
        <v>12</v>
      </c>
      <c r="E3" s="70" t="str">
        <f>IF(AND(YEAR(C3)=CALENDRIER!$BD$8,B3=CALENDRIER!$BD$11),MAX($E$2:E2)+1,"")</f>
        <v/>
      </c>
    </row>
    <row r="4" spans="2:5" x14ac:dyDescent="0.25">
      <c r="B4" s="36" t="s">
        <v>72</v>
      </c>
      <c r="C4" s="90">
        <v>44775</v>
      </c>
      <c r="D4" s="36" t="s">
        <v>12</v>
      </c>
      <c r="E4" s="70" t="str">
        <f>IF(AND(YEAR(C4)=CALENDRIER!$BD$8,B4=CALENDRIER!$BD$11),MAX($E$2:E3)+1,"")</f>
        <v/>
      </c>
    </row>
    <row r="5" spans="2:5" x14ac:dyDescent="0.25">
      <c r="B5" s="36" t="s">
        <v>72</v>
      </c>
      <c r="C5" s="90">
        <v>44776</v>
      </c>
      <c r="D5" s="36" t="s">
        <v>12</v>
      </c>
      <c r="E5" s="70" t="str">
        <f>IF(AND(YEAR(C5)=CALENDRIER!$BD$8,B5=CALENDRIER!$BD$11),MAX($E$2:E4)+1,"")</f>
        <v/>
      </c>
    </row>
    <row r="6" spans="2:5" x14ac:dyDescent="0.25">
      <c r="B6" s="36" t="s">
        <v>72</v>
      </c>
      <c r="C6" s="90">
        <v>44777</v>
      </c>
      <c r="D6" s="36" t="s">
        <v>12</v>
      </c>
      <c r="E6" s="70" t="str">
        <f>IF(AND(YEAR(C6)=CALENDRIER!$BD$8,B6=CALENDRIER!$BD$11),MAX($E$2:E5)+1,"")</f>
        <v/>
      </c>
    </row>
    <row r="7" spans="2:5" x14ac:dyDescent="0.25">
      <c r="B7" s="36" t="s">
        <v>72</v>
      </c>
      <c r="C7" s="90">
        <v>44778</v>
      </c>
      <c r="D7" s="36" t="s">
        <v>12</v>
      </c>
      <c r="E7" s="70" t="str">
        <f>IF(AND(YEAR(C7)=CALENDRIER!$BD$8,B7=CALENDRIER!$BD$11),MAX($E$2:E6)+1,"")</f>
        <v/>
      </c>
    </row>
    <row r="8" spans="2:5" x14ac:dyDescent="0.25">
      <c r="B8" s="36" t="s">
        <v>72</v>
      </c>
      <c r="C8" s="90">
        <v>44781</v>
      </c>
      <c r="D8" s="36" t="s">
        <v>12</v>
      </c>
      <c r="E8" s="70" t="str">
        <f>IF(AND(YEAR(C8)=CALENDRIER!$BD$8,B8=CALENDRIER!$BD$11),MAX($E$2:E7)+1,"")</f>
        <v/>
      </c>
    </row>
    <row r="9" spans="2:5" x14ac:dyDescent="0.25">
      <c r="B9" s="36" t="s">
        <v>72</v>
      </c>
      <c r="C9" s="90">
        <v>44782</v>
      </c>
      <c r="D9" s="36" t="s">
        <v>12</v>
      </c>
      <c r="E9" s="70" t="str">
        <f>IF(AND(YEAR(C9)=CALENDRIER!$BD$8,B9=CALENDRIER!$BD$11),MAX($E$2:E8)+1,"")</f>
        <v/>
      </c>
    </row>
    <row r="10" spans="2:5" x14ac:dyDescent="0.25">
      <c r="B10" s="36" t="s">
        <v>72</v>
      </c>
      <c r="C10" s="90">
        <v>44783</v>
      </c>
      <c r="D10" s="36" t="s">
        <v>12</v>
      </c>
      <c r="E10" s="70" t="str">
        <f>IF(AND(YEAR(C10)=CALENDRIER!$BD$8,B10=CALENDRIER!$BD$11),MAX($E$2:E9)+1,"")</f>
        <v/>
      </c>
    </row>
    <row r="11" spans="2:5" x14ac:dyDescent="0.25">
      <c r="B11" s="36" t="s">
        <v>72</v>
      </c>
      <c r="C11" s="90">
        <v>44784</v>
      </c>
      <c r="D11" s="36" t="s">
        <v>12</v>
      </c>
      <c r="E11" s="70" t="str">
        <f>IF(AND(YEAR(C11)=CALENDRIER!$BD$8,B11=CALENDRIER!$BD$11),MAX($E$2:E10)+1,"")</f>
        <v/>
      </c>
    </row>
    <row r="12" spans="2:5" x14ac:dyDescent="0.25">
      <c r="B12" s="36" t="s">
        <v>72</v>
      </c>
      <c r="C12" s="90">
        <v>44785</v>
      </c>
      <c r="D12" s="36" t="s">
        <v>12</v>
      </c>
      <c r="E12" s="70" t="str">
        <f>IF(AND(YEAR(C12)=CALENDRIER!$BD$8,B12=CALENDRIER!$BD$11),MAX($E$2:E11)+1,"")</f>
        <v/>
      </c>
    </row>
    <row r="13" spans="2:5" x14ac:dyDescent="0.25">
      <c r="B13" s="36" t="s">
        <v>79</v>
      </c>
      <c r="C13" s="90">
        <v>44634</v>
      </c>
      <c r="D13" s="36" t="s">
        <v>12</v>
      </c>
      <c r="E13" s="70" t="str">
        <f>IF(AND(YEAR(C13)=CALENDRIER!$BD$8,B13=CALENDRIER!$BD$11),MAX($E$2:E12)+1,"")</f>
        <v/>
      </c>
    </row>
    <row r="14" spans="2:5" x14ac:dyDescent="0.25">
      <c r="B14" s="36" t="s">
        <v>79</v>
      </c>
      <c r="C14" s="90">
        <v>44635</v>
      </c>
      <c r="D14" s="36" t="s">
        <v>12</v>
      </c>
      <c r="E14" s="70" t="str">
        <f>IF(AND(YEAR(C14)=CALENDRIER!$BD$8,B14=CALENDRIER!$BD$11),MAX($E$2:E13)+1,"")</f>
        <v/>
      </c>
    </row>
    <row r="15" spans="2:5" x14ac:dyDescent="0.25">
      <c r="B15" s="36" t="s">
        <v>79</v>
      </c>
      <c r="C15" s="90">
        <v>44636</v>
      </c>
      <c r="D15" s="36" t="s">
        <v>12</v>
      </c>
      <c r="E15" s="70" t="str">
        <f>IF(AND(YEAR(C15)=CALENDRIER!$BD$8,B15=CALENDRIER!$BD$11),MAX($E$2:E14)+1,"")</f>
        <v/>
      </c>
    </row>
    <row r="16" spans="2:5" x14ac:dyDescent="0.25">
      <c r="B16" s="36" t="s">
        <v>79</v>
      </c>
      <c r="C16" s="90">
        <v>44637</v>
      </c>
      <c r="D16" s="36" t="s">
        <v>12</v>
      </c>
      <c r="E16" s="70" t="str">
        <f>IF(AND(YEAR(C16)=CALENDRIER!$BD$8,B16=CALENDRIER!$BD$11),MAX($E$2:E15)+1,"")</f>
        <v/>
      </c>
    </row>
    <row r="17" spans="2:5" x14ac:dyDescent="0.25">
      <c r="B17" s="36" t="s">
        <v>79</v>
      </c>
      <c r="C17" s="90">
        <v>44638</v>
      </c>
      <c r="D17" s="36" t="s">
        <v>12</v>
      </c>
      <c r="E17" s="70" t="str">
        <f>IF(AND(YEAR(C17)=CALENDRIER!$BD$8,B17=CALENDRIER!$BD$11),MAX($E$2:E16)+1,"")</f>
        <v/>
      </c>
    </row>
    <row r="18" spans="2:5" x14ac:dyDescent="0.25">
      <c r="B18" s="36" t="s">
        <v>87</v>
      </c>
      <c r="C18" s="90">
        <v>44746</v>
      </c>
      <c r="D18" s="36" t="s">
        <v>12</v>
      </c>
      <c r="E18" s="70" t="str">
        <f>IF(AND(YEAR(C18)=CALENDRIER!$BD$8,B18=CALENDRIER!$BD$11),MAX($E$2:E17)+1,"")</f>
        <v/>
      </c>
    </row>
    <row r="19" spans="2:5" x14ac:dyDescent="0.25">
      <c r="B19" s="36" t="s">
        <v>87</v>
      </c>
      <c r="C19" s="90">
        <v>44747</v>
      </c>
      <c r="D19" s="36" t="s">
        <v>12</v>
      </c>
      <c r="E19" s="70" t="str">
        <f>IF(AND(YEAR(C19)=CALENDRIER!$BD$8,B19=CALENDRIER!$BD$11),MAX($E$2:E18)+1,"")</f>
        <v/>
      </c>
    </row>
    <row r="20" spans="2:5" x14ac:dyDescent="0.25">
      <c r="B20" s="36" t="s">
        <v>87</v>
      </c>
      <c r="C20" s="90">
        <v>44748</v>
      </c>
      <c r="D20" s="36" t="s">
        <v>12</v>
      </c>
      <c r="E20" s="70" t="str">
        <f>IF(AND(YEAR(C20)=CALENDRIER!$BD$8,B20=CALENDRIER!$BD$11),MAX($E$2:E19)+1,"")</f>
        <v/>
      </c>
    </row>
    <row r="21" spans="2:5" x14ac:dyDescent="0.25">
      <c r="B21" s="36" t="s">
        <v>87</v>
      </c>
      <c r="C21" s="90">
        <v>44749</v>
      </c>
      <c r="D21" s="36" t="s">
        <v>12</v>
      </c>
      <c r="E21" s="70" t="str">
        <f>IF(AND(YEAR(C21)=CALENDRIER!$BD$8,B21=CALENDRIER!$BD$11),MAX($E$2:E20)+1,"")</f>
        <v/>
      </c>
    </row>
    <row r="22" spans="2:5" x14ac:dyDescent="0.25">
      <c r="B22" s="36" t="s">
        <v>87</v>
      </c>
      <c r="C22" s="90">
        <v>44750</v>
      </c>
      <c r="D22" s="36" t="s">
        <v>12</v>
      </c>
      <c r="E22" s="70" t="str">
        <f>IF(AND(YEAR(C22)=CALENDRIER!$BD$8,B22=CALENDRIER!$BD$11),MAX($E$2:E21)+1,"")</f>
        <v/>
      </c>
    </row>
    <row r="23" spans="2:5" x14ac:dyDescent="0.25">
      <c r="B23" s="36" t="s">
        <v>87</v>
      </c>
      <c r="C23" s="90">
        <v>44798</v>
      </c>
      <c r="D23" s="36" t="s">
        <v>13</v>
      </c>
      <c r="E23" s="70" t="str">
        <f>IF(AND(YEAR(C23)=CALENDRIER!$BD$8,B23=CALENDRIER!$BD$11),MAX($E$2:E22)+1,"")</f>
        <v/>
      </c>
    </row>
    <row r="24" spans="2:5" x14ac:dyDescent="0.25">
      <c r="B24" s="36" t="s">
        <v>88</v>
      </c>
      <c r="C24" s="90">
        <v>44789</v>
      </c>
      <c r="D24" s="36" t="s">
        <v>12</v>
      </c>
      <c r="E24" s="70">
        <f>IF(AND(YEAR(C24)=CALENDRIER!$BD$8,B24=CALENDRIER!$BD$11),MAX($E$2:E23)+1,"")</f>
        <v>1</v>
      </c>
    </row>
    <row r="25" spans="2:5" x14ac:dyDescent="0.25">
      <c r="B25" s="36" t="s">
        <v>88</v>
      </c>
      <c r="C25" s="90">
        <v>44790</v>
      </c>
      <c r="D25" s="36" t="s">
        <v>12</v>
      </c>
      <c r="E25" s="70">
        <f>IF(AND(YEAR(C25)=CALENDRIER!$BD$8,B25=CALENDRIER!$BD$11),MAX($E$2:E24)+1,"")</f>
        <v>2</v>
      </c>
    </row>
    <row r="26" spans="2:5" x14ac:dyDescent="0.25">
      <c r="B26" s="36" t="s">
        <v>88</v>
      </c>
      <c r="C26" s="90">
        <v>44791</v>
      </c>
      <c r="D26" s="36" t="s">
        <v>12</v>
      </c>
      <c r="E26" s="70">
        <f>IF(AND(YEAR(C26)=CALENDRIER!$BD$8,B26=CALENDRIER!$BD$11),MAX($E$2:E25)+1,"")</f>
        <v>3</v>
      </c>
    </row>
    <row r="27" spans="2:5" x14ac:dyDescent="0.25">
      <c r="B27" s="36" t="s">
        <v>88</v>
      </c>
      <c r="C27" s="90">
        <v>44792</v>
      </c>
      <c r="D27" s="36" t="s">
        <v>12</v>
      </c>
      <c r="E27" s="70">
        <f>IF(AND(YEAR(C27)=CALENDRIER!$BD$8,B27=CALENDRIER!$BD$11),MAX($E$2:E26)+1,"")</f>
        <v>4</v>
      </c>
    </row>
    <row r="28" spans="2:5" x14ac:dyDescent="0.25">
      <c r="B28" s="36" t="s">
        <v>88</v>
      </c>
      <c r="C28" s="90">
        <v>44796</v>
      </c>
      <c r="D28" s="36" t="s">
        <v>12</v>
      </c>
      <c r="E28" s="70">
        <f>IF(AND(YEAR(C28)=CALENDRIER!$BD$8,B28=CALENDRIER!$BD$11),MAX($E$2:E27)+1,"")</f>
        <v>5</v>
      </c>
    </row>
    <row r="29" spans="2:5" x14ac:dyDescent="0.25">
      <c r="B29" s="36" t="s">
        <v>88</v>
      </c>
      <c r="C29" s="90">
        <v>44797</v>
      </c>
      <c r="D29" s="36" t="s">
        <v>12</v>
      </c>
      <c r="E29" s="70">
        <f>IF(AND(YEAR(C29)=CALENDRIER!$BD$8,B29=CALENDRIER!$BD$11),MAX($E$2:E28)+1,"")</f>
        <v>6</v>
      </c>
    </row>
    <row r="30" spans="2:5" x14ac:dyDescent="0.25">
      <c r="B30" s="36" t="s">
        <v>88</v>
      </c>
      <c r="C30" s="90">
        <v>44798</v>
      </c>
      <c r="D30" s="36" t="s">
        <v>12</v>
      </c>
      <c r="E30" s="70">
        <f>IF(AND(YEAR(C30)=CALENDRIER!$BD$8,B30=CALENDRIER!$BD$11),MAX($E$2:E29)+1,"")</f>
        <v>7</v>
      </c>
    </row>
    <row r="31" spans="2:5" x14ac:dyDescent="0.25">
      <c r="B31" s="36" t="s">
        <v>88</v>
      </c>
      <c r="C31" s="90">
        <v>44799</v>
      </c>
      <c r="D31" s="36" t="s">
        <v>12</v>
      </c>
      <c r="E31" s="70">
        <f>IF(AND(YEAR(C31)=CALENDRIER!$BD$8,B31=CALENDRIER!$BD$11),MAX($E$2:E30)+1,"")</f>
        <v>8</v>
      </c>
    </row>
    <row r="32" spans="2:5" x14ac:dyDescent="0.25">
      <c r="B32" s="36" t="s">
        <v>88</v>
      </c>
      <c r="C32" s="90">
        <v>44781</v>
      </c>
      <c r="D32" s="36" t="s">
        <v>12</v>
      </c>
      <c r="E32" s="70">
        <f>IF(AND(YEAR(C32)=CALENDRIER!$BD$8,B32=CALENDRIER!$BD$11),MAX($E$2:E31)+1,"")</f>
        <v>9</v>
      </c>
    </row>
    <row r="33" spans="2:5" x14ac:dyDescent="0.25">
      <c r="B33" s="36" t="s">
        <v>88</v>
      </c>
      <c r="C33" s="90">
        <v>44782</v>
      </c>
      <c r="D33" s="36" t="s">
        <v>12</v>
      </c>
      <c r="E33" s="70">
        <f>IF(AND(YEAR(C33)=CALENDRIER!$BD$8,B33=CALENDRIER!$BD$11),MAX($E$2:E32)+1,"")</f>
        <v>10</v>
      </c>
    </row>
    <row r="34" spans="2:5" x14ac:dyDescent="0.25">
      <c r="B34" s="36" t="s">
        <v>88</v>
      </c>
      <c r="C34" s="90">
        <v>44783</v>
      </c>
      <c r="D34" s="36" t="s">
        <v>12</v>
      </c>
      <c r="E34" s="70">
        <f>IF(AND(YEAR(C34)=CALENDRIER!$BD$8,B34=CALENDRIER!$BD$11),MAX($E$2:E33)+1,"")</f>
        <v>11</v>
      </c>
    </row>
    <row r="35" spans="2:5" x14ac:dyDescent="0.25">
      <c r="B35" s="36" t="s">
        <v>88</v>
      </c>
      <c r="C35" s="90">
        <v>44784</v>
      </c>
      <c r="D35" s="36" t="s">
        <v>12</v>
      </c>
      <c r="E35" s="70">
        <f>IF(AND(YEAR(C35)=CALENDRIER!$BD$8,B35=CALENDRIER!$BD$11),MAX($E$2:E34)+1,"")</f>
        <v>12</v>
      </c>
    </row>
    <row r="36" spans="2:5" x14ac:dyDescent="0.25">
      <c r="B36" s="36" t="s">
        <v>88</v>
      </c>
      <c r="C36" s="90">
        <v>44785</v>
      </c>
      <c r="D36" s="36" t="s">
        <v>12</v>
      </c>
      <c r="E36" s="70">
        <f>IF(AND(YEAR(C36)=CALENDRIER!$BD$8,B36=CALENDRIER!$BD$11),MAX($E$2:E35)+1,"")</f>
        <v>13</v>
      </c>
    </row>
    <row r="37" spans="2:5" x14ac:dyDescent="0.25">
      <c r="B37" s="36" t="s">
        <v>88</v>
      </c>
      <c r="C37" s="90">
        <v>44788</v>
      </c>
      <c r="D37" s="36" t="s">
        <v>12</v>
      </c>
      <c r="E37" s="70">
        <f>IF(AND(YEAR(C37)=CALENDRIER!$BD$8,B37=CALENDRIER!$BD$11),MAX($E$2:E36)+1,"")</f>
        <v>14</v>
      </c>
    </row>
    <row r="38" spans="2:5" x14ac:dyDescent="0.25">
      <c r="B38" s="36" t="s">
        <v>88</v>
      </c>
      <c r="C38" s="90">
        <v>44789</v>
      </c>
      <c r="D38" s="36" t="s">
        <v>12</v>
      </c>
      <c r="E38" s="70">
        <f>IF(AND(YEAR(C38)=CALENDRIER!$BD$8,B38=CALENDRIER!$BD$11),MAX($E$2:E37)+1,"")</f>
        <v>15</v>
      </c>
    </row>
    <row r="39" spans="2:5" x14ac:dyDescent="0.25">
      <c r="B39" s="36" t="s">
        <v>88</v>
      </c>
      <c r="C39" s="90">
        <v>44790</v>
      </c>
      <c r="D39" s="36" t="s">
        <v>12</v>
      </c>
      <c r="E39" s="70">
        <f>IF(AND(YEAR(C39)=CALENDRIER!$BD$8,B39=CALENDRIER!$BD$11),MAX($E$2:E38)+1,"")</f>
        <v>16</v>
      </c>
    </row>
    <row r="40" spans="2:5" x14ac:dyDescent="0.25">
      <c r="B40" s="36" t="s">
        <v>88</v>
      </c>
      <c r="C40" s="90">
        <v>44791</v>
      </c>
      <c r="D40" s="36" t="s">
        <v>12</v>
      </c>
      <c r="E40" s="70">
        <f>IF(AND(YEAR(C40)=CALENDRIER!$BD$8,B40=CALENDRIER!$BD$11),MAX($E$2:E39)+1,"")</f>
        <v>17</v>
      </c>
    </row>
    <row r="41" spans="2:5" x14ac:dyDescent="0.25">
      <c r="B41" s="36" t="s">
        <v>88</v>
      </c>
      <c r="C41" s="90">
        <v>44792</v>
      </c>
      <c r="D41" s="36" t="s">
        <v>12</v>
      </c>
      <c r="E41" s="70">
        <f>IF(AND(YEAR(C41)=CALENDRIER!$BD$8,B41=CALENDRIER!$BD$11),MAX($E$2:E40)+1,"")</f>
        <v>18</v>
      </c>
    </row>
    <row r="42" spans="2:5" x14ac:dyDescent="0.25">
      <c r="B42" s="36" t="s">
        <v>88</v>
      </c>
      <c r="C42" s="90">
        <v>44795</v>
      </c>
      <c r="D42" s="36" t="s">
        <v>12</v>
      </c>
      <c r="E42" s="70">
        <f>IF(AND(YEAR(C42)=CALENDRIER!$BD$8,B42=CALENDRIER!$BD$11),MAX($E$2:E41)+1,"")</f>
        <v>19</v>
      </c>
    </row>
    <row r="43" spans="2:5" x14ac:dyDescent="0.25">
      <c r="B43" s="36" t="s">
        <v>88</v>
      </c>
      <c r="C43" s="90">
        <v>44796</v>
      </c>
      <c r="D43" s="36" t="s">
        <v>12</v>
      </c>
      <c r="E43" s="70">
        <f>IF(AND(YEAR(C43)=CALENDRIER!$BD$8,B43=CALENDRIER!$BD$11),MAX($E$2:E42)+1,"")</f>
        <v>20</v>
      </c>
    </row>
    <row r="44" spans="2:5" x14ac:dyDescent="0.25">
      <c r="B44" s="36" t="s">
        <v>88</v>
      </c>
      <c r="C44" s="90">
        <v>44797</v>
      </c>
      <c r="D44" s="36" t="s">
        <v>12</v>
      </c>
      <c r="E44" s="70">
        <f>IF(AND(YEAR(C44)=CALENDRIER!$BD$8,B44=CALENDRIER!$BD$11),MAX($E$2:E43)+1,"")</f>
        <v>21</v>
      </c>
    </row>
    <row r="45" spans="2:5" x14ac:dyDescent="0.25">
      <c r="B45" s="36" t="s">
        <v>88</v>
      </c>
      <c r="C45" s="90">
        <v>44798</v>
      </c>
      <c r="D45" s="36" t="s">
        <v>12</v>
      </c>
      <c r="E45" s="70">
        <f>IF(AND(YEAR(C45)=CALENDRIER!$BD$8,B45=CALENDRIER!$BD$11),MAX($E$2:E44)+1,"")</f>
        <v>22</v>
      </c>
    </row>
    <row r="46" spans="2:5" x14ac:dyDescent="0.25">
      <c r="B46" s="36" t="s">
        <v>88</v>
      </c>
      <c r="C46" s="90">
        <v>44799</v>
      </c>
      <c r="D46" s="36" t="s">
        <v>12</v>
      </c>
      <c r="E46" s="70">
        <f>IF(AND(YEAR(C46)=CALENDRIER!$BD$8,B46=CALENDRIER!$BD$11),MAX($E$2:E45)+1,"")</f>
        <v>23</v>
      </c>
    </row>
    <row r="47" spans="2:5" x14ac:dyDescent="0.25">
      <c r="B47" s="36" t="s">
        <v>88</v>
      </c>
      <c r="C47" s="90">
        <v>44788</v>
      </c>
      <c r="D47" s="36" t="s">
        <v>12</v>
      </c>
      <c r="E47" s="70">
        <f>IF(AND(YEAR(C47)=CALENDRIER!$BD$8,B47=CALENDRIER!$BD$11),MAX($E$2:E46)+1,"")</f>
        <v>24</v>
      </c>
    </row>
    <row r="48" spans="2:5" x14ac:dyDescent="0.25">
      <c r="B48" s="36" t="s">
        <v>88</v>
      </c>
      <c r="C48" s="90">
        <v>44664</v>
      </c>
      <c r="D48" s="36" t="s">
        <v>14</v>
      </c>
      <c r="E48" s="70">
        <f>IF(AND(YEAR(C48)=CALENDRIER!$BD$8,B48=CALENDRIER!$BD$11),MAX($E$2:E47)+1,"")</f>
        <v>25</v>
      </c>
    </row>
    <row r="49" spans="5:5" x14ac:dyDescent="0.25">
      <c r="E49" s="70" t="str">
        <f>IF(AND(YEAR(C49)=CALENDRIER!$BD$8,B49=CALENDRIER!$BD$11),MAX($E$2:E48)+1,"")</f>
        <v/>
      </c>
    </row>
    <row r="50" spans="5:5" x14ac:dyDescent="0.25">
      <c r="E50" s="70" t="str">
        <f>IF(AND(YEAR(C50)=CALENDRIER!$BD$8,B50=CALENDRIER!$BD$11),MAX($E$2:E49)+1,"")</f>
        <v/>
      </c>
    </row>
    <row r="51" spans="5:5" x14ac:dyDescent="0.25">
      <c r="E51" s="70" t="str">
        <f>IF(AND(YEAR(C51)=CALENDRIER!$BD$8,B51=CALENDRIER!$BD$11),MAX($E$2:E50)+1,"")</f>
        <v/>
      </c>
    </row>
    <row r="52" spans="5:5" x14ac:dyDescent="0.25">
      <c r="E52" s="70" t="str">
        <f>IF(AND(YEAR(C52)=CALENDRIER!$BD$8,B52=CALENDRIER!$BD$11),MAX($E$2:E51)+1,"")</f>
        <v/>
      </c>
    </row>
    <row r="53" spans="5:5" x14ac:dyDescent="0.25">
      <c r="E53" s="70" t="str">
        <f>IF(AND(YEAR(C53)=CALENDRIER!$BD$8,B53=CALENDRIER!$BD$11),MAX($E$2:E52)+1,"")</f>
        <v/>
      </c>
    </row>
    <row r="54" spans="5:5" x14ac:dyDescent="0.25">
      <c r="E54" s="70" t="str">
        <f>IF(AND(YEAR(C54)=CALENDRIER!$BD$8,B54=CALENDRIER!$BD$11),MAX($E$2:E53)+1,"")</f>
        <v/>
      </c>
    </row>
    <row r="55" spans="5:5" x14ac:dyDescent="0.25">
      <c r="E55" s="70" t="str">
        <f>IF(AND(YEAR(C55)=CALENDRIER!$BD$8,B55=CALENDRIER!$BD$11),MAX($E$2:E54)+1,"")</f>
        <v/>
      </c>
    </row>
    <row r="56" spans="5:5" x14ac:dyDescent="0.25">
      <c r="E56" s="70" t="str">
        <f>IF(AND(YEAR(C56)=CALENDRIER!$BD$8,B56=CALENDRIER!$BD$11),MAX($E$2:E55)+1,"")</f>
        <v/>
      </c>
    </row>
    <row r="57" spans="5:5" x14ac:dyDescent="0.25">
      <c r="E57" s="70" t="str">
        <f>IF(AND(YEAR(C57)=CALENDRIER!$BD$8,B57=CALENDRIER!$BD$11),MAX($E$2:E56)+1,"")</f>
        <v/>
      </c>
    </row>
    <row r="58" spans="5:5" x14ac:dyDescent="0.25">
      <c r="E58" s="70" t="str">
        <f>IF(AND(YEAR(C58)=CALENDRIER!$BD$8,B58=CALENDRIER!$BD$11),MAX($E$2:E57)+1,"")</f>
        <v/>
      </c>
    </row>
    <row r="59" spans="5:5" x14ac:dyDescent="0.25">
      <c r="E59" s="70" t="str">
        <f>IF(AND(YEAR(C59)=CALENDRIER!$BD$8,B59=CALENDRIER!$BD$11),MAX($E$2:E58)+1,"")</f>
        <v/>
      </c>
    </row>
    <row r="60" spans="5:5" x14ac:dyDescent="0.25">
      <c r="E60" s="70" t="str">
        <f>IF(AND(YEAR(C60)=CALENDRIER!$BD$8,B60=CALENDRIER!$BD$11),MAX($E$2:E59)+1,"")</f>
        <v/>
      </c>
    </row>
    <row r="61" spans="5:5" x14ac:dyDescent="0.25">
      <c r="E61" s="70" t="str">
        <f>IF(AND(YEAR(C61)=CALENDRIER!$BD$8,B61=CALENDRIER!$BD$11),MAX($E$2:E60)+1,"")</f>
        <v/>
      </c>
    </row>
    <row r="62" spans="5:5" x14ac:dyDescent="0.25">
      <c r="E62" s="70" t="str">
        <f>IF(AND(YEAR(C62)=CALENDRIER!$BD$8,B62=CALENDRIER!$BD$11),MAX($E$2:E61)+1,"")</f>
        <v/>
      </c>
    </row>
    <row r="63" spans="5:5" x14ac:dyDescent="0.25">
      <c r="E63" s="70" t="str">
        <f>IF(AND(YEAR(C63)=CALENDRIER!$BD$8,B63=CALENDRIER!$BD$11),MAX($E$2:E62)+1,"")</f>
        <v/>
      </c>
    </row>
    <row r="64" spans="5:5" x14ac:dyDescent="0.25">
      <c r="E64" s="70" t="str">
        <f>IF(AND(YEAR(C64)=CALENDRIER!$BD$8,B64=CALENDRIER!$BD$11),MAX($E$2:E63)+1,"")</f>
        <v/>
      </c>
    </row>
    <row r="65" spans="5:5" x14ac:dyDescent="0.25">
      <c r="E65" s="70" t="str">
        <f>IF(AND(YEAR(C65)=CALENDRIER!$BD$8,B65=CALENDRIER!$BD$11),MAX($E$2:E64)+1,"")</f>
        <v/>
      </c>
    </row>
    <row r="66" spans="5:5" x14ac:dyDescent="0.25">
      <c r="E66" s="70" t="str">
        <f>IF(AND(YEAR(C66)=CALENDRIER!$BD$8,B66=CALENDRIER!$BD$11),MAX($E$2:E65)+1,"")</f>
        <v/>
      </c>
    </row>
    <row r="67" spans="5:5" x14ac:dyDescent="0.25">
      <c r="E67" s="70" t="str">
        <f>IF(AND(YEAR(C67)=CALENDRIER!$BD$8,B67=CALENDRIER!$BD$11),MAX($E$2:E66)+1,"")</f>
        <v/>
      </c>
    </row>
    <row r="68" spans="5:5" x14ac:dyDescent="0.25">
      <c r="E68" s="70" t="str">
        <f>IF(AND(YEAR(C68)=CALENDRIER!$BD$8,B68=CALENDRIER!$BD$11),MAX($E$2:E67)+1,"")</f>
        <v/>
      </c>
    </row>
    <row r="69" spans="5:5" x14ac:dyDescent="0.25">
      <c r="E69" s="70" t="str">
        <f>IF(AND(YEAR(C69)=CALENDRIER!$BD$8,B69=CALENDRIER!$BD$11),MAX($E$2:E68)+1,"")</f>
        <v/>
      </c>
    </row>
    <row r="70" spans="5:5" x14ac:dyDescent="0.25">
      <c r="E70" s="70" t="str">
        <f>IF(AND(YEAR(C70)=CALENDRIER!$BD$8,B70=CALENDRIER!$BD$11),MAX($E$2:E69)+1,"")</f>
        <v/>
      </c>
    </row>
    <row r="71" spans="5:5" x14ac:dyDescent="0.25">
      <c r="E71" s="70" t="str">
        <f>IF(AND(YEAR(C71)=CALENDRIER!$BD$8,B71=CALENDRIER!$BD$11),MAX($E$2:E70)+1,"")</f>
        <v/>
      </c>
    </row>
    <row r="72" spans="5:5" x14ac:dyDescent="0.25">
      <c r="E72" s="70" t="str">
        <f>IF(AND(YEAR(C72)=CALENDRIER!$BD$8,B72=CALENDRIER!$BD$11),MAX($E$2:E71)+1,"")</f>
        <v/>
      </c>
    </row>
    <row r="73" spans="5:5" x14ac:dyDescent="0.25">
      <c r="E73" s="70" t="str">
        <f>IF(AND(YEAR(C73)=CALENDRIER!$BD$8,B73=CALENDRIER!$BD$11),MAX($E$2:E72)+1,"")</f>
        <v/>
      </c>
    </row>
    <row r="74" spans="5:5" x14ac:dyDescent="0.25">
      <c r="E74" s="70" t="str">
        <f>IF(AND(YEAR(C74)=CALENDRIER!$BD$8,B74=CALENDRIER!$BD$11),MAX($E$2:E73)+1,"")</f>
        <v/>
      </c>
    </row>
    <row r="75" spans="5:5" x14ac:dyDescent="0.25">
      <c r="E75" s="70" t="str">
        <f>IF(AND(YEAR(C75)=CALENDRIER!$BD$8,B75=CALENDRIER!$BD$11),MAX($E$2:E74)+1,"")</f>
        <v/>
      </c>
    </row>
    <row r="76" spans="5:5" x14ac:dyDescent="0.25">
      <c r="E76" s="70" t="str">
        <f>IF(AND(YEAR(C76)=CALENDRIER!$BD$8,B76=CALENDRIER!$BD$11),MAX($E$2:E75)+1,"")</f>
        <v/>
      </c>
    </row>
    <row r="77" spans="5:5" x14ac:dyDescent="0.25">
      <c r="E77" s="70" t="str">
        <f>IF(AND(YEAR(C77)=CALENDRIER!$BD$8,B77=CALENDRIER!$BD$11),MAX($E$2:E76)+1,"")</f>
        <v/>
      </c>
    </row>
    <row r="78" spans="5:5" x14ac:dyDescent="0.25">
      <c r="E78" s="70" t="str">
        <f>IF(AND(YEAR(C78)=CALENDRIER!$BD$8,B78=CALENDRIER!$BD$11),MAX($E$2:E77)+1,"")</f>
        <v/>
      </c>
    </row>
    <row r="79" spans="5:5" x14ac:dyDescent="0.25">
      <c r="E79" s="70" t="str">
        <f>IF(AND(YEAR(C79)=CALENDRIER!$BD$8,B79=CALENDRIER!$BD$11),MAX($E$2:E78)+1,"")</f>
        <v/>
      </c>
    </row>
    <row r="80" spans="5:5" x14ac:dyDescent="0.25">
      <c r="E80" s="70" t="str">
        <f>IF(AND(YEAR(C80)=CALENDRIER!$BD$8,B80=CALENDRIER!$BD$11),MAX($E$2:E79)+1,"")</f>
        <v/>
      </c>
    </row>
    <row r="81" spans="5:5" x14ac:dyDescent="0.25">
      <c r="E81" s="70" t="str">
        <f>IF(AND(YEAR(C81)=CALENDRIER!$BD$8,B81=CALENDRIER!$BD$11),MAX($E$2:E80)+1,"")</f>
        <v/>
      </c>
    </row>
    <row r="82" spans="5:5" x14ac:dyDescent="0.25">
      <c r="E82" s="70" t="str">
        <f>IF(AND(YEAR(C82)=CALENDRIER!$BD$8,B82=CALENDRIER!$BD$11),MAX($E$2:E81)+1,"")</f>
        <v/>
      </c>
    </row>
    <row r="83" spans="5:5" x14ac:dyDescent="0.25">
      <c r="E83" s="70" t="str">
        <f>IF(AND(YEAR(C83)=CALENDRIER!$BD$8,B83=CALENDRIER!$BD$11),MAX($E$2:E82)+1,"")</f>
        <v/>
      </c>
    </row>
    <row r="84" spans="5:5" x14ac:dyDescent="0.25">
      <c r="E84" s="70" t="str">
        <f>IF(AND(YEAR(C84)=CALENDRIER!$BD$8,B84=CALENDRIER!$BD$11),MAX($E$2:E83)+1,"")</f>
        <v/>
      </c>
    </row>
    <row r="85" spans="5:5" x14ac:dyDescent="0.25">
      <c r="E85" s="70" t="str">
        <f>IF(AND(YEAR(C85)=CALENDRIER!$BD$8,B85=CALENDRIER!$BD$11),MAX($E$2:E84)+1,"")</f>
        <v/>
      </c>
    </row>
    <row r="86" spans="5:5" x14ac:dyDescent="0.25">
      <c r="E86" s="70" t="str">
        <f>IF(AND(YEAR(C86)=CALENDRIER!$BD$8,B86=CALENDRIER!$BD$11),MAX($E$2:E85)+1,"")</f>
        <v/>
      </c>
    </row>
    <row r="87" spans="5:5" x14ac:dyDescent="0.25">
      <c r="E87" s="70" t="str">
        <f>IF(AND(YEAR(C87)=CALENDRIER!$BD$8,B87=CALENDRIER!$BD$11),MAX($E$2:E86)+1,"")</f>
        <v/>
      </c>
    </row>
    <row r="88" spans="5:5" x14ac:dyDescent="0.25">
      <c r="E88" s="70" t="str">
        <f>IF(AND(YEAR(C88)=CALENDRIER!$BD$8,B88=CALENDRIER!$BD$11),MAX($E$2:E87)+1,"")</f>
        <v/>
      </c>
    </row>
    <row r="89" spans="5:5" x14ac:dyDescent="0.25">
      <c r="E89" s="70" t="str">
        <f>IF(AND(YEAR(C89)=CALENDRIER!$BD$8,B89=CALENDRIER!$BD$11),MAX($E$2:E88)+1,"")</f>
        <v/>
      </c>
    </row>
    <row r="90" spans="5:5" x14ac:dyDescent="0.25">
      <c r="E90" s="70" t="str">
        <f>IF(AND(YEAR(C90)=CALENDRIER!$BD$8,B90=CALENDRIER!$BD$11),MAX($E$2:E89)+1,"")</f>
        <v/>
      </c>
    </row>
    <row r="91" spans="5:5" x14ac:dyDescent="0.25">
      <c r="E91" s="70" t="str">
        <f>IF(AND(YEAR(C91)=CALENDRIER!$BD$8,B91=CALENDRIER!$BD$11),MAX($E$2:E90)+1,"")</f>
        <v/>
      </c>
    </row>
    <row r="92" spans="5:5" x14ac:dyDescent="0.25">
      <c r="E92" s="70" t="str">
        <f>IF(AND(YEAR(C92)=CALENDRIER!$BD$8,B92=CALENDRIER!$BD$11),MAX($E$2:E91)+1,"")</f>
        <v/>
      </c>
    </row>
    <row r="93" spans="5:5" x14ac:dyDescent="0.25">
      <c r="E93" s="70" t="str">
        <f>IF(AND(YEAR(C93)=CALENDRIER!$BD$8,B93=CALENDRIER!$BD$11),MAX($E$2:E92)+1,"")</f>
        <v/>
      </c>
    </row>
    <row r="94" spans="5:5" x14ac:dyDescent="0.25">
      <c r="E94" s="70" t="str">
        <f>IF(AND(YEAR(C94)=CALENDRIER!$BD$8,B94=CALENDRIER!$BD$11),MAX($E$2:E93)+1,"")</f>
        <v/>
      </c>
    </row>
    <row r="95" spans="5:5" x14ac:dyDescent="0.25">
      <c r="E95" s="70" t="str">
        <f>IF(AND(YEAR(C95)=CALENDRIER!$BD$8,B95=CALENDRIER!$BD$11),MAX($E$2:E94)+1,"")</f>
        <v/>
      </c>
    </row>
    <row r="96" spans="5:5" x14ac:dyDescent="0.25">
      <c r="E96" s="70" t="str">
        <f>IF(AND(YEAR(C96)=CALENDRIER!$BD$8,B96=CALENDRIER!$BD$11),MAX($E$2:E95)+1,"")</f>
        <v/>
      </c>
    </row>
    <row r="97" spans="5:5" x14ac:dyDescent="0.25">
      <c r="E97" s="70" t="str">
        <f>IF(AND(YEAR(C97)=CALENDRIER!$BD$8,B97=CALENDRIER!$BD$11),MAX($E$2:E96)+1,"")</f>
        <v/>
      </c>
    </row>
    <row r="98" spans="5:5" x14ac:dyDescent="0.25">
      <c r="E98" s="70" t="str">
        <f>IF(AND(YEAR(C98)=CALENDRIER!$BD$8,B98=CALENDRIER!$BD$11),MAX($E$2:E97)+1,"")</f>
        <v/>
      </c>
    </row>
    <row r="99" spans="5:5" x14ac:dyDescent="0.25">
      <c r="E99" s="70" t="str">
        <f>IF(AND(YEAR(C99)=CALENDRIER!$BD$8,B99=CALENDRIER!$BD$11),MAX($E$2:E98)+1,"")</f>
        <v/>
      </c>
    </row>
    <row r="100" spans="5:5" x14ac:dyDescent="0.25">
      <c r="E100" s="70" t="str">
        <f>IF(AND(YEAR(C100)=CALENDRIER!$BD$8,B100=CALENDRIER!$BD$11),MAX($E$2:E99)+1,"")</f>
        <v/>
      </c>
    </row>
    <row r="101" spans="5:5" x14ac:dyDescent="0.25">
      <c r="E101" s="70" t="str">
        <f>IF(AND(YEAR(C101)=CALENDRIER!$BD$8,B101=CALENDRIER!$BD$11),MAX($E$2:E100)+1,"")</f>
        <v/>
      </c>
    </row>
    <row r="102" spans="5:5" x14ac:dyDescent="0.25">
      <c r="E102" s="70" t="str">
        <f>IF(AND(YEAR(C102)=CALENDRIER!$BD$8,B102=CALENDRIER!$BD$11),MAX($E$2:E101)+1,"")</f>
        <v/>
      </c>
    </row>
    <row r="103" spans="5:5" x14ac:dyDescent="0.25">
      <c r="E103" s="70" t="str">
        <f>IF(AND(YEAR(C103)=CALENDRIER!$BD$8,B103=CALENDRIER!$BD$11),MAX($E$2:E102)+1,"")</f>
        <v/>
      </c>
    </row>
    <row r="104" spans="5:5" x14ac:dyDescent="0.25">
      <c r="E104" s="70" t="str">
        <f>IF(AND(YEAR(C104)=CALENDRIER!$BD$8,B104=CALENDRIER!$BD$11),MAX($E$2:E103)+1,"")</f>
        <v/>
      </c>
    </row>
    <row r="105" spans="5:5" x14ac:dyDescent="0.25">
      <c r="E105" s="70" t="str">
        <f>IF(AND(YEAR(C105)=CALENDRIER!$BD$8,B105=CALENDRIER!$BD$11),MAX($E$2:E104)+1,"")</f>
        <v/>
      </c>
    </row>
    <row r="106" spans="5:5" x14ac:dyDescent="0.25">
      <c r="E106" s="70" t="str">
        <f>IF(AND(YEAR(C106)=CALENDRIER!$BD$8,B106=CALENDRIER!$BD$11),MAX($E$2:E105)+1,"")</f>
        <v/>
      </c>
    </row>
    <row r="107" spans="5:5" x14ac:dyDescent="0.25">
      <c r="E107" s="70" t="str">
        <f>IF(AND(YEAR(C107)=CALENDRIER!$BD$8,B107=CALENDRIER!$BD$11),MAX($E$2:E106)+1,"")</f>
        <v/>
      </c>
    </row>
    <row r="108" spans="5:5" x14ac:dyDescent="0.25">
      <c r="E108" s="70" t="str">
        <f>IF(AND(YEAR(C108)=CALENDRIER!$BD$8,B108=CALENDRIER!$BD$11),MAX($E$2:E107)+1,"")</f>
        <v/>
      </c>
    </row>
    <row r="109" spans="5:5" x14ac:dyDescent="0.25">
      <c r="E109" s="70" t="str">
        <f>IF(AND(YEAR(C109)=CALENDRIER!$BD$8,B109=CALENDRIER!$BD$11),MAX($E$2:E108)+1,"")</f>
        <v/>
      </c>
    </row>
    <row r="110" spans="5:5" x14ac:dyDescent="0.25">
      <c r="E110" s="70" t="str">
        <f>IF(AND(YEAR(C110)=CALENDRIER!$BD$8,B110=CALENDRIER!$BD$11),MAX($E$2:E109)+1,"")</f>
        <v/>
      </c>
    </row>
    <row r="111" spans="5:5" x14ac:dyDescent="0.25">
      <c r="E111" s="70" t="str">
        <f>IF(AND(YEAR(C111)=CALENDRIER!$BD$8,B111=CALENDRIER!$BD$11),MAX($E$2:E110)+1,"")</f>
        <v/>
      </c>
    </row>
    <row r="112" spans="5:5" x14ac:dyDescent="0.25">
      <c r="E112" s="70" t="str">
        <f>IF(AND(YEAR(C112)=CALENDRIER!$BD$8,B112=CALENDRIER!$BD$11),MAX($E$2:E111)+1,"")</f>
        <v/>
      </c>
    </row>
    <row r="113" spans="5:5" x14ac:dyDescent="0.25">
      <c r="E113" s="70" t="str">
        <f>IF(AND(YEAR(C113)=CALENDRIER!$BD$8,B113=CALENDRIER!$BD$11),MAX($E$2:E112)+1,"")</f>
        <v/>
      </c>
    </row>
    <row r="114" spans="5:5" x14ac:dyDescent="0.25">
      <c r="E114" s="70" t="str">
        <f>IF(AND(YEAR(C114)=CALENDRIER!$BD$8,B114=CALENDRIER!$BD$11),MAX($E$2:E113)+1,"")</f>
        <v/>
      </c>
    </row>
    <row r="115" spans="5:5" x14ac:dyDescent="0.25">
      <c r="E115" s="70" t="str">
        <f>IF(AND(YEAR(C115)=CALENDRIER!$BD$8,B115=CALENDRIER!$BD$11),MAX($E$2:E114)+1,"")</f>
        <v/>
      </c>
    </row>
    <row r="116" spans="5:5" x14ac:dyDescent="0.25">
      <c r="E116" s="70" t="str">
        <f>IF(AND(YEAR(C116)=CALENDRIER!$BD$8,B116=CALENDRIER!$BD$11),MAX($E$2:E115)+1,"")</f>
        <v/>
      </c>
    </row>
    <row r="117" spans="5:5" x14ac:dyDescent="0.25">
      <c r="E117" s="70" t="str">
        <f>IF(AND(YEAR(C117)=CALENDRIER!$BD$8,B117=CALENDRIER!$BD$11),MAX($E$2:E116)+1,"")</f>
        <v/>
      </c>
    </row>
    <row r="118" spans="5:5" x14ac:dyDescent="0.25">
      <c r="E118" s="70" t="str">
        <f>IF(AND(YEAR(C118)=CALENDRIER!$BD$8,B118=CALENDRIER!$BD$11),MAX($E$2:E117)+1,"")</f>
        <v/>
      </c>
    </row>
    <row r="119" spans="5:5" x14ac:dyDescent="0.25">
      <c r="E119" s="70" t="str">
        <f>IF(AND(YEAR(C119)=CALENDRIER!$BD$8,B119=CALENDRIER!$BD$11),MAX($E$2:E118)+1,"")</f>
        <v/>
      </c>
    </row>
    <row r="120" spans="5:5" x14ac:dyDescent="0.25">
      <c r="E120" s="70" t="str">
        <f>IF(AND(YEAR(C120)=CALENDRIER!$BD$8,B120=CALENDRIER!$BD$11),MAX($E$2:E119)+1,"")</f>
        <v/>
      </c>
    </row>
    <row r="121" spans="5:5" x14ac:dyDescent="0.25">
      <c r="E121" s="70" t="str">
        <f>IF(AND(YEAR(C121)=CALENDRIER!$BD$8,B121=CALENDRIER!$BD$11),MAX($E$2:E120)+1,"")</f>
        <v/>
      </c>
    </row>
    <row r="122" spans="5:5" x14ac:dyDescent="0.25">
      <c r="E122" s="70" t="str">
        <f>IF(AND(YEAR(C122)=CALENDRIER!$BD$8,B122=CALENDRIER!$BD$11),MAX($E$2:E121)+1,"")</f>
        <v/>
      </c>
    </row>
    <row r="123" spans="5:5" x14ac:dyDescent="0.25">
      <c r="E123" s="70" t="str">
        <f>IF(AND(YEAR(C123)=CALENDRIER!$BD$8,B123=CALENDRIER!$BD$11),MAX($E$2:E122)+1,"")</f>
        <v/>
      </c>
    </row>
    <row r="124" spans="5:5" x14ac:dyDescent="0.25">
      <c r="E124" s="70" t="str">
        <f>IF(AND(YEAR(C124)=CALENDRIER!$BD$8,B124=CALENDRIER!$BD$11),MAX($E$2:E123)+1,"")</f>
        <v/>
      </c>
    </row>
    <row r="125" spans="5:5" x14ac:dyDescent="0.25">
      <c r="E125" s="70" t="str">
        <f>IF(AND(YEAR(C125)=CALENDRIER!$BD$8,B125=CALENDRIER!$BD$11),MAX($E$2:E124)+1,"")</f>
        <v/>
      </c>
    </row>
    <row r="126" spans="5:5" x14ac:dyDescent="0.25">
      <c r="E126" s="70" t="str">
        <f>IF(AND(YEAR(C126)=CALENDRIER!$BD$8,B126=CALENDRIER!$BD$11),MAX($E$2:E125)+1,"")</f>
        <v/>
      </c>
    </row>
    <row r="127" spans="5:5" x14ac:dyDescent="0.25">
      <c r="E127" s="70" t="str">
        <f>IF(AND(YEAR(C127)=CALENDRIER!$BD$8,B127=CALENDRIER!$BD$11),MAX($E$2:E126)+1,"")</f>
        <v/>
      </c>
    </row>
    <row r="128" spans="5:5" x14ac:dyDescent="0.25">
      <c r="E128" s="70" t="str">
        <f>IF(AND(YEAR(C128)=CALENDRIER!$BD$8,B128=CALENDRIER!$BD$11),MAX($E$2:E127)+1,"")</f>
        <v/>
      </c>
    </row>
    <row r="129" spans="5:5" x14ac:dyDescent="0.25">
      <c r="E129" s="70" t="str">
        <f>IF(AND(YEAR(C129)=CALENDRIER!$BD$8,B129=CALENDRIER!$BD$11),MAX($E$2:E128)+1,"")</f>
        <v/>
      </c>
    </row>
    <row r="130" spans="5:5" x14ac:dyDescent="0.25">
      <c r="E130" s="70" t="str">
        <f>IF(AND(YEAR(C130)=CALENDRIER!$BD$8,B130=CALENDRIER!$BD$11),MAX($E$2:E129)+1,"")</f>
        <v/>
      </c>
    </row>
    <row r="131" spans="5:5" x14ac:dyDescent="0.25">
      <c r="E131" s="70" t="str">
        <f>IF(AND(YEAR(C131)=CALENDRIER!$BD$8,B131=CALENDRIER!$BD$11),MAX($E$2:E130)+1,"")</f>
        <v/>
      </c>
    </row>
    <row r="132" spans="5:5" x14ac:dyDescent="0.25">
      <c r="E132" s="70" t="str">
        <f>IF(AND(YEAR(C132)=CALENDRIER!$BD$8,B132=CALENDRIER!$BD$11),MAX($E$2:E131)+1,"")</f>
        <v/>
      </c>
    </row>
    <row r="133" spans="5:5" x14ac:dyDescent="0.25">
      <c r="E133" s="70" t="str">
        <f>IF(AND(YEAR(C133)=CALENDRIER!$BD$8,B133=CALENDRIER!$BD$11),MAX($E$2:E132)+1,"")</f>
        <v/>
      </c>
    </row>
    <row r="134" spans="5:5" x14ac:dyDescent="0.25">
      <c r="E134" s="70" t="str">
        <f>IF(AND(YEAR(C134)=CALENDRIER!$BD$8,B134=CALENDRIER!$BD$11),MAX($E$2:E133)+1,"")</f>
        <v/>
      </c>
    </row>
    <row r="135" spans="5:5" x14ac:dyDescent="0.25">
      <c r="E135" s="70" t="str">
        <f>IF(AND(YEAR(C135)=CALENDRIER!$BD$8,B135=CALENDRIER!$BD$11),MAX($E$2:E134)+1,"")</f>
        <v/>
      </c>
    </row>
    <row r="136" spans="5:5" x14ac:dyDescent="0.25">
      <c r="E136" s="70" t="str">
        <f>IF(AND(YEAR(C136)=CALENDRIER!$BD$8,B136=CALENDRIER!$BD$11),MAX($E$2:E135)+1,"")</f>
        <v/>
      </c>
    </row>
    <row r="137" spans="5:5" x14ac:dyDescent="0.25">
      <c r="E137" s="70" t="str">
        <f>IF(AND(YEAR(C137)=CALENDRIER!$BD$8,B137=CALENDRIER!$BD$11),MAX($E$2:E136)+1,"")</f>
        <v/>
      </c>
    </row>
    <row r="138" spans="5:5" x14ac:dyDescent="0.25">
      <c r="E138" s="70" t="str">
        <f>IF(AND(YEAR(C138)=CALENDRIER!$BD$8,B138=CALENDRIER!$BD$11),MAX($E$2:E137)+1,"")</f>
        <v/>
      </c>
    </row>
    <row r="139" spans="5:5" x14ac:dyDescent="0.25">
      <c r="E139" s="70" t="str">
        <f>IF(AND(YEAR(C139)=CALENDRIER!$BD$8,B139=CALENDRIER!$BD$11),MAX($E$2:E138)+1,"")</f>
        <v/>
      </c>
    </row>
    <row r="140" spans="5:5" x14ac:dyDescent="0.25">
      <c r="E140" s="70" t="str">
        <f>IF(AND(YEAR(C140)=CALENDRIER!$BD$8,B140=CALENDRIER!$BD$11),MAX($E$2:E139)+1,"")</f>
        <v/>
      </c>
    </row>
    <row r="141" spans="5:5" x14ac:dyDescent="0.25">
      <c r="E141" s="70" t="str">
        <f>IF(AND(YEAR(C141)=CALENDRIER!$BD$8,B141=CALENDRIER!$BD$11),MAX($E$2:E140)+1,"")</f>
        <v/>
      </c>
    </row>
    <row r="142" spans="5:5" x14ac:dyDescent="0.25">
      <c r="E142" s="70" t="str">
        <f>IF(AND(YEAR(C142)=CALENDRIER!$BD$8,B142=CALENDRIER!$BD$11),MAX($E$2:E141)+1,"")</f>
        <v/>
      </c>
    </row>
    <row r="143" spans="5:5" x14ac:dyDescent="0.25">
      <c r="E143" s="70" t="str">
        <f>IF(AND(YEAR(C143)=CALENDRIER!$BD$8,B143=CALENDRIER!$BD$11),MAX($E$2:E142)+1,"")</f>
        <v/>
      </c>
    </row>
    <row r="144" spans="5:5" x14ac:dyDescent="0.25">
      <c r="E144" s="70" t="str">
        <f>IF(AND(YEAR(C144)=CALENDRIER!$BD$8,B144=CALENDRIER!$BD$11),MAX($E$2:E143)+1,"")</f>
        <v/>
      </c>
    </row>
    <row r="145" spans="5:5" x14ac:dyDescent="0.25">
      <c r="E145" s="70" t="str">
        <f>IF(AND(YEAR(C145)=CALENDRIER!$BD$8,B145=CALENDRIER!$BD$11),MAX($E$2:E144)+1,"")</f>
        <v/>
      </c>
    </row>
    <row r="146" spans="5:5" x14ac:dyDescent="0.25">
      <c r="E146" s="70" t="str">
        <f>IF(AND(YEAR(C146)=CALENDRIER!$BD$8,B146=CALENDRIER!$BD$11),MAX($E$2:E145)+1,"")</f>
        <v/>
      </c>
    </row>
    <row r="147" spans="5:5" x14ac:dyDescent="0.25">
      <c r="E147" s="70" t="str">
        <f>IF(AND(YEAR(C147)=CALENDRIER!$BD$8,B147=CALENDRIER!$BD$11),MAX($E$2:E146)+1,"")</f>
        <v/>
      </c>
    </row>
    <row r="148" spans="5:5" x14ac:dyDescent="0.25">
      <c r="E148" s="70" t="str">
        <f>IF(AND(YEAR(C148)=CALENDRIER!$BD$8,B148=CALENDRIER!$BD$11),MAX($E$2:E147)+1,"")</f>
        <v/>
      </c>
    </row>
    <row r="149" spans="5:5" x14ac:dyDescent="0.25">
      <c r="E149" s="70" t="str">
        <f>IF(AND(YEAR(C149)=CALENDRIER!$BD$8,B149=CALENDRIER!$BD$11),MAX($E$2:E148)+1,"")</f>
        <v/>
      </c>
    </row>
    <row r="150" spans="5:5" x14ac:dyDescent="0.25">
      <c r="E150" s="70" t="str">
        <f>IF(AND(YEAR(C150)=CALENDRIER!$BD$8,B150=CALENDRIER!$BD$11),MAX($E$2:E149)+1,"")</f>
        <v/>
      </c>
    </row>
    <row r="151" spans="5:5" x14ac:dyDescent="0.25">
      <c r="E151" s="70" t="str">
        <f>IF(AND(YEAR(C151)=CALENDRIER!$BD$8,B151=CALENDRIER!$BD$11),MAX($E$2:E150)+1,"")</f>
        <v/>
      </c>
    </row>
    <row r="152" spans="5:5" x14ac:dyDescent="0.25">
      <c r="E152" s="70" t="str">
        <f>IF(AND(YEAR(C152)=CALENDRIER!$BD$8,B152=CALENDRIER!$BD$11),MAX($E$2:E151)+1,"")</f>
        <v/>
      </c>
    </row>
    <row r="153" spans="5:5" x14ac:dyDescent="0.25">
      <c r="E153" s="70" t="str">
        <f>IF(AND(YEAR(C153)=CALENDRIER!$BD$8,B153=CALENDRIER!$BD$11),MAX($E$2:E152)+1,"")</f>
        <v/>
      </c>
    </row>
    <row r="154" spans="5:5" x14ac:dyDescent="0.25">
      <c r="E154" s="70" t="str">
        <f>IF(AND(YEAR(C154)=CALENDRIER!$BD$8,B154=CALENDRIER!$BD$11),MAX($E$2:E153)+1,"")</f>
        <v/>
      </c>
    </row>
    <row r="155" spans="5:5" x14ac:dyDescent="0.25">
      <c r="E155" s="70" t="str">
        <f>IF(AND(YEAR(C155)=CALENDRIER!$BD$8,B155=CALENDRIER!$BD$11),MAX($E$2:E154)+1,"")</f>
        <v/>
      </c>
    </row>
    <row r="156" spans="5:5" x14ac:dyDescent="0.25">
      <c r="E156" s="70" t="str">
        <f>IF(AND(YEAR(C156)=CALENDRIER!$BD$8,B156=CALENDRIER!$BD$11),MAX($E$2:E155)+1,"")</f>
        <v/>
      </c>
    </row>
    <row r="157" spans="5:5" x14ac:dyDescent="0.25">
      <c r="E157" s="70" t="str">
        <f>IF(AND(YEAR(C157)=CALENDRIER!$BD$8,B157=CALENDRIER!$BD$11),MAX($E$2:E156)+1,"")</f>
        <v/>
      </c>
    </row>
    <row r="158" spans="5:5" x14ac:dyDescent="0.25">
      <c r="E158" s="70" t="str">
        <f>IF(AND(YEAR(C158)=CALENDRIER!$BD$8,B158=CALENDRIER!$BD$11),MAX($E$2:E157)+1,"")</f>
        <v/>
      </c>
    </row>
    <row r="159" spans="5:5" x14ac:dyDescent="0.25">
      <c r="E159" s="70" t="str">
        <f>IF(AND(YEAR(C159)=CALENDRIER!$BD$8,B159=CALENDRIER!$BD$11),MAX($E$2:E158)+1,"")</f>
        <v/>
      </c>
    </row>
    <row r="160" spans="5:5" x14ac:dyDescent="0.25">
      <c r="E160" s="70" t="str">
        <f>IF(AND(YEAR(C160)=CALENDRIER!$BD$8,B160=CALENDRIER!$BD$11),MAX($E$2:E159)+1,"")</f>
        <v/>
      </c>
    </row>
    <row r="161" spans="5:5" x14ac:dyDescent="0.25">
      <c r="E161" s="70" t="str">
        <f>IF(AND(YEAR(C161)=CALENDRIER!$BD$8,B161=CALENDRIER!$BD$11),MAX($E$2:E160)+1,"")</f>
        <v/>
      </c>
    </row>
    <row r="162" spans="5:5" x14ac:dyDescent="0.25">
      <c r="E162" s="70" t="str">
        <f>IF(AND(YEAR(C162)=CALENDRIER!$BD$8,B162=CALENDRIER!$BD$11),MAX($E$2:E161)+1,"")</f>
        <v/>
      </c>
    </row>
    <row r="163" spans="5:5" x14ac:dyDescent="0.25">
      <c r="E163" s="70" t="str">
        <f>IF(AND(YEAR(C163)=CALENDRIER!$BD$8,B163=CALENDRIER!$BD$11),MAX($E$2:E162)+1,"")</f>
        <v/>
      </c>
    </row>
    <row r="164" spans="5:5" x14ac:dyDescent="0.25">
      <c r="E164" s="70" t="str">
        <f>IF(AND(YEAR(C164)=CALENDRIER!$BD$8,B164=CALENDRIER!$BD$11),MAX($E$2:E163)+1,"")</f>
        <v/>
      </c>
    </row>
    <row r="165" spans="5:5" x14ac:dyDescent="0.25">
      <c r="E165" s="70" t="str">
        <f>IF(AND(YEAR(C165)=CALENDRIER!$BD$8,B165=CALENDRIER!$BD$11),MAX($E$2:E164)+1,"")</f>
        <v/>
      </c>
    </row>
    <row r="166" spans="5:5" x14ac:dyDescent="0.25">
      <c r="E166" s="70" t="str">
        <f>IF(AND(YEAR(C166)=CALENDRIER!$BD$8,B166=CALENDRIER!$BD$11),MAX($E$2:E165)+1,"")</f>
        <v/>
      </c>
    </row>
    <row r="167" spans="5:5" x14ac:dyDescent="0.25">
      <c r="E167" s="70" t="str">
        <f>IF(AND(YEAR(C167)=CALENDRIER!$BD$8,B167=CALENDRIER!$BD$11),MAX($E$2:E166)+1,"")</f>
        <v/>
      </c>
    </row>
    <row r="168" spans="5:5" x14ac:dyDescent="0.25">
      <c r="E168" s="70" t="str">
        <f>IF(AND(YEAR(C168)=CALENDRIER!$BD$8,B168=CALENDRIER!$BD$11),MAX($E$2:E167)+1,"")</f>
        <v/>
      </c>
    </row>
    <row r="169" spans="5:5" x14ac:dyDescent="0.25">
      <c r="E169" s="70" t="str">
        <f>IF(AND(YEAR(C169)=CALENDRIER!$BD$8,B169=CALENDRIER!$BD$11),MAX($E$2:E168)+1,"")</f>
        <v/>
      </c>
    </row>
    <row r="170" spans="5:5" x14ac:dyDescent="0.25">
      <c r="E170" s="70" t="str">
        <f>IF(AND(YEAR(C170)=CALENDRIER!$BD$8,B170=CALENDRIER!$BD$11),MAX($E$2:E169)+1,"")</f>
        <v/>
      </c>
    </row>
    <row r="171" spans="5:5" x14ac:dyDescent="0.25">
      <c r="E171" s="70" t="str">
        <f>IF(AND(YEAR(C171)=CALENDRIER!$BD$8,B171=CALENDRIER!$BD$11),MAX($E$2:E170)+1,"")</f>
        <v/>
      </c>
    </row>
    <row r="172" spans="5:5" x14ac:dyDescent="0.25">
      <c r="E172" s="70" t="str">
        <f>IF(AND(YEAR(C172)=CALENDRIER!$BD$8,B172=CALENDRIER!$BD$11),MAX($E$2:E171)+1,"")</f>
        <v/>
      </c>
    </row>
    <row r="173" spans="5:5" x14ac:dyDescent="0.25">
      <c r="E173" s="70" t="str">
        <f>IF(AND(YEAR(C173)=CALENDRIER!$BD$8,B173=CALENDRIER!$BD$11),MAX($E$2:E172)+1,"")</f>
        <v/>
      </c>
    </row>
    <row r="174" spans="5:5" x14ac:dyDescent="0.25">
      <c r="E174" s="70" t="str">
        <f>IF(AND(YEAR(C174)=CALENDRIER!$BD$8,B174=CALENDRIER!$BD$11),MAX($E$2:E173)+1,"")</f>
        <v/>
      </c>
    </row>
    <row r="175" spans="5:5" x14ac:dyDescent="0.25">
      <c r="E175" s="70" t="str">
        <f>IF(AND(YEAR(C175)=CALENDRIER!$BD$8,B175=CALENDRIER!$BD$11),MAX($E$2:E174)+1,"")</f>
        <v/>
      </c>
    </row>
    <row r="176" spans="5:5" x14ac:dyDescent="0.25">
      <c r="E176" s="70" t="str">
        <f>IF(AND(YEAR(C176)=CALENDRIER!$BD$8,B176=CALENDRIER!$BD$11),MAX($E$2:E175)+1,"")</f>
        <v/>
      </c>
    </row>
    <row r="177" spans="5:5" x14ac:dyDescent="0.25">
      <c r="E177" s="70" t="str">
        <f>IF(AND(YEAR(C177)=CALENDRIER!$BD$8,B177=CALENDRIER!$BD$11),MAX($E$2:E176)+1,"")</f>
        <v/>
      </c>
    </row>
    <row r="178" spans="5:5" x14ac:dyDescent="0.25">
      <c r="E178" s="70" t="str">
        <f>IF(AND(YEAR(C178)=CALENDRIER!$BD$8,B178=CALENDRIER!$BD$11),MAX($E$2:E177)+1,"")</f>
        <v/>
      </c>
    </row>
    <row r="179" spans="5:5" x14ac:dyDescent="0.25">
      <c r="E179" s="70" t="str">
        <f>IF(AND(YEAR(C179)=CALENDRIER!$BD$8,B179=CALENDRIER!$BD$11),MAX($E$2:E178)+1,"")</f>
        <v/>
      </c>
    </row>
    <row r="180" spans="5:5" x14ac:dyDescent="0.25">
      <c r="E180" s="70" t="str">
        <f>IF(AND(YEAR(C180)=CALENDRIER!$BD$8,B180=CALENDRIER!$BD$11),MAX($E$2:E179)+1,"")</f>
        <v/>
      </c>
    </row>
    <row r="181" spans="5:5" x14ac:dyDescent="0.25">
      <c r="E181" s="70" t="str">
        <f>IF(AND(YEAR(C181)=CALENDRIER!$BD$8,B181=CALENDRIER!$BD$11),MAX($E$2:E180)+1,"")</f>
        <v/>
      </c>
    </row>
    <row r="182" spans="5:5" x14ac:dyDescent="0.25">
      <c r="E182" s="70" t="str">
        <f>IF(AND(YEAR(C182)=CALENDRIER!$BD$8,B182=CALENDRIER!$BD$11),MAX($E$2:E181)+1,"")</f>
        <v/>
      </c>
    </row>
    <row r="183" spans="5:5" x14ac:dyDescent="0.25">
      <c r="E183" s="70" t="str">
        <f>IF(AND(YEAR(C183)=CALENDRIER!$BD$8,B183=CALENDRIER!$BD$11),MAX($E$2:E182)+1,"")</f>
        <v/>
      </c>
    </row>
    <row r="184" spans="5:5" x14ac:dyDescent="0.25">
      <c r="E184" s="70" t="str">
        <f>IF(AND(YEAR(C184)=CALENDRIER!$BD$8,B184=CALENDRIER!$BD$11),MAX($E$2:E183)+1,"")</f>
        <v/>
      </c>
    </row>
    <row r="185" spans="5:5" x14ac:dyDescent="0.25">
      <c r="E185" s="70" t="str">
        <f>IF(AND(YEAR(C185)=CALENDRIER!$BD$8,B185=CALENDRIER!$BD$11),MAX($E$2:E184)+1,"")</f>
        <v/>
      </c>
    </row>
    <row r="186" spans="5:5" x14ac:dyDescent="0.25">
      <c r="E186" s="70" t="str">
        <f>IF(AND(YEAR(C186)=CALENDRIER!$BD$8,B186=CALENDRIER!$BD$11),MAX($E$2:E185)+1,"")</f>
        <v/>
      </c>
    </row>
    <row r="187" spans="5:5" x14ac:dyDescent="0.25">
      <c r="E187" s="70" t="str">
        <f>IF(AND(YEAR(C187)=CALENDRIER!$BD$8,B187=CALENDRIER!$BD$11),MAX($E$2:E186)+1,"")</f>
        <v/>
      </c>
    </row>
    <row r="188" spans="5:5" x14ac:dyDescent="0.25">
      <c r="E188" s="70" t="str">
        <f>IF(AND(YEAR(C188)=CALENDRIER!$BD$8,B188=CALENDRIER!$BD$11),MAX($E$2:E187)+1,"")</f>
        <v/>
      </c>
    </row>
    <row r="189" spans="5:5" x14ac:dyDescent="0.25">
      <c r="E189" s="70" t="str">
        <f>IF(AND(YEAR(C189)=CALENDRIER!$BD$8,B189=CALENDRIER!$BD$11),MAX($E$2:E188)+1,"")</f>
        <v/>
      </c>
    </row>
    <row r="190" spans="5:5" x14ac:dyDescent="0.25">
      <c r="E190" s="70" t="str">
        <f>IF(AND(YEAR(C190)=CALENDRIER!$BD$8,B190=CALENDRIER!$BD$11),MAX($E$2:E189)+1,"")</f>
        <v/>
      </c>
    </row>
    <row r="191" spans="5:5" x14ac:dyDescent="0.25">
      <c r="E191" s="70" t="str">
        <f>IF(AND(YEAR(C191)=CALENDRIER!$BD$8,B191=CALENDRIER!$BD$11),MAX($E$2:E190)+1,"")</f>
        <v/>
      </c>
    </row>
    <row r="192" spans="5:5" x14ac:dyDescent="0.25">
      <c r="E192" s="70" t="str">
        <f>IF(AND(YEAR(C192)=CALENDRIER!$BD$8,B192=CALENDRIER!$BD$11),MAX($E$2:E191)+1,"")</f>
        <v/>
      </c>
    </row>
    <row r="193" spans="5:5" x14ac:dyDescent="0.25">
      <c r="E193" s="70" t="str">
        <f>IF(AND(YEAR(C193)=CALENDRIER!$BD$8,B193=CALENDRIER!$BD$11),MAX($E$2:E192)+1,"")</f>
        <v/>
      </c>
    </row>
    <row r="194" spans="5:5" x14ac:dyDescent="0.25">
      <c r="E194" s="70" t="str">
        <f>IF(AND(YEAR(C194)=CALENDRIER!$BD$8,B194=CALENDRIER!$BD$11),MAX($E$2:E193)+1,"")</f>
        <v/>
      </c>
    </row>
    <row r="195" spans="5:5" x14ac:dyDescent="0.25">
      <c r="E195" s="70" t="str">
        <f>IF(AND(YEAR(C195)=CALENDRIER!$BD$8,B195=CALENDRIER!$BD$11),MAX($E$2:E194)+1,"")</f>
        <v/>
      </c>
    </row>
    <row r="196" spans="5:5" x14ac:dyDescent="0.25">
      <c r="E196" s="70" t="str">
        <f>IF(AND(YEAR(C196)=CALENDRIER!$BD$8,B196=CALENDRIER!$BD$11),MAX($E$2:E195)+1,"")</f>
        <v/>
      </c>
    </row>
    <row r="197" spans="5:5" x14ac:dyDescent="0.25">
      <c r="E197" s="70" t="str">
        <f>IF(AND(YEAR(C197)=CALENDRIER!$BD$8,B197=CALENDRIER!$BD$11),MAX($E$2:E196)+1,"")</f>
        <v/>
      </c>
    </row>
    <row r="198" spans="5:5" x14ac:dyDescent="0.25">
      <c r="E198" s="70" t="str">
        <f>IF(AND(YEAR(C198)=CALENDRIER!$BD$8,B198=CALENDRIER!$BD$11),MAX($E$2:E197)+1,"")</f>
        <v/>
      </c>
    </row>
    <row r="199" spans="5:5" x14ac:dyDescent="0.25">
      <c r="E199" s="70" t="str">
        <f>IF(AND(YEAR(C199)=CALENDRIER!$BD$8,B199=CALENDRIER!$BD$11),MAX($E$2:E198)+1,"")</f>
        <v/>
      </c>
    </row>
    <row r="200" spans="5:5" x14ac:dyDescent="0.25">
      <c r="E200" s="70" t="str">
        <f>IF(AND(YEAR(C200)=CALENDRIER!$BD$8,B200=CALENDRIER!$BD$11),MAX($E$2:E199)+1,"")</f>
        <v/>
      </c>
    </row>
    <row r="201" spans="5:5" x14ac:dyDescent="0.25">
      <c r="E201" s="70" t="str">
        <f>IF(AND(YEAR(C201)=CALENDRIER!$BD$8,B201=CALENDRIER!$BD$11),MAX($E$2:E200)+1,"")</f>
        <v/>
      </c>
    </row>
    <row r="202" spans="5:5" x14ac:dyDescent="0.25">
      <c r="E202" s="70" t="str">
        <f>IF(AND(YEAR(C202)=CALENDRIER!$BD$8,B202=CALENDRIER!$BD$11),MAX($E$2:E201)+1,"")</f>
        <v/>
      </c>
    </row>
    <row r="203" spans="5:5" x14ac:dyDescent="0.25">
      <c r="E203" s="70" t="str">
        <f>IF(AND(YEAR(C203)=CALENDRIER!$BD$8,B203=CALENDRIER!$BD$11),MAX($E$2:E202)+1,"")</f>
        <v/>
      </c>
    </row>
    <row r="204" spans="5:5" x14ac:dyDescent="0.25">
      <c r="E204" s="70" t="str">
        <f>IF(AND(YEAR(C204)=CALENDRIER!$BD$8,B204=CALENDRIER!$BD$11),MAX($E$2:E203)+1,"")</f>
        <v/>
      </c>
    </row>
    <row r="205" spans="5:5" x14ac:dyDescent="0.25">
      <c r="E205" s="70" t="str">
        <f>IF(AND(YEAR(C205)=CALENDRIER!$BD$8,B205=CALENDRIER!$BD$11),MAX($E$2:E204)+1,"")</f>
        <v/>
      </c>
    </row>
    <row r="206" spans="5:5" x14ac:dyDescent="0.25">
      <c r="E206" s="70" t="str">
        <f>IF(AND(YEAR(C206)=CALENDRIER!$BD$8,B206=CALENDRIER!$BD$11),MAX($E$2:E205)+1,"")</f>
        <v/>
      </c>
    </row>
    <row r="207" spans="5:5" x14ac:dyDescent="0.25">
      <c r="E207" s="70" t="str">
        <f>IF(AND(YEAR(C207)=CALENDRIER!$BD$8,B207=CALENDRIER!$BD$11),MAX($E$2:E206)+1,"")</f>
        <v/>
      </c>
    </row>
    <row r="208" spans="5:5" x14ac:dyDescent="0.25">
      <c r="E208" s="70" t="str">
        <f>IF(AND(YEAR(C208)=CALENDRIER!$BD$8,B208=CALENDRIER!$BD$11),MAX($E$2:E207)+1,"")</f>
        <v/>
      </c>
    </row>
    <row r="209" spans="5:5" x14ac:dyDescent="0.25">
      <c r="E209" s="70" t="str">
        <f>IF(AND(YEAR(C209)=CALENDRIER!$BD$8,B209=CALENDRIER!$BD$11),MAX($E$2:E208)+1,"")</f>
        <v/>
      </c>
    </row>
    <row r="210" spans="5:5" x14ac:dyDescent="0.25">
      <c r="E210" s="70" t="str">
        <f>IF(AND(YEAR(C210)=CALENDRIER!$BD$8,B210=CALENDRIER!$BD$11),MAX($E$2:E209)+1,"")</f>
        <v/>
      </c>
    </row>
    <row r="211" spans="5:5" x14ac:dyDescent="0.25">
      <c r="E211" s="70" t="str">
        <f>IF(AND(YEAR(C211)=CALENDRIER!$BD$8,B211=CALENDRIER!$BD$11),MAX($E$2:E210)+1,"")</f>
        <v/>
      </c>
    </row>
    <row r="212" spans="5:5" x14ac:dyDescent="0.25">
      <c r="E212" s="70" t="str">
        <f>IF(AND(YEAR(C212)=CALENDRIER!$BD$8,B212=CALENDRIER!$BD$11),MAX($E$2:E211)+1,"")</f>
        <v/>
      </c>
    </row>
    <row r="213" spans="5:5" x14ac:dyDescent="0.25">
      <c r="E213" s="70" t="str">
        <f>IF(AND(YEAR(C213)=CALENDRIER!$BD$8,B213=CALENDRIER!$BD$11),MAX($E$2:E212)+1,"")</f>
        <v/>
      </c>
    </row>
    <row r="214" spans="5:5" x14ac:dyDescent="0.25">
      <c r="E214" s="70" t="str">
        <f>IF(AND(YEAR(C214)=CALENDRIER!$BD$8,B214=CALENDRIER!$BD$11),MAX($E$2:E213)+1,"")</f>
        <v/>
      </c>
    </row>
    <row r="215" spans="5:5" x14ac:dyDescent="0.25">
      <c r="E215" s="70" t="str">
        <f>IF(AND(YEAR(C215)=CALENDRIER!$BD$8,B215=CALENDRIER!$BD$11),MAX($E$2:E214)+1,"")</f>
        <v/>
      </c>
    </row>
    <row r="216" spans="5:5" x14ac:dyDescent="0.25">
      <c r="E216" s="70" t="str">
        <f>IF(AND(YEAR(C216)=CALENDRIER!$BD$8,B216=CALENDRIER!$BD$11),MAX($E$2:E215)+1,"")</f>
        <v/>
      </c>
    </row>
    <row r="217" spans="5:5" x14ac:dyDescent="0.25">
      <c r="E217" s="70" t="str">
        <f>IF(AND(YEAR(C217)=CALENDRIER!$BD$8,B217=CALENDRIER!$BD$11),MAX($E$2:E216)+1,"")</f>
        <v/>
      </c>
    </row>
    <row r="218" spans="5:5" x14ac:dyDescent="0.25">
      <c r="E218" s="70" t="str">
        <f>IF(AND(YEAR(C218)=CALENDRIER!$BD$8,B218=CALENDRIER!$BD$11),MAX($E$2:E217)+1,"")</f>
        <v/>
      </c>
    </row>
    <row r="219" spans="5:5" x14ac:dyDescent="0.25">
      <c r="E219" s="70" t="str">
        <f>IF(AND(YEAR(C219)=CALENDRIER!$BD$8,B219=CALENDRIER!$BD$11),MAX($E$2:E218)+1,"")</f>
        <v/>
      </c>
    </row>
    <row r="220" spans="5:5" x14ac:dyDescent="0.25">
      <c r="E220" s="70" t="str">
        <f>IF(AND(YEAR(C220)=CALENDRIER!$BD$8,B220=CALENDRIER!$BD$11),MAX($E$2:E219)+1,"")</f>
        <v/>
      </c>
    </row>
    <row r="221" spans="5:5" x14ac:dyDescent="0.25">
      <c r="E221" s="70" t="str">
        <f>IF(AND(YEAR(C221)=CALENDRIER!$BD$8,B221=CALENDRIER!$BD$11),MAX($E$2:E220)+1,"")</f>
        <v/>
      </c>
    </row>
    <row r="222" spans="5:5" x14ac:dyDescent="0.25">
      <c r="E222" s="70" t="str">
        <f>IF(AND(YEAR(C222)=CALENDRIER!$BD$8,B222=CALENDRIER!$BD$11),MAX($E$2:E221)+1,"")</f>
        <v/>
      </c>
    </row>
    <row r="223" spans="5:5" x14ac:dyDescent="0.25">
      <c r="E223" s="70" t="str">
        <f>IF(AND(YEAR(C223)=CALENDRIER!$BD$8,B223=CALENDRIER!$BD$11),MAX($E$2:E222)+1,"")</f>
        <v/>
      </c>
    </row>
    <row r="224" spans="5:5" x14ac:dyDescent="0.25">
      <c r="E224" s="70" t="str">
        <f>IF(AND(YEAR(C224)=CALENDRIER!$BD$8,B224=CALENDRIER!$BD$11),MAX($E$2:E223)+1,"")</f>
        <v/>
      </c>
    </row>
    <row r="225" spans="5:5" x14ac:dyDescent="0.25">
      <c r="E225" s="70" t="str">
        <f>IF(AND(YEAR(C225)=CALENDRIER!$BD$8,B225=CALENDRIER!$BD$11),MAX($E$2:E224)+1,"")</f>
        <v/>
      </c>
    </row>
    <row r="226" spans="5:5" x14ac:dyDescent="0.25">
      <c r="E226" s="70" t="str">
        <f>IF(AND(YEAR(C226)=CALENDRIER!$BD$8,B226=CALENDRIER!$BD$11),MAX($E$2:E225)+1,"")</f>
        <v/>
      </c>
    </row>
    <row r="227" spans="5:5" x14ac:dyDescent="0.25">
      <c r="E227" s="70" t="str">
        <f>IF(AND(YEAR(C227)=CALENDRIER!$BD$8,B227=CALENDRIER!$BD$11),MAX($E$2:E226)+1,"")</f>
        <v/>
      </c>
    </row>
    <row r="228" spans="5:5" x14ac:dyDescent="0.25">
      <c r="E228" s="70" t="str">
        <f>IF(AND(YEAR(C228)=CALENDRIER!$BD$8,B228=CALENDRIER!$BD$11),MAX($E$2:E227)+1,"")</f>
        <v/>
      </c>
    </row>
    <row r="229" spans="5:5" x14ac:dyDescent="0.25">
      <c r="E229" s="70" t="str">
        <f>IF(AND(YEAR(C229)=CALENDRIER!$BD$8,B229=CALENDRIER!$BD$11),MAX($E$2:E228)+1,"")</f>
        <v/>
      </c>
    </row>
    <row r="230" spans="5:5" x14ac:dyDescent="0.25">
      <c r="E230" s="70" t="str">
        <f>IF(AND(YEAR(C230)=CALENDRIER!$BD$8,B230=CALENDRIER!$BD$11),MAX($E$2:E229)+1,"")</f>
        <v/>
      </c>
    </row>
    <row r="231" spans="5:5" x14ac:dyDescent="0.25">
      <c r="E231" s="70" t="str">
        <f>IF(AND(YEAR(C231)=CALENDRIER!$BD$8,B231=CALENDRIER!$BD$11),MAX($E$2:E230)+1,"")</f>
        <v/>
      </c>
    </row>
    <row r="232" spans="5:5" x14ac:dyDescent="0.25">
      <c r="E232" s="70" t="str">
        <f>IF(AND(YEAR(C232)=CALENDRIER!$BD$8,B232=CALENDRIER!$BD$11),MAX($E$2:E231)+1,"")</f>
        <v/>
      </c>
    </row>
    <row r="233" spans="5:5" x14ac:dyDescent="0.25">
      <c r="E233" s="70" t="str">
        <f>IF(AND(YEAR(C233)=CALENDRIER!$BD$8,B233=CALENDRIER!$BD$11),MAX($E$2:E232)+1,"")</f>
        <v/>
      </c>
    </row>
    <row r="234" spans="5:5" x14ac:dyDescent="0.25">
      <c r="E234" s="70" t="str">
        <f>IF(AND(YEAR(C234)=CALENDRIER!$BD$8,B234=CALENDRIER!$BD$11),MAX($E$2:E233)+1,"")</f>
        <v/>
      </c>
    </row>
    <row r="235" spans="5:5" x14ac:dyDescent="0.25">
      <c r="E235" s="70" t="str">
        <f>IF(AND(YEAR(C235)=CALENDRIER!$BD$8,B235=CALENDRIER!$BD$11),MAX($E$2:E234)+1,"")</f>
        <v/>
      </c>
    </row>
    <row r="236" spans="5:5" x14ac:dyDescent="0.25">
      <c r="E236" s="70" t="str">
        <f>IF(AND(YEAR(C236)=CALENDRIER!$BD$8,B236=CALENDRIER!$BD$11),MAX($E$2:E235)+1,"")</f>
        <v/>
      </c>
    </row>
    <row r="237" spans="5:5" x14ac:dyDescent="0.25">
      <c r="E237" s="70" t="str">
        <f>IF(AND(YEAR(C237)=CALENDRIER!$BD$8,B237=CALENDRIER!$BD$11),MAX($E$2:E236)+1,"")</f>
        <v/>
      </c>
    </row>
    <row r="238" spans="5:5" x14ac:dyDescent="0.25">
      <c r="E238" s="70" t="str">
        <f>IF(AND(YEAR(C238)=CALENDRIER!$BD$8,B238=CALENDRIER!$BD$11),MAX($E$2:E237)+1,"")</f>
        <v/>
      </c>
    </row>
    <row r="239" spans="5:5" x14ac:dyDescent="0.25">
      <c r="E239" s="70" t="str">
        <f>IF(AND(YEAR(C239)=CALENDRIER!$BD$8,B239=CALENDRIER!$BD$11),MAX($E$2:E238)+1,"")</f>
        <v/>
      </c>
    </row>
    <row r="240" spans="5:5" x14ac:dyDescent="0.25">
      <c r="E240" s="70" t="str">
        <f>IF(AND(YEAR(C240)=CALENDRIER!$BD$8,B240=CALENDRIER!$BD$11),MAX($E$2:E239)+1,"")</f>
        <v/>
      </c>
    </row>
    <row r="241" spans="5:5" x14ac:dyDescent="0.25">
      <c r="E241" s="70" t="str">
        <f>IF(AND(YEAR(C241)=CALENDRIER!$BD$8,B241=CALENDRIER!$BD$11),MAX($E$2:E240)+1,"")</f>
        <v/>
      </c>
    </row>
    <row r="242" spans="5:5" x14ac:dyDescent="0.25">
      <c r="E242" s="70" t="str">
        <f>IF(AND(YEAR(C242)=CALENDRIER!$BD$8,B242=CALENDRIER!$BD$11),MAX($E$2:E241)+1,"")</f>
        <v/>
      </c>
    </row>
    <row r="243" spans="5:5" x14ac:dyDescent="0.25">
      <c r="E243" s="70" t="str">
        <f>IF(AND(YEAR(C243)=CALENDRIER!$BD$8,B243=CALENDRIER!$BD$11),MAX($E$2:E242)+1,"")</f>
        <v/>
      </c>
    </row>
    <row r="244" spans="5:5" x14ac:dyDescent="0.25">
      <c r="E244" s="70" t="str">
        <f>IF(AND(YEAR(C244)=CALENDRIER!$BD$8,B244=CALENDRIER!$BD$11),MAX($E$2:E243)+1,"")</f>
        <v/>
      </c>
    </row>
    <row r="245" spans="5:5" x14ac:dyDescent="0.25">
      <c r="E245" s="70" t="str">
        <f>IF(AND(YEAR(C245)=CALENDRIER!$BD$8,B245=CALENDRIER!$BD$11),MAX($E$2:E244)+1,"")</f>
        <v/>
      </c>
    </row>
    <row r="246" spans="5:5" x14ac:dyDescent="0.25">
      <c r="E246" s="70" t="str">
        <f>IF(AND(YEAR(C246)=CALENDRIER!$BD$8,B246=CALENDRIER!$BD$11),MAX($E$2:E245)+1,"")</f>
        <v/>
      </c>
    </row>
    <row r="247" spans="5:5" x14ac:dyDescent="0.25">
      <c r="E247" s="70" t="str">
        <f>IF(AND(YEAR(C247)=CALENDRIER!$BD$8,B247=CALENDRIER!$BD$11),MAX($E$2:E246)+1,"")</f>
        <v/>
      </c>
    </row>
    <row r="248" spans="5:5" x14ac:dyDescent="0.25">
      <c r="E248" s="70" t="str">
        <f>IF(AND(YEAR(C248)=CALENDRIER!$BD$8,B248=CALENDRIER!$BD$11),MAX($E$2:E247)+1,"")</f>
        <v/>
      </c>
    </row>
    <row r="249" spans="5:5" x14ac:dyDescent="0.25">
      <c r="E249" s="70" t="str">
        <f>IF(AND(YEAR(C249)=CALENDRIER!$BD$8,B249=CALENDRIER!$BD$11),MAX($E$2:E248)+1,"")</f>
        <v/>
      </c>
    </row>
    <row r="250" spans="5:5" x14ac:dyDescent="0.25">
      <c r="E250" s="70" t="str">
        <f>IF(AND(YEAR(C250)=CALENDRIER!$BD$8,B250=CALENDRIER!$BD$11),MAX($E$2:E249)+1,"")</f>
        <v/>
      </c>
    </row>
    <row r="251" spans="5:5" x14ac:dyDescent="0.25">
      <c r="E251" s="70" t="str">
        <f>IF(AND(YEAR(C251)=CALENDRIER!$BD$8,B251=CALENDRIER!$BD$11),MAX($E$2:E250)+1,"")</f>
        <v/>
      </c>
    </row>
    <row r="252" spans="5:5" x14ac:dyDescent="0.25">
      <c r="E252" s="70" t="str">
        <f>IF(AND(YEAR(C252)=CALENDRIER!$BD$8,B252=CALENDRIER!$BD$11),MAX($E$2:E251)+1,"")</f>
        <v/>
      </c>
    </row>
    <row r="253" spans="5:5" x14ac:dyDescent="0.25">
      <c r="E253" s="70" t="str">
        <f>IF(AND(YEAR(C253)=CALENDRIER!$BD$8,B253=CALENDRIER!$BD$11),MAX($E$2:E252)+1,"")</f>
        <v/>
      </c>
    </row>
    <row r="254" spans="5:5" x14ac:dyDescent="0.25">
      <c r="E254" s="70" t="str">
        <f>IF(AND(YEAR(C254)=CALENDRIER!$BD$8,B254=CALENDRIER!$BD$11),MAX($E$2:E253)+1,"")</f>
        <v/>
      </c>
    </row>
    <row r="255" spans="5:5" x14ac:dyDescent="0.25">
      <c r="E255" s="70" t="str">
        <f>IF(AND(YEAR(C255)=CALENDRIER!$BD$8,B255=CALENDRIER!$BD$11),MAX($E$2:E254)+1,"")</f>
        <v/>
      </c>
    </row>
    <row r="256" spans="5:5" x14ac:dyDescent="0.25">
      <c r="E256" s="70" t="str">
        <f>IF(AND(YEAR(C256)=CALENDRIER!$BD$8,B256=CALENDRIER!$BD$11),MAX($E$2:E255)+1,"")</f>
        <v/>
      </c>
    </row>
    <row r="257" spans="5:5" x14ac:dyDescent="0.25">
      <c r="E257" s="70" t="str">
        <f>IF(AND(YEAR(C257)=CALENDRIER!$BD$8,B257=CALENDRIER!$BD$11),MAX($E$2:E256)+1,"")</f>
        <v/>
      </c>
    </row>
    <row r="258" spans="5:5" x14ac:dyDescent="0.25">
      <c r="E258" s="70" t="str">
        <f>IF(AND(YEAR(C258)=CALENDRIER!$BD$8,B258=CALENDRIER!$BD$11),MAX($E$2:E257)+1,"")</f>
        <v/>
      </c>
    </row>
    <row r="259" spans="5:5" x14ac:dyDescent="0.25">
      <c r="E259" s="70" t="str">
        <f>IF(AND(YEAR(C259)=CALENDRIER!$BD$8,B259=CALENDRIER!$BD$11),MAX($E$2:E258)+1,"")</f>
        <v/>
      </c>
    </row>
    <row r="260" spans="5:5" x14ac:dyDescent="0.25">
      <c r="E260" s="70" t="str">
        <f>IF(AND(YEAR(C260)=CALENDRIER!$BD$8,B260=CALENDRIER!$BD$11),MAX($E$2:E259)+1,"")</f>
        <v/>
      </c>
    </row>
    <row r="261" spans="5:5" x14ac:dyDescent="0.25">
      <c r="E261" s="70" t="str">
        <f>IF(AND(YEAR(C261)=CALENDRIER!$BD$8,B261=CALENDRIER!$BD$11),MAX($E$2:E260)+1,"")</f>
        <v/>
      </c>
    </row>
    <row r="262" spans="5:5" x14ac:dyDescent="0.25">
      <c r="E262" s="70" t="str">
        <f>IF(AND(YEAR(C262)=CALENDRIER!$BD$8,B262=CALENDRIER!$BD$11),MAX($E$2:E261)+1,"")</f>
        <v/>
      </c>
    </row>
    <row r="263" spans="5:5" x14ac:dyDescent="0.25">
      <c r="E263" s="70" t="str">
        <f>IF(AND(YEAR(C263)=CALENDRIER!$BD$8,B263=CALENDRIER!$BD$11),MAX($E$2:E262)+1,"")</f>
        <v/>
      </c>
    </row>
    <row r="264" spans="5:5" x14ac:dyDescent="0.25">
      <c r="E264" s="70" t="str">
        <f>IF(AND(YEAR(C264)=CALENDRIER!$BD$8,B264=CALENDRIER!$BD$11),MAX($E$2:E263)+1,"")</f>
        <v/>
      </c>
    </row>
    <row r="265" spans="5:5" x14ac:dyDescent="0.25">
      <c r="E265" s="70" t="str">
        <f>IF(AND(YEAR(C265)=CALENDRIER!$BD$8,B265=CALENDRIER!$BD$11),MAX($E$2:E264)+1,"")</f>
        <v/>
      </c>
    </row>
    <row r="266" spans="5:5" x14ac:dyDescent="0.25">
      <c r="E266" s="70" t="str">
        <f>IF(AND(YEAR(C266)=CALENDRIER!$BD$8,B266=CALENDRIER!$BD$11),MAX($E$2:E265)+1,"")</f>
        <v/>
      </c>
    </row>
    <row r="267" spans="5:5" x14ac:dyDescent="0.25">
      <c r="E267" s="70" t="str">
        <f>IF(AND(YEAR(C267)=CALENDRIER!$BD$8,B267=CALENDRIER!$BD$11),MAX($E$2:E266)+1,"")</f>
        <v/>
      </c>
    </row>
    <row r="268" spans="5:5" x14ac:dyDescent="0.25">
      <c r="E268" s="70" t="str">
        <f>IF(AND(YEAR(C268)=CALENDRIER!$BD$8,B268=CALENDRIER!$BD$11),MAX($E$2:E267)+1,"")</f>
        <v/>
      </c>
    </row>
    <row r="269" spans="5:5" x14ac:dyDescent="0.25">
      <c r="E269" s="70" t="str">
        <f>IF(AND(YEAR(C269)=CALENDRIER!$BD$8,B269=CALENDRIER!$BD$11),MAX($E$2:E268)+1,"")</f>
        <v/>
      </c>
    </row>
    <row r="270" spans="5:5" x14ac:dyDescent="0.25">
      <c r="E270" s="70" t="str">
        <f>IF(AND(YEAR(C270)=CALENDRIER!$BD$8,B270=CALENDRIER!$BD$11),MAX($E$2:E269)+1,"")</f>
        <v/>
      </c>
    </row>
    <row r="271" spans="5:5" x14ac:dyDescent="0.25">
      <c r="E271" s="70" t="str">
        <f>IF(AND(YEAR(C271)=CALENDRIER!$BD$8,B271=CALENDRIER!$BD$11),MAX($E$2:E270)+1,"")</f>
        <v/>
      </c>
    </row>
    <row r="272" spans="5:5" x14ac:dyDescent="0.25">
      <c r="E272" s="70" t="str">
        <f>IF(AND(YEAR(C272)=CALENDRIER!$BD$8,B272=CALENDRIER!$BD$11),MAX($E$2:E271)+1,"")</f>
        <v/>
      </c>
    </row>
    <row r="273" spans="5:5" x14ac:dyDescent="0.25">
      <c r="E273" s="70" t="str">
        <f>IF(AND(YEAR(C273)=CALENDRIER!$BD$8,B273=CALENDRIER!$BD$11),MAX($E$2:E272)+1,"")</f>
        <v/>
      </c>
    </row>
    <row r="274" spans="5:5" x14ac:dyDescent="0.25">
      <c r="E274" s="70" t="str">
        <f>IF(AND(YEAR(C274)=CALENDRIER!$BD$8,B274=CALENDRIER!$BD$11),MAX($E$2:E273)+1,"")</f>
        <v/>
      </c>
    </row>
    <row r="275" spans="5:5" x14ac:dyDescent="0.25">
      <c r="E275" s="70" t="str">
        <f>IF(AND(YEAR(C275)=CALENDRIER!$BD$8,B275=CALENDRIER!$BD$11),MAX($E$2:E274)+1,"")</f>
        <v/>
      </c>
    </row>
    <row r="276" spans="5:5" x14ac:dyDescent="0.25">
      <c r="E276" s="70" t="str">
        <f>IF(AND(YEAR(C276)=CALENDRIER!$BD$8,B276=CALENDRIER!$BD$11),MAX($E$2:E275)+1,"")</f>
        <v/>
      </c>
    </row>
    <row r="277" spans="5:5" x14ac:dyDescent="0.25">
      <c r="E277" s="70" t="str">
        <f>IF(AND(YEAR(C277)=CALENDRIER!$BD$8,B277=CALENDRIER!$BD$11),MAX($E$2:E276)+1,"")</f>
        <v/>
      </c>
    </row>
    <row r="278" spans="5:5" x14ac:dyDescent="0.25">
      <c r="E278" s="70" t="str">
        <f>IF(AND(YEAR(C278)=CALENDRIER!$BD$8,B278=CALENDRIER!$BD$11),MAX($E$2:E277)+1,"")</f>
        <v/>
      </c>
    </row>
    <row r="279" spans="5:5" x14ac:dyDescent="0.25">
      <c r="E279" s="70" t="str">
        <f>IF(AND(YEAR(C279)=CALENDRIER!$BD$8,B279=CALENDRIER!$BD$11),MAX($E$2:E278)+1,"")</f>
        <v/>
      </c>
    </row>
    <row r="280" spans="5:5" x14ac:dyDescent="0.25">
      <c r="E280" s="70" t="str">
        <f>IF(AND(YEAR(C280)=CALENDRIER!$BD$8,B280=CALENDRIER!$BD$11),MAX($E$2:E279)+1,"")</f>
        <v/>
      </c>
    </row>
    <row r="281" spans="5:5" x14ac:dyDescent="0.25">
      <c r="E281" s="70" t="str">
        <f>IF(AND(YEAR(C281)=CALENDRIER!$BD$8,B281=CALENDRIER!$BD$11),MAX($E$2:E280)+1,"")</f>
        <v/>
      </c>
    </row>
    <row r="282" spans="5:5" x14ac:dyDescent="0.25">
      <c r="E282" s="70" t="str">
        <f>IF(AND(YEAR(C282)=CALENDRIER!$BD$8,B282=CALENDRIER!$BD$11),MAX($E$2:E281)+1,"")</f>
        <v/>
      </c>
    </row>
    <row r="283" spans="5:5" x14ac:dyDescent="0.25">
      <c r="E283" s="70" t="str">
        <f>IF(AND(YEAR(C283)=CALENDRIER!$BD$8,B283=CALENDRIER!$BD$11),MAX($E$2:E282)+1,"")</f>
        <v/>
      </c>
    </row>
    <row r="284" spans="5:5" x14ac:dyDescent="0.25">
      <c r="E284" s="70" t="str">
        <f>IF(AND(YEAR(C284)=CALENDRIER!$BD$8,B284=CALENDRIER!$BD$11),MAX($E$2:E283)+1,"")</f>
        <v/>
      </c>
    </row>
    <row r="285" spans="5:5" x14ac:dyDescent="0.25">
      <c r="E285" s="70" t="str">
        <f>IF(AND(YEAR(C285)=CALENDRIER!$BD$8,B285=CALENDRIER!$BD$11),MAX($E$2:E284)+1,"")</f>
        <v/>
      </c>
    </row>
    <row r="286" spans="5:5" x14ac:dyDescent="0.25">
      <c r="E286" s="70" t="str">
        <f>IF(AND(YEAR(C286)=CALENDRIER!$BD$8,B286=CALENDRIER!$BD$11),MAX($E$2:E285)+1,"")</f>
        <v/>
      </c>
    </row>
    <row r="287" spans="5:5" x14ac:dyDescent="0.25">
      <c r="E287" s="70" t="str">
        <f>IF(AND(YEAR(C287)=CALENDRIER!$BD$8,B287=CALENDRIER!$BD$11),MAX($E$2:E286)+1,"")</f>
        <v/>
      </c>
    </row>
    <row r="288" spans="5:5" x14ac:dyDescent="0.25">
      <c r="E288" s="70" t="str">
        <f>IF(AND(YEAR(C288)=CALENDRIER!$BD$8,B288=CALENDRIER!$BD$11),MAX($E$2:E287)+1,"")</f>
        <v/>
      </c>
    </row>
    <row r="289" spans="5:5" x14ac:dyDescent="0.25">
      <c r="E289" s="70" t="str">
        <f>IF(AND(YEAR(C289)=CALENDRIER!$BD$8,B289=CALENDRIER!$BD$11),MAX($E$2:E288)+1,"")</f>
        <v/>
      </c>
    </row>
    <row r="290" spans="5:5" x14ac:dyDescent="0.25">
      <c r="E290" s="70" t="str">
        <f>IF(AND(YEAR(C290)=CALENDRIER!$BD$8,B290=CALENDRIER!$BD$11),MAX($E$2:E289)+1,"")</f>
        <v/>
      </c>
    </row>
    <row r="291" spans="5:5" x14ac:dyDescent="0.25">
      <c r="E291" s="70" t="str">
        <f>IF(AND(YEAR(C291)=CALENDRIER!$BD$8,B291=CALENDRIER!$BD$11),MAX($E$2:E290)+1,"")</f>
        <v/>
      </c>
    </row>
    <row r="292" spans="5:5" x14ac:dyDescent="0.25">
      <c r="E292" s="70" t="str">
        <f>IF(AND(YEAR(C292)=CALENDRIER!$BD$8,B292=CALENDRIER!$BD$11),MAX($E$2:E291)+1,"")</f>
        <v/>
      </c>
    </row>
    <row r="293" spans="5:5" x14ac:dyDescent="0.25">
      <c r="E293" s="70" t="str">
        <f>IF(AND(YEAR(C293)=CALENDRIER!$BD$8,B293=CALENDRIER!$BD$11),MAX($E$2:E292)+1,"")</f>
        <v/>
      </c>
    </row>
    <row r="294" spans="5:5" x14ac:dyDescent="0.25">
      <c r="E294" s="70" t="str">
        <f>IF(AND(YEAR(C294)=CALENDRIER!$BD$8,B294=CALENDRIER!$BD$11),MAX($E$2:E293)+1,"")</f>
        <v/>
      </c>
    </row>
    <row r="295" spans="5:5" x14ac:dyDescent="0.25">
      <c r="E295" s="70" t="str">
        <f>IF(AND(YEAR(C295)=CALENDRIER!$BD$8,B295=CALENDRIER!$BD$11),MAX($E$2:E294)+1,"")</f>
        <v/>
      </c>
    </row>
    <row r="296" spans="5:5" x14ac:dyDescent="0.25">
      <c r="E296" s="70" t="str">
        <f>IF(AND(YEAR(C296)=CALENDRIER!$BD$8,B296=CALENDRIER!$BD$11),MAX($E$2:E295)+1,"")</f>
        <v/>
      </c>
    </row>
    <row r="297" spans="5:5" x14ac:dyDescent="0.25">
      <c r="E297" s="70" t="str">
        <f>IF(AND(YEAR(C297)=CALENDRIER!$BD$8,B297=CALENDRIER!$BD$11),MAX($E$2:E296)+1,"")</f>
        <v/>
      </c>
    </row>
    <row r="298" spans="5:5" x14ac:dyDescent="0.25">
      <c r="E298" s="70" t="str">
        <f>IF(AND(YEAR(C298)=CALENDRIER!$BD$8,B298=CALENDRIER!$BD$11),MAX($E$2:E297)+1,"")</f>
        <v/>
      </c>
    </row>
    <row r="299" spans="5:5" x14ac:dyDescent="0.25">
      <c r="E299" s="70" t="str">
        <f>IF(AND(YEAR(C299)=CALENDRIER!$BD$8,B299=CALENDRIER!$BD$11),MAX($E$2:E298)+1,"")</f>
        <v/>
      </c>
    </row>
    <row r="300" spans="5:5" x14ac:dyDescent="0.25">
      <c r="E300" s="70" t="str">
        <f>IF(AND(YEAR(C300)=CALENDRIER!$BD$8,B300=CALENDRIER!$BD$11),MAX($E$2:E299)+1,"")</f>
        <v/>
      </c>
    </row>
    <row r="301" spans="5:5" x14ac:dyDescent="0.25">
      <c r="E301" s="70" t="str">
        <f>IF(AND(YEAR(C301)=CALENDRIER!$BD$8,B301=CALENDRIER!$BD$11),MAX($E$2:E300)+1,"")</f>
        <v/>
      </c>
    </row>
    <row r="302" spans="5:5" x14ac:dyDescent="0.25">
      <c r="E302" s="70" t="str">
        <f>IF(AND(YEAR(C302)=CALENDRIER!$BD$8,B302=CALENDRIER!$BD$11),MAX($E$2:E301)+1,"")</f>
        <v/>
      </c>
    </row>
    <row r="303" spans="5:5" x14ac:dyDescent="0.25">
      <c r="E303" s="70" t="str">
        <f>IF(AND(YEAR(C303)=CALENDRIER!$BD$8,B303=CALENDRIER!$BD$11),MAX($E$2:E302)+1,"")</f>
        <v/>
      </c>
    </row>
    <row r="304" spans="5:5" x14ac:dyDescent="0.25">
      <c r="E304" s="70" t="str">
        <f>IF(AND(YEAR(C304)=CALENDRIER!$BD$8,B304=CALENDRIER!$BD$11),MAX($E$2:E303)+1,"")</f>
        <v/>
      </c>
    </row>
    <row r="305" spans="5:5" x14ac:dyDescent="0.25">
      <c r="E305" s="70" t="str">
        <f>IF(AND(YEAR(C305)=CALENDRIER!$BD$8,B305=CALENDRIER!$BD$11),MAX($E$2:E304)+1,"")</f>
        <v/>
      </c>
    </row>
    <row r="306" spans="5:5" x14ac:dyDescent="0.25">
      <c r="E306" s="70" t="str">
        <f>IF(AND(YEAR(C306)=CALENDRIER!$BD$8,B306=CALENDRIER!$BD$11),MAX($E$2:E305)+1,"")</f>
        <v/>
      </c>
    </row>
    <row r="307" spans="5:5" x14ac:dyDescent="0.25">
      <c r="E307" s="70" t="str">
        <f>IF(AND(YEAR(C307)=CALENDRIER!$BD$8,B307=CALENDRIER!$BD$11),MAX($E$2:E306)+1,"")</f>
        <v/>
      </c>
    </row>
    <row r="308" spans="5:5" x14ac:dyDescent="0.25">
      <c r="E308" s="70" t="str">
        <f>IF(AND(YEAR(C308)=CALENDRIER!$BD$8,B308=CALENDRIER!$BD$11),MAX($E$2:E307)+1,"")</f>
        <v/>
      </c>
    </row>
    <row r="309" spans="5:5" x14ac:dyDescent="0.25">
      <c r="E309" s="70" t="str">
        <f>IF(AND(YEAR(C309)=CALENDRIER!$BD$8,B309=CALENDRIER!$BD$11),MAX($E$2:E308)+1,"")</f>
        <v/>
      </c>
    </row>
    <row r="310" spans="5:5" x14ac:dyDescent="0.25">
      <c r="E310" s="70" t="str">
        <f>IF(AND(YEAR(C310)=CALENDRIER!$BD$8,B310=CALENDRIER!$BD$11),MAX($E$2:E309)+1,"")</f>
        <v/>
      </c>
    </row>
    <row r="311" spans="5:5" x14ac:dyDescent="0.25">
      <c r="E311" s="70" t="str">
        <f>IF(AND(YEAR(C311)=CALENDRIER!$BD$8,B311=CALENDRIER!$BD$11),MAX($E$2:E310)+1,"")</f>
        <v/>
      </c>
    </row>
    <row r="312" spans="5:5" x14ac:dyDescent="0.25">
      <c r="E312" s="70" t="str">
        <f>IF(AND(YEAR(C312)=CALENDRIER!$BD$8,B312=CALENDRIER!$BD$11),MAX($E$2:E311)+1,"")</f>
        <v/>
      </c>
    </row>
    <row r="313" spans="5:5" x14ac:dyDescent="0.25">
      <c r="E313" s="70" t="str">
        <f>IF(AND(YEAR(C313)=CALENDRIER!$BD$8,B313=CALENDRIER!$BD$11),MAX($E$2:E312)+1,"")</f>
        <v/>
      </c>
    </row>
    <row r="314" spans="5:5" x14ac:dyDescent="0.25">
      <c r="E314" s="70" t="str">
        <f>IF(AND(YEAR(C314)=CALENDRIER!$BD$8,B314=CALENDRIER!$BD$11),MAX($E$2:E313)+1,"")</f>
        <v/>
      </c>
    </row>
    <row r="315" spans="5:5" x14ac:dyDescent="0.25">
      <c r="E315" s="70" t="str">
        <f>IF(AND(YEAR(C315)=CALENDRIER!$BD$8,B315=CALENDRIER!$BD$11),MAX($E$2:E314)+1,"")</f>
        <v/>
      </c>
    </row>
    <row r="316" spans="5:5" x14ac:dyDescent="0.25">
      <c r="E316" s="70" t="str">
        <f>IF(AND(YEAR(C316)=CALENDRIER!$BD$8,B316=CALENDRIER!$BD$11),MAX($E$2:E315)+1,"")</f>
        <v/>
      </c>
    </row>
    <row r="317" spans="5:5" x14ac:dyDescent="0.25">
      <c r="E317" s="70" t="str">
        <f>IF(AND(YEAR(C317)=CALENDRIER!$BD$8,B317=CALENDRIER!$BD$11),MAX($E$2:E316)+1,"")</f>
        <v/>
      </c>
    </row>
    <row r="318" spans="5:5" x14ac:dyDescent="0.25">
      <c r="E318" s="70" t="str">
        <f>IF(AND(YEAR(C318)=CALENDRIER!$BD$8,B318=CALENDRIER!$BD$11),MAX($E$2:E317)+1,"")</f>
        <v/>
      </c>
    </row>
    <row r="319" spans="5:5" x14ac:dyDescent="0.25">
      <c r="E319" s="70" t="str">
        <f>IF(AND(YEAR(C319)=CALENDRIER!$BD$8,B319=CALENDRIER!$BD$11),MAX($E$2:E318)+1,"")</f>
        <v/>
      </c>
    </row>
    <row r="320" spans="5:5" x14ac:dyDescent="0.25">
      <c r="E320" s="70" t="str">
        <f>IF(AND(YEAR(C320)=CALENDRIER!$BD$8,B320=CALENDRIER!$BD$11),MAX($E$2:E319)+1,"")</f>
        <v/>
      </c>
    </row>
    <row r="321" spans="5:5" x14ac:dyDescent="0.25">
      <c r="E321" s="70" t="str">
        <f>IF(AND(YEAR(C321)=CALENDRIER!$BD$8,B321=CALENDRIER!$BD$11),MAX($E$2:E320)+1,"")</f>
        <v/>
      </c>
    </row>
    <row r="322" spans="5:5" x14ac:dyDescent="0.25">
      <c r="E322" s="70" t="str">
        <f>IF(AND(YEAR(C322)=CALENDRIER!$BD$8,B322=CALENDRIER!$BD$11),MAX($E$2:E321)+1,"")</f>
        <v/>
      </c>
    </row>
    <row r="323" spans="5:5" x14ac:dyDescent="0.25">
      <c r="E323" s="70" t="str">
        <f>IF(AND(YEAR(C323)=CALENDRIER!$BD$8,B323=CALENDRIER!$BD$11),MAX($E$2:E322)+1,"")</f>
        <v/>
      </c>
    </row>
    <row r="324" spans="5:5" x14ac:dyDescent="0.25">
      <c r="E324" s="70" t="str">
        <f>IF(AND(YEAR(C324)=CALENDRIER!$BD$8,B324=CALENDRIER!$BD$11),MAX($E$2:E323)+1,"")</f>
        <v/>
      </c>
    </row>
    <row r="325" spans="5:5" x14ac:dyDescent="0.25">
      <c r="E325" s="70" t="str">
        <f>IF(AND(YEAR(C325)=CALENDRIER!$BD$8,B325=CALENDRIER!$BD$11),MAX($E$2:E324)+1,"")</f>
        <v/>
      </c>
    </row>
    <row r="326" spans="5:5" x14ac:dyDescent="0.25">
      <c r="E326" s="70" t="str">
        <f>IF(AND(YEAR(C326)=CALENDRIER!$BD$8,B326=CALENDRIER!$BD$11),MAX($E$2:E325)+1,"")</f>
        <v/>
      </c>
    </row>
    <row r="327" spans="5:5" x14ac:dyDescent="0.25">
      <c r="E327" s="70" t="str">
        <f>IF(AND(YEAR(C327)=CALENDRIER!$BD$8,B327=CALENDRIER!$BD$11),MAX($E$2:E326)+1,"")</f>
        <v/>
      </c>
    </row>
    <row r="328" spans="5:5" x14ac:dyDescent="0.25">
      <c r="E328" s="70" t="str">
        <f>IF(AND(YEAR(C328)=CALENDRIER!$BD$8,B328=CALENDRIER!$BD$11),MAX($E$2:E327)+1,"")</f>
        <v/>
      </c>
    </row>
    <row r="329" spans="5:5" x14ac:dyDescent="0.25">
      <c r="E329" s="70" t="str">
        <f>IF(AND(YEAR(C329)=CALENDRIER!$BD$8,B329=CALENDRIER!$BD$11),MAX($E$2:E328)+1,"")</f>
        <v/>
      </c>
    </row>
    <row r="330" spans="5:5" x14ac:dyDescent="0.25">
      <c r="E330" s="70" t="str">
        <f>IF(AND(YEAR(C330)=CALENDRIER!$BD$8,B330=CALENDRIER!$BD$11),MAX($E$2:E329)+1,"")</f>
        <v/>
      </c>
    </row>
    <row r="331" spans="5:5" x14ac:dyDescent="0.25">
      <c r="E331" s="70" t="str">
        <f>IF(AND(YEAR(C331)=CALENDRIER!$BD$8,B331=CALENDRIER!$BD$11),MAX($E$2:E330)+1,"")</f>
        <v/>
      </c>
    </row>
    <row r="332" spans="5:5" x14ac:dyDescent="0.25">
      <c r="E332" s="70" t="str">
        <f>IF(AND(YEAR(C332)=CALENDRIER!$BD$8,B332=CALENDRIER!$BD$11),MAX($E$2:E331)+1,"")</f>
        <v/>
      </c>
    </row>
    <row r="333" spans="5:5" x14ac:dyDescent="0.25">
      <c r="E333" s="70" t="str">
        <f>IF(AND(YEAR(C333)=CALENDRIER!$BD$8,B333=CALENDRIER!$BD$11),MAX($E$2:E332)+1,"")</f>
        <v/>
      </c>
    </row>
    <row r="334" spans="5:5" x14ac:dyDescent="0.25">
      <c r="E334" s="70" t="str">
        <f>IF(AND(YEAR(C334)=CALENDRIER!$BD$8,B334=CALENDRIER!$BD$11),MAX($E$2:E333)+1,"")</f>
        <v/>
      </c>
    </row>
    <row r="335" spans="5:5" x14ac:dyDescent="0.25">
      <c r="E335" s="70" t="str">
        <f>IF(AND(YEAR(C335)=CALENDRIER!$BD$8,B335=CALENDRIER!$BD$11),MAX($E$2:E334)+1,"")</f>
        <v/>
      </c>
    </row>
    <row r="336" spans="5:5" x14ac:dyDescent="0.25">
      <c r="E336" s="70" t="str">
        <f>IF(AND(YEAR(C336)=CALENDRIER!$BD$8,B336=CALENDRIER!$BD$11),MAX($E$2:E335)+1,"")</f>
        <v/>
      </c>
    </row>
    <row r="337" spans="5:5" x14ac:dyDescent="0.25">
      <c r="E337" s="70" t="str">
        <f>IF(AND(YEAR(C337)=CALENDRIER!$BD$8,B337=CALENDRIER!$BD$11),MAX($E$2:E336)+1,"")</f>
        <v/>
      </c>
    </row>
    <row r="338" spans="5:5" x14ac:dyDescent="0.25">
      <c r="E338" s="70" t="str">
        <f>IF(AND(YEAR(C338)=CALENDRIER!$BD$8,B338=CALENDRIER!$BD$11),MAX($E$2:E337)+1,"")</f>
        <v/>
      </c>
    </row>
    <row r="339" spans="5:5" x14ac:dyDescent="0.25">
      <c r="E339" s="70" t="str">
        <f>IF(AND(YEAR(C339)=CALENDRIER!$BD$8,B339=CALENDRIER!$BD$11),MAX($E$2:E338)+1,"")</f>
        <v/>
      </c>
    </row>
    <row r="340" spans="5:5" x14ac:dyDescent="0.25">
      <c r="E340" s="70" t="str">
        <f>IF(AND(YEAR(C340)=CALENDRIER!$BD$8,B340=CALENDRIER!$BD$11),MAX($E$2:E339)+1,"")</f>
        <v/>
      </c>
    </row>
    <row r="341" spans="5:5" x14ac:dyDescent="0.25">
      <c r="E341" s="70" t="str">
        <f>IF(AND(YEAR(C341)=CALENDRIER!$BD$8,B341=CALENDRIER!$BD$11),MAX($E$2:E340)+1,"")</f>
        <v/>
      </c>
    </row>
    <row r="342" spans="5:5" x14ac:dyDescent="0.25">
      <c r="E342" s="70" t="str">
        <f>IF(AND(YEAR(C342)=CALENDRIER!$BD$8,B342=CALENDRIER!$BD$11),MAX($E$2:E341)+1,"")</f>
        <v/>
      </c>
    </row>
    <row r="343" spans="5:5" x14ac:dyDescent="0.25">
      <c r="E343" s="70" t="str">
        <f>IF(AND(YEAR(C343)=CALENDRIER!$BD$8,B343=CALENDRIER!$BD$11),MAX($E$2:E342)+1,"")</f>
        <v/>
      </c>
    </row>
    <row r="344" spans="5:5" x14ac:dyDescent="0.25">
      <c r="E344" s="70" t="str">
        <f>IF(AND(YEAR(C344)=CALENDRIER!$BD$8,B344=CALENDRIER!$BD$11),MAX($E$2:E343)+1,"")</f>
        <v/>
      </c>
    </row>
    <row r="345" spans="5:5" x14ac:dyDescent="0.25">
      <c r="E345" s="70" t="str">
        <f>IF(AND(YEAR(C345)=CALENDRIER!$BD$8,B345=CALENDRIER!$BD$11),MAX($E$2:E344)+1,"")</f>
        <v/>
      </c>
    </row>
    <row r="346" spans="5:5" x14ac:dyDescent="0.25">
      <c r="E346" s="70" t="str">
        <f>IF(AND(YEAR(C346)=CALENDRIER!$BD$8,B346=CALENDRIER!$BD$11),MAX($E$2:E345)+1,"")</f>
        <v/>
      </c>
    </row>
    <row r="347" spans="5:5" x14ac:dyDescent="0.25">
      <c r="E347" s="70" t="str">
        <f>IF(AND(YEAR(C347)=CALENDRIER!$BD$8,B347=CALENDRIER!$BD$11),MAX($E$2:E346)+1,"")</f>
        <v/>
      </c>
    </row>
    <row r="348" spans="5:5" x14ac:dyDescent="0.25">
      <c r="E348" s="70" t="str">
        <f>IF(AND(YEAR(C348)=CALENDRIER!$BD$8,B348=CALENDRIER!$BD$11),MAX($E$2:E347)+1,"")</f>
        <v/>
      </c>
    </row>
    <row r="349" spans="5:5" x14ac:dyDescent="0.25">
      <c r="E349" s="70" t="str">
        <f>IF(AND(YEAR(C349)=CALENDRIER!$BD$8,B349=CALENDRIER!$BD$11),MAX($E$2:E348)+1,"")</f>
        <v/>
      </c>
    </row>
    <row r="350" spans="5:5" x14ac:dyDescent="0.25">
      <c r="E350" s="70" t="str">
        <f>IF(AND(YEAR(C350)=CALENDRIER!$BD$8,B350=CALENDRIER!$BD$11),MAX($E$2:E349)+1,"")</f>
        <v/>
      </c>
    </row>
    <row r="351" spans="5:5" x14ac:dyDescent="0.25">
      <c r="E351" s="70" t="str">
        <f>IF(AND(YEAR(C351)=CALENDRIER!$BD$8,B351=CALENDRIER!$BD$11),MAX($E$2:E350)+1,"")</f>
        <v/>
      </c>
    </row>
    <row r="352" spans="5:5" x14ac:dyDescent="0.25">
      <c r="E352" s="70" t="str">
        <f>IF(AND(YEAR(C352)=CALENDRIER!$BD$8,B352=CALENDRIER!$BD$11),MAX($E$2:E351)+1,"")</f>
        <v/>
      </c>
    </row>
    <row r="353" spans="5:5" x14ac:dyDescent="0.25">
      <c r="E353" s="70" t="str">
        <f>IF(AND(YEAR(C353)=CALENDRIER!$BD$8,B353=CALENDRIER!$BD$11),MAX($E$2:E352)+1,"")</f>
        <v/>
      </c>
    </row>
    <row r="354" spans="5:5" x14ac:dyDescent="0.25">
      <c r="E354" s="70" t="str">
        <f>IF(AND(YEAR(C354)=CALENDRIER!$BD$8,B354=CALENDRIER!$BD$11),MAX($E$2:E353)+1,"")</f>
        <v/>
      </c>
    </row>
    <row r="355" spans="5:5" x14ac:dyDescent="0.25">
      <c r="E355" s="70" t="str">
        <f>IF(AND(YEAR(C355)=CALENDRIER!$BD$8,B355=CALENDRIER!$BD$11),MAX($E$2:E354)+1,"")</f>
        <v/>
      </c>
    </row>
    <row r="356" spans="5:5" x14ac:dyDescent="0.25">
      <c r="E356" s="70" t="str">
        <f>IF(AND(YEAR(C356)=CALENDRIER!$BD$8,B356=CALENDRIER!$BD$11),MAX($E$2:E355)+1,"")</f>
        <v/>
      </c>
    </row>
    <row r="357" spans="5:5" x14ac:dyDescent="0.25">
      <c r="E357" s="70" t="str">
        <f>IF(AND(YEAR(C357)=CALENDRIER!$BD$8,B357=CALENDRIER!$BD$11),MAX($E$2:E356)+1,"")</f>
        <v/>
      </c>
    </row>
    <row r="358" spans="5:5" x14ac:dyDescent="0.25">
      <c r="E358" s="70" t="str">
        <f>IF(AND(YEAR(C358)=CALENDRIER!$BD$8,B358=CALENDRIER!$BD$11),MAX($E$2:E357)+1,"")</f>
        <v/>
      </c>
    </row>
    <row r="359" spans="5:5" x14ac:dyDescent="0.25">
      <c r="E359" s="70" t="str">
        <f>IF(AND(YEAR(C359)=CALENDRIER!$BD$8,B359=CALENDRIER!$BD$11),MAX($E$2:E358)+1,"")</f>
        <v/>
      </c>
    </row>
    <row r="360" spans="5:5" x14ac:dyDescent="0.25">
      <c r="E360" s="70" t="str">
        <f>IF(AND(YEAR(C360)=CALENDRIER!$BD$8,B360=CALENDRIER!$BD$11),MAX($E$2:E359)+1,"")</f>
        <v/>
      </c>
    </row>
    <row r="361" spans="5:5" x14ac:dyDescent="0.25">
      <c r="E361" s="70" t="str">
        <f>IF(AND(YEAR(C361)=CALENDRIER!$BD$8,B361=CALENDRIER!$BD$11),MAX($E$2:E360)+1,"")</f>
        <v/>
      </c>
    </row>
    <row r="362" spans="5:5" x14ac:dyDescent="0.25">
      <c r="E362" s="70" t="str">
        <f>IF(AND(YEAR(C362)=CALENDRIER!$BD$8,B362=CALENDRIER!$BD$11),MAX($E$2:E361)+1,"")</f>
        <v/>
      </c>
    </row>
    <row r="363" spans="5:5" x14ac:dyDescent="0.25">
      <c r="E363" s="70" t="str">
        <f>IF(AND(YEAR(C363)=CALENDRIER!$BD$8,B363=CALENDRIER!$BD$11),MAX($E$2:E362)+1,"")</f>
        <v/>
      </c>
    </row>
    <row r="364" spans="5:5" x14ac:dyDescent="0.25">
      <c r="E364" s="70" t="str">
        <f>IF(AND(YEAR(C364)=CALENDRIER!$BD$8,B364=CALENDRIER!$BD$11),MAX($E$2:E363)+1,"")</f>
        <v/>
      </c>
    </row>
    <row r="365" spans="5:5" x14ac:dyDescent="0.25">
      <c r="E365" s="70" t="str">
        <f>IF(AND(YEAR(C365)=CALENDRIER!$BD$8,B365=CALENDRIER!$BD$11),MAX($E$2:E364)+1,"")</f>
        <v/>
      </c>
    </row>
    <row r="366" spans="5:5" x14ac:dyDescent="0.25">
      <c r="E366" s="70" t="str">
        <f>IF(AND(YEAR(C366)=CALENDRIER!$BD$8,B366=CALENDRIER!$BD$11),MAX($E$2:E365)+1,"")</f>
        <v/>
      </c>
    </row>
    <row r="367" spans="5:5" x14ac:dyDescent="0.25">
      <c r="E367" s="70" t="str">
        <f>IF(AND(YEAR(C367)=CALENDRIER!$BD$8,B367=CALENDRIER!$BD$11),MAX($E$2:E366)+1,"")</f>
        <v/>
      </c>
    </row>
    <row r="368" spans="5:5" x14ac:dyDescent="0.25">
      <c r="E368" s="70" t="str">
        <f>IF(AND(YEAR(C368)=CALENDRIER!$BD$8,B368=CALENDRIER!$BD$11),MAX($E$2:E367)+1,"")</f>
        <v/>
      </c>
    </row>
    <row r="369" spans="5:5" x14ac:dyDescent="0.25">
      <c r="E369" s="70" t="str">
        <f>IF(AND(YEAR(C369)=CALENDRIER!$BD$8,B369=CALENDRIER!$BD$11),MAX($E$2:E368)+1,"")</f>
        <v/>
      </c>
    </row>
    <row r="370" spans="5:5" x14ac:dyDescent="0.25">
      <c r="E370" s="70" t="str">
        <f>IF(AND(YEAR(C370)=CALENDRIER!$BD$8,B370=CALENDRIER!$BD$11),MAX($E$2:E369)+1,"")</f>
        <v/>
      </c>
    </row>
    <row r="371" spans="5:5" x14ac:dyDescent="0.25">
      <c r="E371" s="70" t="str">
        <f>IF(AND(YEAR(C371)=CALENDRIER!$BD$8,B371=CALENDRIER!$BD$11),MAX($E$2:E370)+1,"")</f>
        <v/>
      </c>
    </row>
    <row r="372" spans="5:5" x14ac:dyDescent="0.25">
      <c r="E372" s="70" t="str">
        <f>IF(AND(YEAR(C372)=CALENDRIER!$BD$8,B372=CALENDRIER!$BD$11),MAX($E$2:E371)+1,"")</f>
        <v/>
      </c>
    </row>
    <row r="373" spans="5:5" x14ac:dyDescent="0.25">
      <c r="E373" s="70" t="str">
        <f>IF(AND(YEAR(C373)=CALENDRIER!$BD$8,B373=CALENDRIER!$BD$11),MAX($E$2:E372)+1,"")</f>
        <v/>
      </c>
    </row>
    <row r="374" spans="5:5" x14ac:dyDescent="0.25">
      <c r="E374" s="70" t="str">
        <f>IF(AND(YEAR(C374)=CALENDRIER!$BD$8,B374=CALENDRIER!$BD$11),MAX($E$2:E373)+1,"")</f>
        <v/>
      </c>
    </row>
    <row r="375" spans="5:5" x14ac:dyDescent="0.25">
      <c r="E375" s="70" t="str">
        <f>IF(AND(YEAR(C375)=CALENDRIER!$BD$8,B375=CALENDRIER!$BD$11),MAX($E$2:E374)+1,"")</f>
        <v/>
      </c>
    </row>
    <row r="376" spans="5:5" x14ac:dyDescent="0.25">
      <c r="E376" s="70" t="str">
        <f>IF(AND(YEAR(C376)=CALENDRIER!$BD$8,B376=CALENDRIER!$BD$11),MAX($E$2:E375)+1,"")</f>
        <v/>
      </c>
    </row>
    <row r="377" spans="5:5" x14ac:dyDescent="0.25">
      <c r="E377" s="70" t="str">
        <f>IF(AND(YEAR(C377)=CALENDRIER!$BD$8,B377=CALENDRIER!$BD$11),MAX($E$2:E376)+1,"")</f>
        <v/>
      </c>
    </row>
    <row r="378" spans="5:5" x14ac:dyDescent="0.25">
      <c r="E378" s="70" t="str">
        <f>IF(AND(YEAR(C378)=CALENDRIER!$BD$8,B378=CALENDRIER!$BD$11),MAX($E$2:E377)+1,"")</f>
        <v/>
      </c>
    </row>
    <row r="379" spans="5:5" x14ac:dyDescent="0.25">
      <c r="E379" s="70" t="str">
        <f>IF(AND(YEAR(C379)=CALENDRIER!$BD$8,B379=CALENDRIER!$BD$11),MAX($E$2:E378)+1,"")</f>
        <v/>
      </c>
    </row>
    <row r="380" spans="5:5" x14ac:dyDescent="0.25">
      <c r="E380" s="70" t="str">
        <f>IF(AND(YEAR(C380)=CALENDRIER!$BD$8,B380=CALENDRIER!$BD$11),MAX($E$2:E379)+1,"")</f>
        <v/>
      </c>
    </row>
    <row r="381" spans="5:5" x14ac:dyDescent="0.25">
      <c r="E381" s="70" t="str">
        <f>IF(AND(YEAR(C381)=CALENDRIER!$BD$8,B381=CALENDRIER!$BD$11),MAX($E$2:E380)+1,"")</f>
        <v/>
      </c>
    </row>
    <row r="382" spans="5:5" x14ac:dyDescent="0.25">
      <c r="E382" s="70" t="str">
        <f>IF(AND(YEAR(C382)=CALENDRIER!$BD$8,B382=CALENDRIER!$BD$11),MAX($E$2:E381)+1,"")</f>
        <v/>
      </c>
    </row>
    <row r="383" spans="5:5" x14ac:dyDescent="0.25">
      <c r="E383" s="70" t="str">
        <f>IF(AND(YEAR(C383)=CALENDRIER!$BD$8,B383=CALENDRIER!$BD$11),MAX($E$2:E382)+1,"")</f>
        <v/>
      </c>
    </row>
    <row r="384" spans="5:5" x14ac:dyDescent="0.25">
      <c r="E384" s="70" t="str">
        <f>IF(AND(YEAR(C384)=CALENDRIER!$BD$8,B384=CALENDRIER!$BD$11),MAX($E$2:E383)+1,"")</f>
        <v/>
      </c>
    </row>
    <row r="385" spans="5:5" x14ac:dyDescent="0.25">
      <c r="E385" s="70" t="str">
        <f>IF(AND(YEAR(C385)=CALENDRIER!$BD$8,B385=CALENDRIER!$BD$11),MAX($E$2:E384)+1,"")</f>
        <v/>
      </c>
    </row>
    <row r="386" spans="5:5" x14ac:dyDescent="0.25">
      <c r="E386" s="70" t="str">
        <f>IF(AND(YEAR(C386)=CALENDRIER!$BD$8,B386=CALENDRIER!$BD$11),MAX($E$2:E385)+1,"")</f>
        <v/>
      </c>
    </row>
    <row r="387" spans="5:5" x14ac:dyDescent="0.25">
      <c r="E387" s="70" t="str">
        <f>IF(AND(YEAR(C387)=CALENDRIER!$BD$8,B387=CALENDRIER!$BD$11),MAX($E$2:E386)+1,"")</f>
        <v/>
      </c>
    </row>
    <row r="388" spans="5:5" x14ac:dyDescent="0.25">
      <c r="E388" s="70" t="str">
        <f>IF(AND(YEAR(C388)=CALENDRIER!$BD$8,B388=CALENDRIER!$BD$11),MAX($E$2:E387)+1,"")</f>
        <v/>
      </c>
    </row>
    <row r="389" spans="5:5" x14ac:dyDescent="0.25">
      <c r="E389" s="70" t="str">
        <f>IF(AND(YEAR(C389)=CALENDRIER!$BD$8,B389=CALENDRIER!$BD$11),MAX($E$2:E388)+1,"")</f>
        <v/>
      </c>
    </row>
    <row r="390" spans="5:5" x14ac:dyDescent="0.25">
      <c r="E390" s="70" t="str">
        <f>IF(AND(YEAR(C390)=CALENDRIER!$BD$8,B390=CALENDRIER!$BD$11),MAX($E$2:E389)+1,"")</f>
        <v/>
      </c>
    </row>
    <row r="391" spans="5:5" x14ac:dyDescent="0.25">
      <c r="E391" s="70" t="str">
        <f>IF(AND(YEAR(C391)=CALENDRIER!$BD$8,B391=CALENDRIER!$BD$11),MAX($E$2:E390)+1,"")</f>
        <v/>
      </c>
    </row>
    <row r="392" spans="5:5" x14ac:dyDescent="0.25">
      <c r="E392" s="70" t="str">
        <f>IF(AND(YEAR(C392)=CALENDRIER!$BD$8,B392=CALENDRIER!$BD$11),MAX($E$2:E391)+1,"")</f>
        <v/>
      </c>
    </row>
    <row r="393" spans="5:5" x14ac:dyDescent="0.25">
      <c r="E393" s="70" t="str">
        <f>IF(AND(YEAR(C393)=CALENDRIER!$BD$8,B393=CALENDRIER!$BD$11),MAX($E$2:E392)+1,"")</f>
        <v/>
      </c>
    </row>
    <row r="394" spans="5:5" x14ac:dyDescent="0.25">
      <c r="E394" s="70" t="str">
        <f>IF(AND(YEAR(C394)=CALENDRIER!$BD$8,B394=CALENDRIER!$BD$11),MAX($E$2:E393)+1,"")</f>
        <v/>
      </c>
    </row>
    <row r="395" spans="5:5" x14ac:dyDescent="0.25">
      <c r="E395" s="70" t="str">
        <f>IF(AND(YEAR(C395)=CALENDRIER!$BD$8,B395=CALENDRIER!$BD$11),MAX($E$2:E394)+1,"")</f>
        <v/>
      </c>
    </row>
    <row r="396" spans="5:5" x14ac:dyDescent="0.25">
      <c r="E396" s="70" t="str">
        <f>IF(AND(YEAR(C396)=CALENDRIER!$BD$8,B396=CALENDRIER!$BD$11),MAX($E$2:E395)+1,"")</f>
        <v/>
      </c>
    </row>
    <row r="397" spans="5:5" x14ac:dyDescent="0.25">
      <c r="E397" s="70" t="str">
        <f>IF(AND(YEAR(C397)=CALENDRIER!$BD$8,B397=CALENDRIER!$BD$11),MAX($E$2:E396)+1,"")</f>
        <v/>
      </c>
    </row>
    <row r="398" spans="5:5" x14ac:dyDescent="0.25">
      <c r="E398" s="70" t="str">
        <f>IF(AND(YEAR(C398)=CALENDRIER!$BD$8,B398=CALENDRIER!$BD$11),MAX($E$2:E397)+1,"")</f>
        <v/>
      </c>
    </row>
    <row r="399" spans="5:5" x14ac:dyDescent="0.25">
      <c r="E399" s="70" t="str">
        <f>IF(AND(YEAR(C399)=CALENDRIER!$BD$8,B399=CALENDRIER!$BD$11),MAX($E$2:E398)+1,"")</f>
        <v/>
      </c>
    </row>
    <row r="400" spans="5:5" x14ac:dyDescent="0.25">
      <c r="E400" s="70" t="str">
        <f>IF(AND(YEAR(C400)=CALENDRIER!$BD$8,B400=CALENDRIER!$BD$11),MAX($E$2:E399)+1,"")</f>
        <v/>
      </c>
    </row>
    <row r="401" spans="5:5" x14ac:dyDescent="0.25">
      <c r="E401" s="70" t="str">
        <f>IF(AND(YEAR(C401)=CALENDRIER!$BD$8,B401=CALENDRIER!$BD$11),MAX($E$2:E400)+1,"")</f>
        <v/>
      </c>
    </row>
    <row r="402" spans="5:5" x14ac:dyDescent="0.25">
      <c r="E402" s="70" t="str">
        <f>IF(AND(YEAR(C402)=CALENDRIER!$BD$8,B402=CALENDRIER!$BD$11),MAX($E$2:E401)+1,"")</f>
        <v/>
      </c>
    </row>
    <row r="403" spans="5:5" x14ac:dyDescent="0.25">
      <c r="E403" s="70" t="str">
        <f>IF(AND(YEAR(C403)=CALENDRIER!$BD$8,B403=CALENDRIER!$BD$11),MAX($E$2:E402)+1,"")</f>
        <v/>
      </c>
    </row>
    <row r="404" spans="5:5" x14ac:dyDescent="0.25">
      <c r="E404" s="70" t="str">
        <f>IF(AND(YEAR(C404)=CALENDRIER!$BD$8,B404=CALENDRIER!$BD$11),MAX($E$2:E403)+1,"")</f>
        <v/>
      </c>
    </row>
    <row r="405" spans="5:5" x14ac:dyDescent="0.25">
      <c r="E405" s="70" t="str">
        <f>IF(AND(YEAR(C405)=CALENDRIER!$BD$8,B405=CALENDRIER!$BD$11),MAX($E$2:E404)+1,"")</f>
        <v/>
      </c>
    </row>
    <row r="406" spans="5:5" x14ac:dyDescent="0.25">
      <c r="E406" s="70" t="str">
        <f>IF(AND(YEAR(C406)=CALENDRIER!$BD$8,B406=CALENDRIER!$BD$11),MAX($E$2:E405)+1,"")</f>
        <v/>
      </c>
    </row>
    <row r="407" spans="5:5" x14ac:dyDescent="0.25">
      <c r="E407" s="70" t="str">
        <f>IF(AND(YEAR(C407)=CALENDRIER!$BD$8,B407=CALENDRIER!$BD$11),MAX($E$2:E406)+1,"")</f>
        <v/>
      </c>
    </row>
    <row r="408" spans="5:5" x14ac:dyDescent="0.25">
      <c r="E408" s="70" t="str">
        <f>IF(AND(YEAR(C408)=CALENDRIER!$BD$8,B408=CALENDRIER!$BD$11),MAX($E$2:E407)+1,"")</f>
        <v/>
      </c>
    </row>
    <row r="409" spans="5:5" x14ac:dyDescent="0.25">
      <c r="E409" s="70" t="str">
        <f>IF(AND(YEAR(C409)=CALENDRIER!$BD$8,B409=CALENDRIER!$BD$11),MAX($E$2:E408)+1,"")</f>
        <v/>
      </c>
    </row>
    <row r="410" spans="5:5" x14ac:dyDescent="0.25">
      <c r="E410" s="70" t="str">
        <f>IF(AND(YEAR(C410)=CALENDRIER!$BD$8,B410=CALENDRIER!$BD$11),MAX($E$2:E409)+1,"")</f>
        <v/>
      </c>
    </row>
    <row r="411" spans="5:5" x14ac:dyDescent="0.25">
      <c r="E411" s="70" t="str">
        <f>IF(AND(YEAR(C411)=CALENDRIER!$BD$8,B411=CALENDRIER!$BD$11),MAX($E$2:E410)+1,"")</f>
        <v/>
      </c>
    </row>
    <row r="412" spans="5:5" x14ac:dyDescent="0.25">
      <c r="E412" s="70" t="str">
        <f>IF(AND(YEAR(C412)=CALENDRIER!$BD$8,B412=CALENDRIER!$BD$11),MAX($E$2:E411)+1,"")</f>
        <v/>
      </c>
    </row>
    <row r="413" spans="5:5" x14ac:dyDescent="0.25">
      <c r="E413" s="70" t="str">
        <f>IF(AND(YEAR(C413)=CALENDRIER!$BD$8,B413=CALENDRIER!$BD$11),MAX($E$2:E412)+1,"")</f>
        <v/>
      </c>
    </row>
    <row r="414" spans="5:5" x14ac:dyDescent="0.25">
      <c r="E414" s="70" t="str">
        <f>IF(AND(YEAR(C414)=CALENDRIER!$BD$8,B414=CALENDRIER!$BD$11),MAX($E$2:E413)+1,"")</f>
        <v/>
      </c>
    </row>
    <row r="415" spans="5:5" x14ac:dyDescent="0.25">
      <c r="E415" s="70" t="str">
        <f>IF(AND(YEAR(C415)=CALENDRIER!$BD$8,B415=CALENDRIER!$BD$11),MAX($E$2:E414)+1,"")</f>
        <v/>
      </c>
    </row>
    <row r="416" spans="5:5" x14ac:dyDescent="0.25">
      <c r="E416" s="70" t="str">
        <f>IF(AND(YEAR(C416)=CALENDRIER!$BD$8,B416=CALENDRIER!$BD$11),MAX($E$2:E415)+1,"")</f>
        <v/>
      </c>
    </row>
    <row r="417" spans="5:5" x14ac:dyDescent="0.25">
      <c r="E417" s="70" t="str">
        <f>IF(AND(YEAR(C417)=CALENDRIER!$BD$8,B417=CALENDRIER!$BD$11),MAX($E$2:E416)+1,"")</f>
        <v/>
      </c>
    </row>
    <row r="418" spans="5:5" x14ac:dyDescent="0.25">
      <c r="E418" s="70" t="str">
        <f>IF(AND(YEAR(C418)=CALENDRIER!$BD$8,B418=CALENDRIER!$BD$11),MAX($E$2:E417)+1,"")</f>
        <v/>
      </c>
    </row>
    <row r="419" spans="5:5" x14ac:dyDescent="0.25">
      <c r="E419" s="70" t="str">
        <f>IF(AND(YEAR(C419)=CALENDRIER!$BD$8,B419=CALENDRIER!$BD$11),MAX($E$2:E418)+1,"")</f>
        <v/>
      </c>
    </row>
    <row r="420" spans="5:5" x14ac:dyDescent="0.25">
      <c r="E420" s="70" t="str">
        <f>IF(AND(YEAR(C420)=CALENDRIER!$BD$8,B420=CALENDRIER!$BD$11),MAX($E$2:E419)+1,"")</f>
        <v/>
      </c>
    </row>
    <row r="421" spans="5:5" x14ac:dyDescent="0.25">
      <c r="E421" s="70" t="str">
        <f>IF(AND(YEAR(C421)=CALENDRIER!$BD$8,B421=CALENDRIER!$BD$11),MAX($E$2:E420)+1,"")</f>
        <v/>
      </c>
    </row>
    <row r="422" spans="5:5" x14ac:dyDescent="0.25">
      <c r="E422" s="70" t="str">
        <f>IF(AND(YEAR(C422)=CALENDRIER!$BD$8,B422=CALENDRIER!$BD$11),MAX($E$2:E421)+1,"")</f>
        <v/>
      </c>
    </row>
    <row r="423" spans="5:5" x14ac:dyDescent="0.25">
      <c r="E423" s="70" t="str">
        <f>IF(AND(YEAR(C423)=CALENDRIER!$BD$8,B423=CALENDRIER!$BD$11),MAX($E$2:E422)+1,"")</f>
        <v/>
      </c>
    </row>
    <row r="424" spans="5:5" x14ac:dyDescent="0.25">
      <c r="E424" s="70" t="str">
        <f>IF(AND(YEAR(C424)=CALENDRIER!$BD$8,B424=CALENDRIER!$BD$11),MAX($E$2:E423)+1,"")</f>
        <v/>
      </c>
    </row>
    <row r="425" spans="5:5" x14ac:dyDescent="0.25">
      <c r="E425" s="70" t="str">
        <f>IF(AND(YEAR(C425)=CALENDRIER!$BD$8,B425=CALENDRIER!$BD$11),MAX($E$2:E424)+1,"")</f>
        <v/>
      </c>
    </row>
    <row r="426" spans="5:5" x14ac:dyDescent="0.25">
      <c r="E426" s="70" t="str">
        <f>IF(AND(YEAR(C426)=CALENDRIER!$BD$8,B426=CALENDRIER!$BD$11),MAX($E$2:E425)+1,"")</f>
        <v/>
      </c>
    </row>
    <row r="427" spans="5:5" x14ac:dyDescent="0.25">
      <c r="E427" s="70" t="str">
        <f>IF(AND(YEAR(C427)=CALENDRIER!$BD$8,B427=CALENDRIER!$BD$11),MAX($E$2:E426)+1,"")</f>
        <v/>
      </c>
    </row>
    <row r="428" spans="5:5" x14ac:dyDescent="0.25">
      <c r="E428" s="70" t="str">
        <f>IF(AND(YEAR(C428)=CALENDRIER!$BD$8,B428=CALENDRIER!$BD$11),MAX($E$2:E427)+1,"")</f>
        <v/>
      </c>
    </row>
    <row r="429" spans="5:5" x14ac:dyDescent="0.25">
      <c r="E429" s="70" t="str">
        <f>IF(AND(YEAR(C429)=CALENDRIER!$BD$8,B429=CALENDRIER!$BD$11),MAX($E$2:E428)+1,"")</f>
        <v/>
      </c>
    </row>
    <row r="430" spans="5:5" x14ac:dyDescent="0.25">
      <c r="E430" s="70" t="str">
        <f>IF(AND(YEAR(C430)=CALENDRIER!$BD$8,B430=CALENDRIER!$BD$11),MAX($E$2:E429)+1,"")</f>
        <v/>
      </c>
    </row>
    <row r="431" spans="5:5" x14ac:dyDescent="0.25">
      <c r="E431" s="70" t="str">
        <f>IF(AND(YEAR(C431)=CALENDRIER!$BD$8,B431=CALENDRIER!$BD$11),MAX($E$2:E430)+1,"")</f>
        <v/>
      </c>
    </row>
    <row r="432" spans="5:5" x14ac:dyDescent="0.25">
      <c r="E432" s="70" t="str">
        <f>IF(AND(YEAR(C432)=CALENDRIER!$BD$8,B432=CALENDRIER!$BD$11),MAX($E$2:E431)+1,"")</f>
        <v/>
      </c>
    </row>
    <row r="433" spans="5:5" x14ac:dyDescent="0.25">
      <c r="E433" s="70" t="str">
        <f>IF(AND(YEAR(C433)=CALENDRIER!$BD$8,B433=CALENDRIER!$BD$11),MAX($E$2:E432)+1,"")</f>
        <v/>
      </c>
    </row>
    <row r="434" spans="5:5" x14ac:dyDescent="0.25">
      <c r="E434" s="70" t="str">
        <f>IF(AND(YEAR(C434)=CALENDRIER!$BD$8,B434=CALENDRIER!$BD$11),MAX($E$2:E433)+1,"")</f>
        <v/>
      </c>
    </row>
    <row r="435" spans="5:5" x14ac:dyDescent="0.25">
      <c r="E435" s="70" t="str">
        <f>IF(AND(YEAR(C435)=CALENDRIER!$BD$8,B435=CALENDRIER!$BD$11),MAX($E$2:E434)+1,"")</f>
        <v/>
      </c>
    </row>
    <row r="436" spans="5:5" x14ac:dyDescent="0.25">
      <c r="E436" s="70" t="str">
        <f>IF(AND(YEAR(C436)=CALENDRIER!$BD$8,B436=CALENDRIER!$BD$11),MAX($E$2:E435)+1,"")</f>
        <v/>
      </c>
    </row>
    <row r="437" spans="5:5" x14ac:dyDescent="0.25">
      <c r="E437" s="70" t="str">
        <f>IF(AND(YEAR(C437)=CALENDRIER!$BD$8,B437=CALENDRIER!$BD$11),MAX($E$2:E436)+1,"")</f>
        <v/>
      </c>
    </row>
    <row r="438" spans="5:5" x14ac:dyDescent="0.25">
      <c r="E438" s="70" t="str">
        <f>IF(AND(YEAR(C438)=CALENDRIER!$BD$8,B438=CALENDRIER!$BD$11),MAX($E$2:E437)+1,"")</f>
        <v/>
      </c>
    </row>
    <row r="439" spans="5:5" x14ac:dyDescent="0.25">
      <c r="E439" s="70" t="str">
        <f>IF(AND(YEAR(C439)=CALENDRIER!$BD$8,B439=CALENDRIER!$BD$11),MAX($E$2:E438)+1,"")</f>
        <v/>
      </c>
    </row>
    <row r="440" spans="5:5" x14ac:dyDescent="0.25">
      <c r="E440" s="70" t="str">
        <f>IF(AND(YEAR(C440)=CALENDRIER!$BD$8,B440=CALENDRIER!$BD$11),MAX($E$2:E439)+1,"")</f>
        <v/>
      </c>
    </row>
    <row r="441" spans="5:5" x14ac:dyDescent="0.25">
      <c r="E441" s="70" t="str">
        <f>IF(AND(YEAR(C441)=CALENDRIER!$BD$8,B441=CALENDRIER!$BD$11),MAX($E$2:E440)+1,"")</f>
        <v/>
      </c>
    </row>
    <row r="442" spans="5:5" x14ac:dyDescent="0.25">
      <c r="E442" s="70" t="str">
        <f>IF(AND(YEAR(C442)=CALENDRIER!$BD$8,B442=CALENDRIER!$BD$11),MAX($E$2:E441)+1,"")</f>
        <v/>
      </c>
    </row>
    <row r="443" spans="5:5" x14ac:dyDescent="0.25">
      <c r="E443" s="70" t="str">
        <f>IF(AND(YEAR(C443)=CALENDRIER!$BD$8,B443=CALENDRIER!$BD$11),MAX($E$2:E442)+1,"")</f>
        <v/>
      </c>
    </row>
    <row r="444" spans="5:5" x14ac:dyDescent="0.25">
      <c r="E444" s="70" t="str">
        <f>IF(AND(YEAR(C444)=CALENDRIER!$BD$8,B444=CALENDRIER!$BD$11),MAX($E$2:E443)+1,"")</f>
        <v/>
      </c>
    </row>
    <row r="445" spans="5:5" x14ac:dyDescent="0.25">
      <c r="E445" s="70" t="str">
        <f>IF(AND(YEAR(C445)=CALENDRIER!$BD$8,B445=CALENDRIER!$BD$11),MAX($E$2:E444)+1,"")</f>
        <v/>
      </c>
    </row>
    <row r="446" spans="5:5" x14ac:dyDescent="0.25">
      <c r="E446" s="70" t="str">
        <f>IF(AND(YEAR(C446)=CALENDRIER!$BD$8,B446=CALENDRIER!$BD$11),MAX($E$2:E445)+1,"")</f>
        <v/>
      </c>
    </row>
    <row r="447" spans="5:5" x14ac:dyDescent="0.25">
      <c r="E447" s="70" t="str">
        <f>IF(AND(YEAR(C447)=CALENDRIER!$BD$8,B447=CALENDRIER!$BD$11),MAX($E$2:E446)+1,"")</f>
        <v/>
      </c>
    </row>
    <row r="448" spans="5:5" x14ac:dyDescent="0.25">
      <c r="E448" s="70" t="str">
        <f>IF(AND(YEAR(C448)=CALENDRIER!$BD$8,B448=CALENDRIER!$BD$11),MAX($E$2:E447)+1,"")</f>
        <v/>
      </c>
    </row>
    <row r="449" spans="5:5" x14ac:dyDescent="0.25">
      <c r="E449" s="70" t="str">
        <f>IF(AND(YEAR(C449)=CALENDRIER!$BD$8,B449=CALENDRIER!$BD$11),MAX($E$2:E448)+1,"")</f>
        <v/>
      </c>
    </row>
    <row r="450" spans="5:5" x14ac:dyDescent="0.25">
      <c r="E450" s="70" t="str">
        <f>IF(AND(YEAR(C450)=CALENDRIER!$BD$8,B450=CALENDRIER!$BD$11),MAX($E$2:E449)+1,"")</f>
        <v/>
      </c>
    </row>
    <row r="451" spans="5:5" x14ac:dyDescent="0.25">
      <c r="E451" s="70" t="str">
        <f>IF(AND(YEAR(C451)=CALENDRIER!$BD$8,B451=CALENDRIER!$BD$11),MAX($E$2:E450)+1,"")</f>
        <v/>
      </c>
    </row>
    <row r="452" spans="5:5" x14ac:dyDescent="0.25">
      <c r="E452" s="70" t="str">
        <f>IF(AND(YEAR(C452)=CALENDRIER!$BD$8,B452=CALENDRIER!$BD$11),MAX($E$2:E451)+1,"")</f>
        <v/>
      </c>
    </row>
    <row r="453" spans="5:5" x14ac:dyDescent="0.25">
      <c r="E453" s="70" t="str">
        <f>IF(AND(YEAR(C453)=CALENDRIER!$BD$8,B453=CALENDRIER!$BD$11),MAX($E$2:E452)+1,"")</f>
        <v/>
      </c>
    </row>
    <row r="454" spans="5:5" x14ac:dyDescent="0.25">
      <c r="E454" s="70" t="str">
        <f>IF(AND(YEAR(C454)=CALENDRIER!$BD$8,B454=CALENDRIER!$BD$11),MAX($E$2:E453)+1,"")</f>
        <v/>
      </c>
    </row>
    <row r="455" spans="5:5" x14ac:dyDescent="0.25">
      <c r="E455" s="70" t="str">
        <f>IF(AND(YEAR(C455)=CALENDRIER!$BD$8,B455=CALENDRIER!$BD$11),MAX($E$2:E454)+1,"")</f>
        <v/>
      </c>
    </row>
    <row r="456" spans="5:5" x14ac:dyDescent="0.25">
      <c r="E456" s="70" t="str">
        <f>IF(AND(YEAR(C456)=CALENDRIER!$BD$8,B456=CALENDRIER!$BD$11),MAX($E$2:E455)+1,"")</f>
        <v/>
      </c>
    </row>
    <row r="457" spans="5:5" x14ac:dyDescent="0.25">
      <c r="E457" s="70" t="str">
        <f>IF(AND(YEAR(C457)=CALENDRIER!$BD$8,B457=CALENDRIER!$BD$11),MAX($E$2:E456)+1,"")</f>
        <v/>
      </c>
    </row>
    <row r="458" spans="5:5" x14ac:dyDescent="0.25">
      <c r="E458" s="70" t="str">
        <f>IF(AND(YEAR(C458)=CALENDRIER!$BD$8,B458=CALENDRIER!$BD$11),MAX($E$2:E457)+1,"")</f>
        <v/>
      </c>
    </row>
    <row r="459" spans="5:5" x14ac:dyDescent="0.25">
      <c r="E459" s="70" t="str">
        <f>IF(AND(YEAR(C459)=CALENDRIER!$BD$8,B459=CALENDRIER!$BD$11),MAX($E$2:E458)+1,"")</f>
        <v/>
      </c>
    </row>
    <row r="460" spans="5:5" x14ac:dyDescent="0.25">
      <c r="E460" s="70" t="str">
        <f>IF(AND(YEAR(C460)=CALENDRIER!$BD$8,B460=CALENDRIER!$BD$11),MAX($E$2:E459)+1,"")</f>
        <v/>
      </c>
    </row>
    <row r="461" spans="5:5" x14ac:dyDescent="0.25">
      <c r="E461" s="70" t="str">
        <f>IF(AND(YEAR(C461)=CALENDRIER!$BD$8,B461=CALENDRIER!$BD$11),MAX($E$2:E460)+1,"")</f>
        <v/>
      </c>
    </row>
    <row r="462" spans="5:5" x14ac:dyDescent="0.25">
      <c r="E462" s="70" t="str">
        <f>IF(AND(YEAR(C462)=CALENDRIER!$BD$8,B462=CALENDRIER!$BD$11),MAX($E$2:E461)+1,"")</f>
        <v/>
      </c>
    </row>
    <row r="463" spans="5:5" x14ac:dyDescent="0.25">
      <c r="E463" s="70" t="str">
        <f>IF(AND(YEAR(C463)=CALENDRIER!$BD$8,B463=CALENDRIER!$BD$11),MAX($E$2:E462)+1,"")</f>
        <v/>
      </c>
    </row>
    <row r="464" spans="5:5" x14ac:dyDescent="0.25">
      <c r="E464" s="70" t="str">
        <f>IF(AND(YEAR(C464)=CALENDRIER!$BD$8,B464=CALENDRIER!$BD$11),MAX($E$2:E463)+1,"")</f>
        <v/>
      </c>
    </row>
    <row r="465" spans="5:5" x14ac:dyDescent="0.25">
      <c r="E465" s="70" t="str">
        <f>IF(AND(YEAR(C465)=CALENDRIER!$BD$8,B465=CALENDRIER!$BD$11),MAX($E$2:E464)+1,"")</f>
        <v/>
      </c>
    </row>
    <row r="466" spans="5:5" x14ac:dyDescent="0.25">
      <c r="E466" s="70" t="str">
        <f>IF(AND(YEAR(C466)=CALENDRIER!$BD$8,B466=CALENDRIER!$BD$11),MAX($E$2:E465)+1,"")</f>
        <v/>
      </c>
    </row>
    <row r="467" spans="5:5" x14ac:dyDescent="0.25">
      <c r="E467" s="70" t="str">
        <f>IF(AND(YEAR(C467)=CALENDRIER!$BD$8,B467=CALENDRIER!$BD$11),MAX($E$2:E466)+1,"")</f>
        <v/>
      </c>
    </row>
    <row r="468" spans="5:5" x14ac:dyDescent="0.25">
      <c r="E468" s="70" t="str">
        <f>IF(AND(YEAR(C468)=CALENDRIER!$BD$8,B468=CALENDRIER!$BD$11),MAX($E$2:E467)+1,"")</f>
        <v/>
      </c>
    </row>
    <row r="469" spans="5:5" x14ac:dyDescent="0.25">
      <c r="E469" s="70" t="str">
        <f>IF(AND(YEAR(C469)=CALENDRIER!$BD$8,B469=CALENDRIER!$BD$11),MAX($E$2:E468)+1,"")</f>
        <v/>
      </c>
    </row>
    <row r="470" spans="5:5" x14ac:dyDescent="0.25">
      <c r="E470" s="70" t="str">
        <f>IF(AND(YEAR(C470)=CALENDRIER!$BD$8,B470=CALENDRIER!$BD$11),MAX($E$2:E469)+1,"")</f>
        <v/>
      </c>
    </row>
    <row r="471" spans="5:5" x14ac:dyDescent="0.25">
      <c r="E471" s="70" t="str">
        <f>IF(AND(YEAR(C471)=CALENDRIER!$BD$8,B471=CALENDRIER!$BD$11),MAX($E$2:E470)+1,"")</f>
        <v/>
      </c>
    </row>
    <row r="472" spans="5:5" x14ac:dyDescent="0.25">
      <c r="E472" s="70" t="str">
        <f>IF(AND(YEAR(C472)=CALENDRIER!$BD$8,B472=CALENDRIER!$BD$11),MAX($E$2:E471)+1,"")</f>
        <v/>
      </c>
    </row>
    <row r="473" spans="5:5" x14ac:dyDescent="0.25">
      <c r="E473" s="70" t="str">
        <f>IF(AND(YEAR(C473)=CALENDRIER!$BD$8,B473=CALENDRIER!$BD$11),MAX($E$2:E472)+1,"")</f>
        <v/>
      </c>
    </row>
    <row r="474" spans="5:5" x14ac:dyDescent="0.25">
      <c r="E474" s="70" t="str">
        <f>IF(AND(YEAR(C474)=CALENDRIER!$BD$8,B474=CALENDRIER!$BD$11),MAX($E$2:E473)+1,"")</f>
        <v/>
      </c>
    </row>
    <row r="475" spans="5:5" x14ac:dyDescent="0.25">
      <c r="E475" s="70" t="str">
        <f>IF(AND(YEAR(C475)=CALENDRIER!$BD$8,B475=CALENDRIER!$BD$11),MAX($E$2:E474)+1,"")</f>
        <v/>
      </c>
    </row>
    <row r="476" spans="5:5" x14ac:dyDescent="0.25">
      <c r="E476" s="70" t="str">
        <f>IF(AND(YEAR(C476)=CALENDRIER!$BD$8,B476=CALENDRIER!$BD$11),MAX($E$2:E475)+1,"")</f>
        <v/>
      </c>
    </row>
    <row r="477" spans="5:5" x14ac:dyDescent="0.25">
      <c r="E477" s="70" t="str">
        <f>IF(AND(YEAR(C477)=CALENDRIER!$BD$8,B477=CALENDRIER!$BD$11),MAX($E$2:E476)+1,"")</f>
        <v/>
      </c>
    </row>
    <row r="478" spans="5:5" x14ac:dyDescent="0.25">
      <c r="E478" s="70" t="str">
        <f>IF(AND(YEAR(C478)=CALENDRIER!$BD$8,B478=CALENDRIER!$BD$11),MAX($E$2:E477)+1,"")</f>
        <v/>
      </c>
    </row>
    <row r="479" spans="5:5" x14ac:dyDescent="0.25">
      <c r="E479" s="70" t="str">
        <f>IF(AND(YEAR(C479)=CALENDRIER!$BD$8,B479=CALENDRIER!$BD$11),MAX($E$2:E478)+1,"")</f>
        <v/>
      </c>
    </row>
    <row r="480" spans="5:5" x14ac:dyDescent="0.25">
      <c r="E480" s="70" t="str">
        <f>IF(AND(YEAR(C480)=CALENDRIER!$BD$8,B480=CALENDRIER!$BD$11),MAX($E$2:E479)+1,"")</f>
        <v/>
      </c>
    </row>
    <row r="481" spans="5:5" x14ac:dyDescent="0.25">
      <c r="E481" s="70" t="str">
        <f>IF(AND(YEAR(C481)=CALENDRIER!$BD$8,B481=CALENDRIER!$BD$11),MAX($E$2:E480)+1,"")</f>
        <v/>
      </c>
    </row>
    <row r="482" spans="5:5" x14ac:dyDescent="0.25">
      <c r="E482" s="70" t="str">
        <f>IF(AND(YEAR(C482)=CALENDRIER!$BD$8,B482=CALENDRIER!$BD$11),MAX($E$2:E481)+1,"")</f>
        <v/>
      </c>
    </row>
    <row r="483" spans="5:5" x14ac:dyDescent="0.25">
      <c r="E483" s="70" t="str">
        <f>IF(AND(YEAR(C483)=CALENDRIER!$BD$8,B483=CALENDRIER!$BD$11),MAX($E$2:E482)+1,"")</f>
        <v/>
      </c>
    </row>
    <row r="484" spans="5:5" x14ac:dyDescent="0.25">
      <c r="E484" s="70" t="str">
        <f>IF(AND(YEAR(C484)=CALENDRIER!$BD$8,B484=CALENDRIER!$BD$11),MAX($E$2:E483)+1,"")</f>
        <v/>
      </c>
    </row>
    <row r="485" spans="5:5" x14ac:dyDescent="0.25">
      <c r="E485" s="70" t="str">
        <f>IF(AND(YEAR(C485)=CALENDRIER!$BD$8,B485=CALENDRIER!$BD$11),MAX($E$2:E484)+1,"")</f>
        <v/>
      </c>
    </row>
    <row r="486" spans="5:5" x14ac:dyDescent="0.25">
      <c r="E486" s="70" t="str">
        <f>IF(AND(YEAR(C486)=CALENDRIER!$BD$8,B486=CALENDRIER!$BD$11),MAX($E$2:E485)+1,"")</f>
        <v/>
      </c>
    </row>
    <row r="487" spans="5:5" x14ac:dyDescent="0.25">
      <c r="E487" s="70" t="str">
        <f>IF(AND(YEAR(C487)=CALENDRIER!$BD$8,B487=CALENDRIER!$BD$11),MAX($E$2:E486)+1,"")</f>
        <v/>
      </c>
    </row>
    <row r="488" spans="5:5" x14ac:dyDescent="0.25">
      <c r="E488" s="70" t="str">
        <f>IF(AND(YEAR(C488)=CALENDRIER!$BD$8,B488=CALENDRIER!$BD$11),MAX($E$2:E487)+1,"")</f>
        <v/>
      </c>
    </row>
    <row r="489" spans="5:5" x14ac:dyDescent="0.25">
      <c r="E489" s="70" t="str">
        <f>IF(AND(YEAR(C489)=CALENDRIER!$BD$8,B489=CALENDRIER!$BD$11),MAX($E$2:E488)+1,"")</f>
        <v/>
      </c>
    </row>
    <row r="490" spans="5:5" x14ac:dyDescent="0.25">
      <c r="E490" s="70" t="str">
        <f>IF(AND(YEAR(C490)=CALENDRIER!$BD$8,B490=CALENDRIER!$BD$11),MAX($E$2:E489)+1,"")</f>
        <v/>
      </c>
    </row>
    <row r="491" spans="5:5" x14ac:dyDescent="0.25">
      <c r="E491" s="70" t="str">
        <f>IF(AND(YEAR(C491)=CALENDRIER!$BD$8,B491=CALENDRIER!$BD$11),MAX($E$2:E490)+1,"")</f>
        <v/>
      </c>
    </row>
    <row r="492" spans="5:5" x14ac:dyDescent="0.25">
      <c r="E492" s="70" t="str">
        <f>IF(AND(YEAR(C492)=CALENDRIER!$BD$8,B492=CALENDRIER!$BD$11),MAX($E$2:E491)+1,"")</f>
        <v/>
      </c>
    </row>
    <row r="493" spans="5:5" x14ac:dyDescent="0.25">
      <c r="E493" s="70" t="str">
        <f>IF(AND(YEAR(C493)=CALENDRIER!$BD$8,B493=CALENDRIER!$BD$11),MAX($E$2:E492)+1,"")</f>
        <v/>
      </c>
    </row>
    <row r="494" spans="5:5" x14ac:dyDescent="0.25">
      <c r="E494" s="70" t="str">
        <f>IF(AND(YEAR(C494)=CALENDRIER!$BD$8,B494=CALENDRIER!$BD$11),MAX($E$2:E493)+1,"")</f>
        <v/>
      </c>
    </row>
    <row r="495" spans="5:5" x14ac:dyDescent="0.25">
      <c r="E495" s="70" t="str">
        <f>IF(AND(YEAR(C495)=CALENDRIER!$BD$8,B495=CALENDRIER!$BD$11),MAX($E$2:E494)+1,"")</f>
        <v/>
      </c>
    </row>
    <row r="496" spans="5:5" x14ac:dyDescent="0.25">
      <c r="E496" s="70" t="str">
        <f>IF(AND(YEAR(C496)=CALENDRIER!$BD$8,B496=CALENDRIER!$BD$11),MAX($E$2:E495)+1,"")</f>
        <v/>
      </c>
    </row>
    <row r="497" spans="5:5" x14ac:dyDescent="0.25">
      <c r="E497" s="70" t="str">
        <f>IF(AND(YEAR(C497)=CALENDRIER!$BD$8,B497=CALENDRIER!$BD$11),MAX($E$2:E496)+1,"")</f>
        <v/>
      </c>
    </row>
    <row r="498" spans="5:5" x14ac:dyDescent="0.25">
      <c r="E498" s="70" t="str">
        <f>IF(AND(YEAR(C498)=CALENDRIER!$BD$8,B498=CALENDRIER!$BD$11),MAX($E$2:E497)+1,"")</f>
        <v/>
      </c>
    </row>
    <row r="499" spans="5:5" x14ac:dyDescent="0.25">
      <c r="E499" s="70" t="str">
        <f>IF(AND(YEAR(C499)=CALENDRIER!$BD$8,B499=CALENDRIER!$BD$11),MAX($E$2:E498)+1,"")</f>
        <v/>
      </c>
    </row>
    <row r="500" spans="5:5" x14ac:dyDescent="0.25">
      <c r="E500" s="70" t="str">
        <f>IF(AND(YEAR(C500)=CALENDRIER!$BD$8,B500=CALENDRIER!$BD$11),MAX($E$2:E499)+1,"")</f>
        <v/>
      </c>
    </row>
    <row r="501" spans="5:5" x14ac:dyDescent="0.25">
      <c r="E501" s="70" t="str">
        <f>IF(AND(YEAR(C501)=CALENDRIER!$BD$8,B501=CALENDRIER!$BD$11),MAX($E$2:E500)+1,"")</f>
        <v/>
      </c>
    </row>
    <row r="502" spans="5:5" x14ac:dyDescent="0.25">
      <c r="E502" s="70" t="str">
        <f>IF(AND(YEAR(C502)=CALENDRIER!$BD$8,B502=CALENDRIER!$BD$11),MAX($E$2:E501)+1,"")</f>
        <v/>
      </c>
    </row>
    <row r="503" spans="5:5" x14ac:dyDescent="0.25">
      <c r="E503" s="70" t="str">
        <f>IF(AND(YEAR(C503)=CALENDRIER!$BD$8,B503=CALENDRIER!$BD$11),MAX($E$2:E502)+1,"")</f>
        <v/>
      </c>
    </row>
    <row r="504" spans="5:5" x14ac:dyDescent="0.25">
      <c r="E504" s="70" t="str">
        <f>IF(AND(YEAR(C504)=CALENDRIER!$BD$8,B504=CALENDRIER!$BD$11),MAX($E$2:E503)+1,"")</f>
        <v/>
      </c>
    </row>
    <row r="505" spans="5:5" x14ac:dyDescent="0.25">
      <c r="E505" s="70" t="str">
        <f>IF(AND(YEAR(C505)=CALENDRIER!$BD$8,B505=CALENDRIER!$BD$11),MAX($E$2:E504)+1,"")</f>
        <v/>
      </c>
    </row>
    <row r="506" spans="5:5" x14ac:dyDescent="0.25">
      <c r="E506" s="70" t="str">
        <f>IF(AND(YEAR(C506)=CALENDRIER!$BD$8,B506=CALENDRIER!$BD$11),MAX($E$2:E505)+1,"")</f>
        <v/>
      </c>
    </row>
    <row r="507" spans="5:5" x14ac:dyDescent="0.25">
      <c r="E507" s="70" t="str">
        <f>IF(AND(YEAR(C507)=CALENDRIER!$BD$8,B507=CALENDRIER!$BD$11),MAX($E$2:E506)+1,"")</f>
        <v/>
      </c>
    </row>
    <row r="508" spans="5:5" x14ac:dyDescent="0.25">
      <c r="E508" s="70" t="str">
        <f>IF(AND(YEAR(C508)=CALENDRIER!$BD$8,B508=CALENDRIER!$BD$11),MAX($E$2:E507)+1,"")</f>
        <v/>
      </c>
    </row>
    <row r="509" spans="5:5" x14ac:dyDescent="0.25">
      <c r="E509" s="70" t="str">
        <f>IF(AND(YEAR(C509)=CALENDRIER!$BD$8,B509=CALENDRIER!$BD$11),MAX($E$2:E508)+1,"")</f>
        <v/>
      </c>
    </row>
    <row r="510" spans="5:5" x14ac:dyDescent="0.25">
      <c r="E510" s="70" t="str">
        <f>IF(AND(YEAR(C510)=CALENDRIER!$BD$8,B510=CALENDRIER!$BD$11),MAX($E$2:E509)+1,"")</f>
        <v/>
      </c>
    </row>
    <row r="511" spans="5:5" x14ac:dyDescent="0.25">
      <c r="E511" s="70" t="str">
        <f>IF(AND(YEAR(C511)=CALENDRIER!$BD$8,B511=CALENDRIER!$BD$11),MAX($E$2:E510)+1,"")</f>
        <v/>
      </c>
    </row>
    <row r="512" spans="5:5" x14ac:dyDescent="0.25">
      <c r="E512" s="70" t="str">
        <f>IF(AND(YEAR(C512)=CALENDRIER!$BD$8,B512=CALENDRIER!$BD$11),MAX($E$2:E511)+1,"")</f>
        <v/>
      </c>
    </row>
    <row r="513" spans="5:5" x14ac:dyDescent="0.25">
      <c r="E513" s="70" t="str">
        <f>IF(AND(YEAR(C513)=CALENDRIER!$BD$8,B513=CALENDRIER!$BD$11),MAX($E$2:E512)+1,"")</f>
        <v/>
      </c>
    </row>
    <row r="514" spans="5:5" x14ac:dyDescent="0.25">
      <c r="E514" s="70" t="str">
        <f>IF(AND(YEAR(C514)=CALENDRIER!$BD$8,B514=CALENDRIER!$BD$11),MAX($E$2:E513)+1,"")</f>
        <v/>
      </c>
    </row>
    <row r="515" spans="5:5" x14ac:dyDescent="0.25">
      <c r="E515" s="70" t="str">
        <f>IF(AND(YEAR(C515)=CALENDRIER!$BD$8,B515=CALENDRIER!$BD$11),MAX($E$2:E514)+1,"")</f>
        <v/>
      </c>
    </row>
    <row r="516" spans="5:5" x14ac:dyDescent="0.25">
      <c r="E516" s="70" t="str">
        <f>IF(AND(YEAR(C516)=CALENDRIER!$BD$8,B516=CALENDRIER!$BD$11),MAX($E$2:E515)+1,"")</f>
        <v/>
      </c>
    </row>
    <row r="517" spans="5:5" x14ac:dyDescent="0.25">
      <c r="E517" s="70" t="str">
        <f>IF(AND(YEAR(C517)=CALENDRIER!$BD$8,B517=CALENDRIER!$BD$11),MAX($E$2:E516)+1,"")</f>
        <v/>
      </c>
    </row>
    <row r="518" spans="5:5" x14ac:dyDescent="0.25">
      <c r="E518" s="70" t="str">
        <f>IF(AND(YEAR(C518)=CALENDRIER!$BD$8,B518=CALENDRIER!$BD$11),MAX($E$2:E517)+1,"")</f>
        <v/>
      </c>
    </row>
    <row r="519" spans="5:5" x14ac:dyDescent="0.25">
      <c r="E519" s="70" t="str">
        <f>IF(AND(YEAR(C519)=CALENDRIER!$BD$8,B519=CALENDRIER!$BD$11),MAX($E$2:E518)+1,"")</f>
        <v/>
      </c>
    </row>
    <row r="520" spans="5:5" x14ac:dyDescent="0.25">
      <c r="E520" s="70" t="str">
        <f>IF(AND(YEAR(C520)=CALENDRIER!$BD$8,B520=CALENDRIER!$BD$11),MAX($E$2:E519)+1,"")</f>
        <v/>
      </c>
    </row>
    <row r="521" spans="5:5" x14ac:dyDescent="0.25">
      <c r="E521" s="70" t="str">
        <f>IF(AND(YEAR(C521)=CALENDRIER!$BD$8,B521=CALENDRIER!$BD$11),MAX($E$2:E520)+1,"")</f>
        <v/>
      </c>
    </row>
    <row r="522" spans="5:5" x14ac:dyDescent="0.25">
      <c r="E522" s="70" t="str">
        <f>IF(AND(YEAR(C522)=CALENDRIER!$BD$8,B522=CALENDRIER!$BD$11),MAX($E$2:E521)+1,"")</f>
        <v/>
      </c>
    </row>
    <row r="523" spans="5:5" x14ac:dyDescent="0.25">
      <c r="E523" s="70" t="str">
        <f>IF(AND(YEAR(C523)=CALENDRIER!$BD$8,B523=CALENDRIER!$BD$11),MAX($E$2:E522)+1,"")</f>
        <v/>
      </c>
    </row>
    <row r="524" spans="5:5" x14ac:dyDescent="0.25">
      <c r="E524" s="70" t="str">
        <f>IF(AND(YEAR(C524)=CALENDRIER!$BD$8,B524=CALENDRIER!$BD$11),MAX($E$2:E523)+1,"")</f>
        <v/>
      </c>
    </row>
    <row r="525" spans="5:5" x14ac:dyDescent="0.25">
      <c r="E525" s="70" t="str">
        <f>IF(AND(YEAR(C525)=CALENDRIER!$BD$8,B525=CALENDRIER!$BD$11),MAX($E$2:E524)+1,"")</f>
        <v/>
      </c>
    </row>
    <row r="526" spans="5:5" x14ac:dyDescent="0.25">
      <c r="E526" s="70" t="str">
        <f>IF(AND(YEAR(C526)=CALENDRIER!$BD$8,B526=CALENDRIER!$BD$11),MAX($E$2:E525)+1,"")</f>
        <v/>
      </c>
    </row>
    <row r="527" spans="5:5" x14ac:dyDescent="0.25">
      <c r="E527" s="70" t="str">
        <f>IF(AND(YEAR(C527)=CALENDRIER!$BD$8,B527=CALENDRIER!$BD$11),MAX($E$2:E526)+1,"")</f>
        <v/>
      </c>
    </row>
    <row r="528" spans="5:5" x14ac:dyDescent="0.25">
      <c r="E528" s="70" t="str">
        <f>IF(AND(YEAR(C528)=CALENDRIER!$BD$8,B528=CALENDRIER!$BD$11),MAX($E$2:E527)+1,"")</f>
        <v/>
      </c>
    </row>
    <row r="529" spans="5:5" x14ac:dyDescent="0.25">
      <c r="E529" s="70" t="str">
        <f>IF(AND(YEAR(C529)=CALENDRIER!$BD$8,B529=CALENDRIER!$BD$11),MAX($E$2:E528)+1,"")</f>
        <v/>
      </c>
    </row>
    <row r="530" spans="5:5" x14ac:dyDescent="0.25">
      <c r="E530" s="70" t="str">
        <f>IF(AND(YEAR(C530)=CALENDRIER!$BD$8,B530=CALENDRIER!$BD$11),MAX($E$2:E529)+1,"")</f>
        <v/>
      </c>
    </row>
    <row r="531" spans="5:5" x14ac:dyDescent="0.25">
      <c r="E531" s="70" t="str">
        <f>IF(AND(YEAR(C531)=CALENDRIER!$BD$8,B531=CALENDRIER!$BD$11),MAX($E$2:E530)+1,"")</f>
        <v/>
      </c>
    </row>
    <row r="532" spans="5:5" x14ac:dyDescent="0.25">
      <c r="E532" s="70" t="str">
        <f>IF(AND(YEAR(C532)=CALENDRIER!$BD$8,B532=CALENDRIER!$BD$11),MAX($E$2:E531)+1,"")</f>
        <v/>
      </c>
    </row>
    <row r="533" spans="5:5" x14ac:dyDescent="0.25">
      <c r="E533" s="70" t="str">
        <f>IF(AND(YEAR(C533)=CALENDRIER!$BD$8,B533=CALENDRIER!$BD$11),MAX($E$2:E532)+1,"")</f>
        <v/>
      </c>
    </row>
    <row r="534" spans="5:5" x14ac:dyDescent="0.25">
      <c r="E534" s="70" t="str">
        <f>IF(AND(YEAR(C534)=CALENDRIER!$BD$8,B534=CALENDRIER!$BD$11),MAX($E$2:E533)+1,"")</f>
        <v/>
      </c>
    </row>
    <row r="535" spans="5:5" x14ac:dyDescent="0.25">
      <c r="E535" s="70" t="str">
        <f>IF(AND(YEAR(C535)=CALENDRIER!$BD$8,B535=CALENDRIER!$BD$11),MAX($E$2:E534)+1,"")</f>
        <v/>
      </c>
    </row>
    <row r="536" spans="5:5" x14ac:dyDescent="0.25">
      <c r="E536" s="70" t="str">
        <f>IF(AND(YEAR(C536)=CALENDRIER!$BD$8,B536=CALENDRIER!$BD$11),MAX($E$2:E535)+1,"")</f>
        <v/>
      </c>
    </row>
    <row r="537" spans="5:5" x14ac:dyDescent="0.25">
      <c r="E537" s="70" t="str">
        <f>IF(AND(YEAR(C537)=CALENDRIER!$BD$8,B537=CALENDRIER!$BD$11),MAX($E$2:E536)+1,"")</f>
        <v/>
      </c>
    </row>
    <row r="538" spans="5:5" x14ac:dyDescent="0.25">
      <c r="E538" s="70" t="str">
        <f>IF(AND(YEAR(C538)=CALENDRIER!$BD$8,B538=CALENDRIER!$BD$11),MAX($E$2:E537)+1,"")</f>
        <v/>
      </c>
    </row>
    <row r="539" spans="5:5" x14ac:dyDescent="0.25">
      <c r="E539" s="70" t="str">
        <f>IF(AND(YEAR(C539)=CALENDRIER!$BD$8,B539=CALENDRIER!$BD$11),MAX($E$2:E538)+1,"")</f>
        <v/>
      </c>
    </row>
    <row r="540" spans="5:5" x14ac:dyDescent="0.25">
      <c r="E540" s="70" t="str">
        <f>IF(AND(YEAR(C540)=CALENDRIER!$BD$8,B540=CALENDRIER!$BD$11),MAX($E$2:E539)+1,"")</f>
        <v/>
      </c>
    </row>
    <row r="541" spans="5:5" x14ac:dyDescent="0.25">
      <c r="E541" s="70" t="str">
        <f>IF(AND(YEAR(C541)=CALENDRIER!$BD$8,B541=CALENDRIER!$BD$11),MAX($E$2:E540)+1,"")</f>
        <v/>
      </c>
    </row>
    <row r="542" spans="5:5" x14ac:dyDescent="0.25">
      <c r="E542" s="70" t="str">
        <f>IF(AND(YEAR(C542)=CALENDRIER!$BD$8,B542=CALENDRIER!$BD$11),MAX($E$2:E541)+1,"")</f>
        <v/>
      </c>
    </row>
    <row r="543" spans="5:5" x14ac:dyDescent="0.25">
      <c r="E543" s="70" t="str">
        <f>IF(AND(YEAR(C543)=CALENDRIER!$BD$8,B543=CALENDRIER!$BD$11),MAX($E$2:E542)+1,"")</f>
        <v/>
      </c>
    </row>
    <row r="544" spans="5:5" x14ac:dyDescent="0.25">
      <c r="E544" s="70" t="str">
        <f>IF(AND(YEAR(C544)=CALENDRIER!$BD$8,B544=CALENDRIER!$BD$11),MAX($E$2:E543)+1,"")</f>
        <v/>
      </c>
    </row>
    <row r="545" spans="5:5" x14ac:dyDescent="0.25">
      <c r="E545" s="70" t="str">
        <f>IF(AND(YEAR(C545)=CALENDRIER!$BD$8,B545=CALENDRIER!$BD$11),MAX($E$2:E544)+1,"")</f>
        <v/>
      </c>
    </row>
    <row r="546" spans="5:5" x14ac:dyDescent="0.25">
      <c r="E546" s="70" t="str">
        <f>IF(AND(YEAR(C546)=CALENDRIER!$BD$8,B546=CALENDRIER!$BD$11),MAX($E$2:E545)+1,"")</f>
        <v/>
      </c>
    </row>
    <row r="547" spans="5:5" x14ac:dyDescent="0.25">
      <c r="E547" s="70" t="str">
        <f>IF(AND(YEAR(C547)=CALENDRIER!$BD$8,B547=CALENDRIER!$BD$11),MAX($E$2:E546)+1,"")</f>
        <v/>
      </c>
    </row>
    <row r="548" spans="5:5" x14ac:dyDescent="0.25">
      <c r="E548" s="70" t="str">
        <f>IF(AND(YEAR(C548)=CALENDRIER!$BD$8,B548=CALENDRIER!$BD$11),MAX($E$2:E547)+1,"")</f>
        <v/>
      </c>
    </row>
    <row r="549" spans="5:5" x14ac:dyDescent="0.25">
      <c r="E549" s="70" t="str">
        <f>IF(AND(YEAR(C549)=CALENDRIER!$BD$8,B549=CALENDRIER!$BD$11),MAX($E$2:E548)+1,"")</f>
        <v/>
      </c>
    </row>
    <row r="550" spans="5:5" x14ac:dyDescent="0.25">
      <c r="E550" s="70" t="str">
        <f>IF(AND(YEAR(C550)=CALENDRIER!$BD$8,B550=CALENDRIER!$BD$11),MAX($E$2:E549)+1,"")</f>
        <v/>
      </c>
    </row>
    <row r="551" spans="5:5" x14ac:dyDescent="0.25">
      <c r="E551" s="70" t="str">
        <f>IF(AND(YEAR(C551)=CALENDRIER!$BD$8,B551=CALENDRIER!$BD$11),MAX($E$2:E550)+1,"")</f>
        <v/>
      </c>
    </row>
    <row r="552" spans="5:5" x14ac:dyDescent="0.25">
      <c r="E552" s="70" t="str">
        <f>IF(AND(YEAR(C552)=CALENDRIER!$BD$8,B552=CALENDRIER!$BD$11),MAX($E$2:E551)+1,"")</f>
        <v/>
      </c>
    </row>
    <row r="553" spans="5:5" x14ac:dyDescent="0.25">
      <c r="E553" s="70" t="str">
        <f>IF(AND(YEAR(C553)=CALENDRIER!$BD$8,B553=CALENDRIER!$BD$11),MAX($E$2:E552)+1,"")</f>
        <v/>
      </c>
    </row>
    <row r="554" spans="5:5" x14ac:dyDescent="0.25">
      <c r="E554" s="70" t="str">
        <f>IF(AND(YEAR(C554)=CALENDRIER!$BD$8,B554=CALENDRIER!$BD$11),MAX($E$2:E553)+1,"")</f>
        <v/>
      </c>
    </row>
    <row r="555" spans="5:5" x14ac:dyDescent="0.25">
      <c r="E555" s="70" t="str">
        <f>IF(AND(YEAR(C555)=CALENDRIER!$BD$8,B555=CALENDRIER!$BD$11),MAX($E$2:E554)+1,"")</f>
        <v/>
      </c>
    </row>
    <row r="556" spans="5:5" x14ac:dyDescent="0.25">
      <c r="E556" s="70" t="str">
        <f>IF(AND(YEAR(C556)=CALENDRIER!$BD$8,B556=CALENDRIER!$BD$11),MAX($E$2:E555)+1,"")</f>
        <v/>
      </c>
    </row>
    <row r="557" spans="5:5" x14ac:dyDescent="0.25">
      <c r="E557" s="70" t="str">
        <f>IF(AND(YEAR(C557)=CALENDRIER!$BD$8,B557=CALENDRIER!$BD$11),MAX($E$2:E556)+1,"")</f>
        <v/>
      </c>
    </row>
    <row r="558" spans="5:5" x14ac:dyDescent="0.25">
      <c r="E558" s="70" t="str">
        <f>IF(AND(YEAR(C558)=CALENDRIER!$BD$8,B558=CALENDRIER!$BD$11),MAX($E$2:E557)+1,"")</f>
        <v/>
      </c>
    </row>
    <row r="559" spans="5:5" x14ac:dyDescent="0.25">
      <c r="E559" s="70" t="str">
        <f>IF(AND(YEAR(C559)=CALENDRIER!$BD$8,B559=CALENDRIER!$BD$11),MAX($E$2:E558)+1,"")</f>
        <v/>
      </c>
    </row>
    <row r="560" spans="5:5" x14ac:dyDescent="0.25">
      <c r="E560" s="70" t="str">
        <f>IF(AND(YEAR(C560)=CALENDRIER!$BD$8,B560=CALENDRIER!$BD$11),MAX($E$2:E559)+1,"")</f>
        <v/>
      </c>
    </row>
    <row r="561" spans="5:5" x14ac:dyDescent="0.25">
      <c r="E561" s="70" t="str">
        <f>IF(AND(YEAR(C561)=CALENDRIER!$BD$8,B561=CALENDRIER!$BD$11),MAX($E$2:E560)+1,"")</f>
        <v/>
      </c>
    </row>
    <row r="562" spans="5:5" x14ac:dyDescent="0.25">
      <c r="E562" s="70" t="str">
        <f>IF(AND(YEAR(C562)=CALENDRIER!$BD$8,B562=CALENDRIER!$BD$11),MAX($E$2:E561)+1,"")</f>
        <v/>
      </c>
    </row>
    <row r="563" spans="5:5" x14ac:dyDescent="0.25">
      <c r="E563" s="70" t="str">
        <f>IF(AND(YEAR(C563)=CALENDRIER!$BD$8,B563=CALENDRIER!$BD$11),MAX($E$2:E562)+1,"")</f>
        <v/>
      </c>
    </row>
    <row r="564" spans="5:5" x14ac:dyDescent="0.25">
      <c r="E564" s="70" t="str">
        <f>IF(AND(YEAR(C564)=CALENDRIER!$BD$8,B564=CALENDRIER!$BD$11),MAX($E$2:E563)+1,"")</f>
        <v/>
      </c>
    </row>
    <row r="565" spans="5:5" x14ac:dyDescent="0.25">
      <c r="E565" s="70" t="str">
        <f>IF(AND(YEAR(C565)=CALENDRIER!$BD$8,B565=CALENDRIER!$BD$11),MAX($E$2:E564)+1,"")</f>
        <v/>
      </c>
    </row>
    <row r="566" spans="5:5" x14ac:dyDescent="0.25">
      <c r="E566" s="70" t="str">
        <f>IF(AND(YEAR(C566)=CALENDRIER!$BD$8,B566=CALENDRIER!$BD$11),MAX($E$2:E565)+1,"")</f>
        <v/>
      </c>
    </row>
    <row r="567" spans="5:5" x14ac:dyDescent="0.25">
      <c r="E567" s="70" t="str">
        <f>IF(AND(YEAR(C567)=CALENDRIER!$BD$8,B567=CALENDRIER!$BD$11),MAX($E$2:E566)+1,"")</f>
        <v/>
      </c>
    </row>
    <row r="568" spans="5:5" x14ac:dyDescent="0.25">
      <c r="E568" s="70" t="str">
        <f>IF(AND(YEAR(C568)=CALENDRIER!$BD$8,B568=CALENDRIER!$BD$11),MAX($E$2:E567)+1,"")</f>
        <v/>
      </c>
    </row>
    <row r="569" spans="5:5" x14ac:dyDescent="0.25">
      <c r="E569" s="70" t="str">
        <f>IF(AND(YEAR(C569)=CALENDRIER!$BD$8,B569=CALENDRIER!$BD$11),MAX($E$2:E568)+1,"")</f>
        <v/>
      </c>
    </row>
    <row r="570" spans="5:5" x14ac:dyDescent="0.25">
      <c r="E570" s="70" t="str">
        <f>IF(AND(YEAR(C570)=CALENDRIER!$BD$8,B570=CALENDRIER!$BD$11),MAX($E$2:E569)+1,"")</f>
        <v/>
      </c>
    </row>
    <row r="571" spans="5:5" x14ac:dyDescent="0.25">
      <c r="E571" s="70" t="str">
        <f>IF(AND(YEAR(C571)=CALENDRIER!$BD$8,B571=CALENDRIER!$BD$11),MAX($E$2:E570)+1,"")</f>
        <v/>
      </c>
    </row>
    <row r="572" spans="5:5" x14ac:dyDescent="0.25">
      <c r="E572" s="70" t="str">
        <f>IF(AND(YEAR(C572)=CALENDRIER!$BD$8,B572=CALENDRIER!$BD$11),MAX($E$2:E571)+1,"")</f>
        <v/>
      </c>
    </row>
    <row r="573" spans="5:5" x14ac:dyDescent="0.25">
      <c r="E573" s="70" t="str">
        <f>IF(AND(YEAR(C573)=CALENDRIER!$BD$8,B573=CALENDRIER!$BD$11),MAX($E$2:E572)+1,"")</f>
        <v/>
      </c>
    </row>
    <row r="574" spans="5:5" x14ac:dyDescent="0.25">
      <c r="E574" s="70" t="str">
        <f>IF(AND(YEAR(C574)=CALENDRIER!$BD$8,B574=CALENDRIER!$BD$11),MAX($E$2:E573)+1,"")</f>
        <v/>
      </c>
    </row>
    <row r="575" spans="5:5" x14ac:dyDescent="0.25">
      <c r="E575" s="70" t="str">
        <f>IF(AND(YEAR(C575)=CALENDRIER!$BD$8,B575=CALENDRIER!$BD$11),MAX($E$2:E574)+1,"")</f>
        <v/>
      </c>
    </row>
    <row r="576" spans="5:5" x14ac:dyDescent="0.25">
      <c r="E576" s="70" t="str">
        <f>IF(AND(YEAR(C576)=CALENDRIER!$BD$8,B576=CALENDRIER!$BD$11),MAX($E$2:E575)+1,"")</f>
        <v/>
      </c>
    </row>
    <row r="577" spans="5:5" x14ac:dyDescent="0.25">
      <c r="E577" s="70" t="str">
        <f>IF(AND(YEAR(C577)=CALENDRIER!$BD$8,B577=CALENDRIER!$BD$11),MAX($E$2:E576)+1,"")</f>
        <v/>
      </c>
    </row>
    <row r="578" spans="5:5" x14ac:dyDescent="0.25">
      <c r="E578" s="70" t="str">
        <f>IF(AND(YEAR(C578)=CALENDRIER!$BD$8,B578=CALENDRIER!$BD$11),MAX($E$2:E577)+1,"")</f>
        <v/>
      </c>
    </row>
    <row r="579" spans="5:5" x14ac:dyDescent="0.25">
      <c r="E579" s="70" t="str">
        <f>IF(AND(YEAR(C579)=CALENDRIER!$BD$8,B579=CALENDRIER!$BD$11),MAX($E$2:E578)+1,"")</f>
        <v/>
      </c>
    </row>
    <row r="580" spans="5:5" x14ac:dyDescent="0.25">
      <c r="E580" s="70" t="str">
        <f>IF(AND(YEAR(C580)=CALENDRIER!$BD$8,B580=CALENDRIER!$BD$11),MAX($E$2:E579)+1,"")</f>
        <v/>
      </c>
    </row>
    <row r="581" spans="5:5" x14ac:dyDescent="0.25">
      <c r="E581" s="70" t="str">
        <f>IF(AND(YEAR(C581)=CALENDRIER!$BD$8,B581=CALENDRIER!$BD$11),MAX($E$2:E580)+1,"")</f>
        <v/>
      </c>
    </row>
    <row r="582" spans="5:5" x14ac:dyDescent="0.25">
      <c r="E582" s="70" t="str">
        <f>IF(AND(YEAR(C582)=CALENDRIER!$BD$8,B582=CALENDRIER!$BD$11),MAX($E$2:E581)+1,"")</f>
        <v/>
      </c>
    </row>
    <row r="583" spans="5:5" x14ac:dyDescent="0.25">
      <c r="E583" s="70" t="str">
        <f>IF(AND(YEAR(C583)=CALENDRIER!$BD$8,B583=CALENDRIER!$BD$11),MAX($E$2:E582)+1,"")</f>
        <v/>
      </c>
    </row>
    <row r="584" spans="5:5" x14ac:dyDescent="0.25">
      <c r="E584" s="70" t="str">
        <f>IF(AND(YEAR(C584)=CALENDRIER!$BD$8,B584=CALENDRIER!$BD$11),MAX($E$2:E583)+1,"")</f>
        <v/>
      </c>
    </row>
    <row r="585" spans="5:5" x14ac:dyDescent="0.25">
      <c r="E585" s="70" t="str">
        <f>IF(AND(YEAR(C585)=CALENDRIER!$BD$8,B585=CALENDRIER!$BD$11),MAX($E$2:E584)+1,"")</f>
        <v/>
      </c>
    </row>
    <row r="586" spans="5:5" x14ac:dyDescent="0.25">
      <c r="E586" s="70" t="str">
        <f>IF(AND(YEAR(C586)=CALENDRIER!$BD$8,B586=CALENDRIER!$BD$11),MAX($E$2:E585)+1,"")</f>
        <v/>
      </c>
    </row>
    <row r="587" spans="5:5" x14ac:dyDescent="0.25">
      <c r="E587" s="70" t="str">
        <f>IF(AND(YEAR(C587)=CALENDRIER!$BD$8,B587=CALENDRIER!$BD$11),MAX($E$2:E586)+1,"")</f>
        <v/>
      </c>
    </row>
    <row r="588" spans="5:5" x14ac:dyDescent="0.25">
      <c r="E588" s="70" t="str">
        <f>IF(AND(YEAR(C588)=CALENDRIER!$BD$8,B588=CALENDRIER!$BD$11),MAX($E$2:E587)+1,"")</f>
        <v/>
      </c>
    </row>
    <row r="589" spans="5:5" x14ac:dyDescent="0.25">
      <c r="E589" s="70" t="str">
        <f>IF(AND(YEAR(C589)=CALENDRIER!$BD$8,B589=CALENDRIER!$BD$11),MAX($E$2:E588)+1,"")</f>
        <v/>
      </c>
    </row>
    <row r="590" spans="5:5" x14ac:dyDescent="0.25">
      <c r="E590" s="70" t="str">
        <f>IF(AND(YEAR(C590)=CALENDRIER!$BD$8,B590=CALENDRIER!$BD$11),MAX($E$2:E589)+1,"")</f>
        <v/>
      </c>
    </row>
    <row r="591" spans="5:5" x14ac:dyDescent="0.25">
      <c r="E591" s="70" t="str">
        <f>IF(AND(YEAR(C591)=CALENDRIER!$BD$8,B591=CALENDRIER!$BD$11),MAX($E$2:E590)+1,"")</f>
        <v/>
      </c>
    </row>
    <row r="592" spans="5:5" x14ac:dyDescent="0.25">
      <c r="E592" s="70" t="str">
        <f>IF(AND(YEAR(C592)=CALENDRIER!$BD$8,B592=CALENDRIER!$BD$11),MAX($E$2:E591)+1,"")</f>
        <v/>
      </c>
    </row>
    <row r="593" spans="5:5" x14ac:dyDescent="0.25">
      <c r="E593" s="70" t="str">
        <f>IF(AND(YEAR(C593)=CALENDRIER!$BD$8,B593=CALENDRIER!$BD$11),MAX($E$2:E592)+1,"")</f>
        <v/>
      </c>
    </row>
    <row r="594" spans="5:5" x14ac:dyDescent="0.25">
      <c r="E594" s="70" t="str">
        <f>IF(AND(YEAR(C594)=CALENDRIER!$BD$8,B594=CALENDRIER!$BD$11),MAX($E$2:E593)+1,"")</f>
        <v/>
      </c>
    </row>
    <row r="595" spans="5:5" x14ac:dyDescent="0.25">
      <c r="E595" s="70" t="str">
        <f>IF(AND(YEAR(C595)=CALENDRIER!$BD$8,B595=CALENDRIER!$BD$11),MAX($E$2:E594)+1,"")</f>
        <v/>
      </c>
    </row>
    <row r="596" spans="5:5" x14ac:dyDescent="0.25">
      <c r="E596" s="70" t="str">
        <f>IF(AND(YEAR(C596)=CALENDRIER!$BD$8,B596=CALENDRIER!$BD$11),MAX($E$2:E595)+1,"")</f>
        <v/>
      </c>
    </row>
    <row r="597" spans="5:5" x14ac:dyDescent="0.25">
      <c r="E597" s="70" t="str">
        <f>IF(AND(YEAR(C597)=CALENDRIER!$BD$8,B597=CALENDRIER!$BD$11),MAX($E$2:E596)+1,"")</f>
        <v/>
      </c>
    </row>
    <row r="598" spans="5:5" x14ac:dyDescent="0.25">
      <c r="E598" s="70" t="str">
        <f>IF(AND(YEAR(C598)=CALENDRIER!$BD$8,B598=CALENDRIER!$BD$11),MAX($E$2:E597)+1,"")</f>
        <v/>
      </c>
    </row>
    <row r="599" spans="5:5" x14ac:dyDescent="0.25">
      <c r="E599" s="70" t="str">
        <f>IF(AND(YEAR(C599)=CALENDRIER!$BD$8,B599=CALENDRIER!$BD$11),MAX($E$2:E598)+1,"")</f>
        <v/>
      </c>
    </row>
    <row r="600" spans="5:5" x14ac:dyDescent="0.25">
      <c r="E600" s="70" t="str">
        <f>IF(AND(YEAR(C600)=CALENDRIER!$BD$8,B600=CALENDRIER!$BD$11),MAX($E$2:E599)+1,"")</f>
        <v/>
      </c>
    </row>
    <row r="601" spans="5:5" x14ac:dyDescent="0.25">
      <c r="E601" s="70" t="str">
        <f>IF(AND(YEAR(C601)=CALENDRIER!$BD$8,B601=CALENDRIER!$BD$11),MAX($E$2:E600)+1,"")</f>
        <v/>
      </c>
    </row>
    <row r="602" spans="5:5" x14ac:dyDescent="0.25">
      <c r="E602" s="70" t="str">
        <f>IF(AND(YEAR(C602)=CALENDRIER!$BD$8,B602=CALENDRIER!$BD$11),MAX($E$2:E601)+1,"")</f>
        <v/>
      </c>
    </row>
    <row r="603" spans="5:5" x14ac:dyDescent="0.25">
      <c r="E603" s="70" t="str">
        <f>IF(AND(YEAR(C603)=CALENDRIER!$BD$8,B603=CALENDRIER!$BD$11),MAX($E$2:E602)+1,"")</f>
        <v/>
      </c>
    </row>
    <row r="604" spans="5:5" x14ac:dyDescent="0.25">
      <c r="E604" s="70" t="str">
        <f>IF(AND(YEAR(C604)=CALENDRIER!$BD$8,B604=CALENDRIER!$BD$11),MAX($E$2:E603)+1,"")</f>
        <v/>
      </c>
    </row>
    <row r="605" spans="5:5" x14ac:dyDescent="0.25">
      <c r="E605" s="70" t="str">
        <f>IF(AND(YEAR(C605)=CALENDRIER!$BD$8,B605=CALENDRIER!$BD$11),MAX($E$2:E604)+1,"")</f>
        <v/>
      </c>
    </row>
    <row r="606" spans="5:5" x14ac:dyDescent="0.25">
      <c r="E606" s="70" t="str">
        <f>IF(AND(YEAR(C606)=CALENDRIER!$BD$8,B606=CALENDRIER!$BD$11),MAX($E$2:E605)+1,"")</f>
        <v/>
      </c>
    </row>
    <row r="607" spans="5:5" x14ac:dyDescent="0.25">
      <c r="E607" s="70" t="str">
        <f>IF(AND(YEAR(C607)=CALENDRIER!$BD$8,B607=CALENDRIER!$BD$11),MAX($E$2:E606)+1,"")</f>
        <v/>
      </c>
    </row>
    <row r="608" spans="5:5" x14ac:dyDescent="0.25">
      <c r="E608" s="70" t="str">
        <f>IF(AND(YEAR(C608)=CALENDRIER!$BD$8,B608=CALENDRIER!$BD$11),MAX($E$2:E607)+1,"")</f>
        <v/>
      </c>
    </row>
    <row r="609" spans="5:5" x14ac:dyDescent="0.25">
      <c r="E609" s="70" t="str">
        <f>IF(AND(YEAR(C609)=CALENDRIER!$BD$8,B609=CALENDRIER!$BD$11),MAX($E$2:E608)+1,"")</f>
        <v/>
      </c>
    </row>
    <row r="610" spans="5:5" x14ac:dyDescent="0.25">
      <c r="E610" s="70" t="str">
        <f>IF(AND(YEAR(C610)=CALENDRIER!$BD$8,B610=CALENDRIER!$BD$11),MAX($E$2:E609)+1,"")</f>
        <v/>
      </c>
    </row>
    <row r="611" spans="5:5" x14ac:dyDescent="0.25">
      <c r="E611" s="70" t="str">
        <f>IF(AND(YEAR(C611)=CALENDRIER!$BD$8,B611=CALENDRIER!$BD$11),MAX($E$2:E610)+1,"")</f>
        <v/>
      </c>
    </row>
    <row r="612" spans="5:5" x14ac:dyDescent="0.25">
      <c r="E612" s="70" t="str">
        <f>IF(AND(YEAR(C612)=CALENDRIER!$BD$8,B612=CALENDRIER!$BD$11),MAX($E$2:E611)+1,"")</f>
        <v/>
      </c>
    </row>
    <row r="613" spans="5:5" x14ac:dyDescent="0.25">
      <c r="E613" s="70" t="str">
        <f>IF(AND(YEAR(C613)=CALENDRIER!$BD$8,B613=CALENDRIER!$BD$11),MAX($E$2:E612)+1,"")</f>
        <v/>
      </c>
    </row>
    <row r="614" spans="5:5" x14ac:dyDescent="0.25">
      <c r="E614" s="70" t="str">
        <f>IF(AND(YEAR(C614)=CALENDRIER!$BD$8,B614=CALENDRIER!$BD$11),MAX($E$2:E613)+1,"")</f>
        <v/>
      </c>
    </row>
    <row r="615" spans="5:5" x14ac:dyDescent="0.25">
      <c r="E615" s="70" t="str">
        <f>IF(AND(YEAR(C615)=CALENDRIER!$BD$8,B615=CALENDRIER!$BD$11),MAX($E$2:E614)+1,"")</f>
        <v/>
      </c>
    </row>
    <row r="616" spans="5:5" x14ac:dyDescent="0.25">
      <c r="E616" s="70" t="str">
        <f>IF(AND(YEAR(C616)=CALENDRIER!$BD$8,B616=CALENDRIER!$BD$11),MAX($E$2:E615)+1,"")</f>
        <v/>
      </c>
    </row>
    <row r="617" spans="5:5" x14ac:dyDescent="0.25">
      <c r="E617" s="70" t="str">
        <f>IF(AND(YEAR(C617)=CALENDRIER!$BD$8,B617=CALENDRIER!$BD$11),MAX($E$2:E616)+1,"")</f>
        <v/>
      </c>
    </row>
    <row r="618" spans="5:5" x14ac:dyDescent="0.25">
      <c r="E618" s="70" t="str">
        <f>IF(AND(YEAR(C618)=CALENDRIER!$BD$8,B618=CALENDRIER!$BD$11),MAX($E$2:E617)+1,"")</f>
        <v/>
      </c>
    </row>
    <row r="619" spans="5:5" x14ac:dyDescent="0.25">
      <c r="E619" s="70" t="str">
        <f>IF(AND(YEAR(C619)=CALENDRIER!$BD$8,B619=CALENDRIER!$BD$11),MAX($E$2:E618)+1,"")</f>
        <v/>
      </c>
    </row>
    <row r="620" spans="5:5" x14ac:dyDescent="0.25">
      <c r="E620" s="70" t="str">
        <f>IF(AND(YEAR(C620)=CALENDRIER!$BD$8,B620=CALENDRIER!$BD$11),MAX($E$2:E619)+1,"")</f>
        <v/>
      </c>
    </row>
    <row r="621" spans="5:5" x14ac:dyDescent="0.25">
      <c r="E621" s="70" t="str">
        <f>IF(AND(YEAR(C621)=CALENDRIER!$BD$8,B621=CALENDRIER!$BD$11),MAX($E$2:E620)+1,"")</f>
        <v/>
      </c>
    </row>
    <row r="622" spans="5:5" x14ac:dyDescent="0.25">
      <c r="E622" s="70" t="str">
        <f>IF(AND(YEAR(C622)=CALENDRIER!$BD$8,B622=CALENDRIER!$BD$11),MAX($E$2:E621)+1,"")</f>
        <v/>
      </c>
    </row>
    <row r="623" spans="5:5" x14ac:dyDescent="0.25">
      <c r="E623" s="70" t="str">
        <f>IF(AND(YEAR(C623)=CALENDRIER!$BD$8,B623=CALENDRIER!$BD$11),MAX($E$2:E622)+1,"")</f>
        <v/>
      </c>
    </row>
    <row r="624" spans="5:5" x14ac:dyDescent="0.25">
      <c r="E624" s="70" t="str">
        <f>IF(AND(YEAR(C624)=CALENDRIER!$BD$8,B624=CALENDRIER!$BD$11),MAX($E$2:E623)+1,"")</f>
        <v/>
      </c>
    </row>
    <row r="625" spans="5:5" x14ac:dyDescent="0.25">
      <c r="E625" s="70" t="str">
        <f>IF(AND(YEAR(C625)=CALENDRIER!$BD$8,B625=CALENDRIER!$BD$11),MAX($E$2:E624)+1,"")</f>
        <v/>
      </c>
    </row>
    <row r="626" spans="5:5" x14ac:dyDescent="0.25">
      <c r="E626" s="70" t="str">
        <f>IF(AND(YEAR(C626)=CALENDRIER!$BD$8,B626=CALENDRIER!$BD$11),MAX($E$2:E625)+1,"")</f>
        <v/>
      </c>
    </row>
    <row r="627" spans="5:5" x14ac:dyDescent="0.25">
      <c r="E627" s="70" t="str">
        <f>IF(AND(YEAR(C627)=CALENDRIER!$BD$8,B627=CALENDRIER!$BD$11),MAX($E$2:E626)+1,"")</f>
        <v/>
      </c>
    </row>
    <row r="628" spans="5:5" x14ac:dyDescent="0.25">
      <c r="E628" s="70" t="str">
        <f>IF(AND(YEAR(C628)=CALENDRIER!$BD$8,B628=CALENDRIER!$BD$11),MAX($E$2:E627)+1,"")</f>
        <v/>
      </c>
    </row>
    <row r="629" spans="5:5" x14ac:dyDescent="0.25">
      <c r="E629" s="70" t="str">
        <f>IF(AND(YEAR(C629)=CALENDRIER!$BD$8,B629=CALENDRIER!$BD$11),MAX($E$2:E628)+1,"")</f>
        <v/>
      </c>
    </row>
    <row r="630" spans="5:5" x14ac:dyDescent="0.25">
      <c r="E630" s="70" t="str">
        <f>IF(AND(YEAR(C630)=CALENDRIER!$BD$8,B630=CALENDRIER!$BD$11),MAX($E$2:E629)+1,"")</f>
        <v/>
      </c>
    </row>
    <row r="631" spans="5:5" x14ac:dyDescent="0.25">
      <c r="E631" s="70" t="str">
        <f>IF(AND(YEAR(C631)=CALENDRIER!$BD$8,B631=CALENDRIER!$BD$11),MAX($E$2:E630)+1,"")</f>
        <v/>
      </c>
    </row>
    <row r="632" spans="5:5" x14ac:dyDescent="0.25">
      <c r="E632" s="70" t="str">
        <f>IF(AND(YEAR(C632)=CALENDRIER!$BD$8,B632=CALENDRIER!$BD$11),MAX($E$2:E631)+1,"")</f>
        <v/>
      </c>
    </row>
    <row r="633" spans="5:5" x14ac:dyDescent="0.25">
      <c r="E633" s="70" t="str">
        <f>IF(AND(YEAR(C633)=CALENDRIER!$BD$8,B633=CALENDRIER!$BD$11),MAX($E$2:E632)+1,"")</f>
        <v/>
      </c>
    </row>
    <row r="634" spans="5:5" x14ac:dyDescent="0.25">
      <c r="E634" s="70" t="str">
        <f>IF(AND(YEAR(C634)=CALENDRIER!$BD$8,B634=CALENDRIER!$BD$11),MAX($E$2:E633)+1,"")</f>
        <v/>
      </c>
    </row>
    <row r="635" spans="5:5" x14ac:dyDescent="0.25">
      <c r="E635" s="70" t="str">
        <f>IF(AND(YEAR(C635)=CALENDRIER!$BD$8,B635=CALENDRIER!$BD$11),MAX($E$2:E634)+1,"")</f>
        <v/>
      </c>
    </row>
    <row r="636" spans="5:5" x14ac:dyDescent="0.25">
      <c r="E636" s="70" t="str">
        <f>IF(AND(YEAR(C636)=CALENDRIER!$BD$8,B636=CALENDRIER!$BD$11),MAX($E$2:E635)+1,"")</f>
        <v/>
      </c>
    </row>
    <row r="637" spans="5:5" x14ac:dyDescent="0.25">
      <c r="E637" s="70" t="str">
        <f>IF(AND(YEAR(C637)=CALENDRIER!$BD$8,B637=CALENDRIER!$BD$11),MAX($E$2:E636)+1,"")</f>
        <v/>
      </c>
    </row>
    <row r="638" spans="5:5" x14ac:dyDescent="0.25">
      <c r="E638" s="70" t="str">
        <f>IF(AND(YEAR(C638)=CALENDRIER!$BD$8,B638=CALENDRIER!$BD$11),MAX($E$2:E637)+1,"")</f>
        <v/>
      </c>
    </row>
    <row r="639" spans="5:5" x14ac:dyDescent="0.25">
      <c r="E639" s="70" t="str">
        <f>IF(AND(YEAR(C639)=CALENDRIER!$BD$8,B639=CALENDRIER!$BD$11),MAX($E$2:E638)+1,"")</f>
        <v/>
      </c>
    </row>
    <row r="640" spans="5:5" x14ac:dyDescent="0.25">
      <c r="E640" s="70" t="str">
        <f>IF(AND(YEAR(C640)=CALENDRIER!$BD$8,B640=CALENDRIER!$BD$11),MAX($E$2:E639)+1,"")</f>
        <v/>
      </c>
    </row>
    <row r="641" spans="5:5" x14ac:dyDescent="0.25">
      <c r="E641" s="70" t="str">
        <f>IF(AND(YEAR(C641)=CALENDRIER!$BD$8,B641=CALENDRIER!$BD$11),MAX($E$2:E640)+1,"")</f>
        <v/>
      </c>
    </row>
    <row r="642" spans="5:5" x14ac:dyDescent="0.25">
      <c r="E642" s="70" t="str">
        <f>IF(AND(YEAR(C642)=CALENDRIER!$BD$8,B642=CALENDRIER!$BD$11),MAX($E$2:E641)+1,"")</f>
        <v/>
      </c>
    </row>
    <row r="643" spans="5:5" x14ac:dyDescent="0.25">
      <c r="E643" s="70" t="str">
        <f>IF(AND(YEAR(C643)=CALENDRIER!$BD$8,B643=CALENDRIER!$BD$11),MAX($E$2:E642)+1,"")</f>
        <v/>
      </c>
    </row>
    <row r="644" spans="5:5" x14ac:dyDescent="0.25">
      <c r="E644" s="70" t="str">
        <f>IF(AND(YEAR(C644)=CALENDRIER!$BD$8,B644=CALENDRIER!$BD$11),MAX($E$2:E643)+1,"")</f>
        <v/>
      </c>
    </row>
    <row r="645" spans="5:5" x14ac:dyDescent="0.25">
      <c r="E645" s="70" t="str">
        <f>IF(AND(YEAR(C645)=CALENDRIER!$BD$8,B645=CALENDRIER!$BD$11),MAX($E$2:E644)+1,"")</f>
        <v/>
      </c>
    </row>
    <row r="646" spans="5:5" x14ac:dyDescent="0.25">
      <c r="E646" s="70" t="str">
        <f>IF(AND(YEAR(C646)=CALENDRIER!$BD$8,B646=CALENDRIER!$BD$11),MAX($E$2:E645)+1,"")</f>
        <v/>
      </c>
    </row>
    <row r="647" spans="5:5" x14ac:dyDescent="0.25">
      <c r="E647" s="70" t="str">
        <f>IF(AND(YEAR(C647)=CALENDRIER!$BD$8,B647=CALENDRIER!$BD$11),MAX($E$2:E646)+1,"")</f>
        <v/>
      </c>
    </row>
    <row r="648" spans="5:5" x14ac:dyDescent="0.25">
      <c r="E648" s="70" t="str">
        <f>IF(AND(YEAR(C648)=CALENDRIER!$BD$8,B648=CALENDRIER!$BD$11),MAX($E$2:E647)+1,"")</f>
        <v/>
      </c>
    </row>
    <row r="649" spans="5:5" x14ac:dyDescent="0.25">
      <c r="E649" s="70" t="str">
        <f>IF(AND(YEAR(C649)=CALENDRIER!$BD$8,B649=CALENDRIER!$BD$11),MAX($E$2:E648)+1,"")</f>
        <v/>
      </c>
    </row>
    <row r="650" spans="5:5" x14ac:dyDescent="0.25">
      <c r="E650" s="70" t="str">
        <f>IF(AND(YEAR(C650)=CALENDRIER!$BD$8,B650=CALENDRIER!$BD$11),MAX($E$2:E649)+1,"")</f>
        <v/>
      </c>
    </row>
    <row r="651" spans="5:5" x14ac:dyDescent="0.25">
      <c r="E651" s="70" t="str">
        <f>IF(AND(YEAR(C651)=CALENDRIER!$BD$8,B651=CALENDRIER!$BD$11),MAX($E$2:E650)+1,"")</f>
        <v/>
      </c>
    </row>
    <row r="652" spans="5:5" x14ac:dyDescent="0.25">
      <c r="E652" s="70" t="str">
        <f>IF(AND(YEAR(C652)=CALENDRIER!$BD$8,B652=CALENDRIER!$BD$11),MAX($E$2:E651)+1,"")</f>
        <v/>
      </c>
    </row>
    <row r="653" spans="5:5" x14ac:dyDescent="0.25">
      <c r="E653" s="70" t="str">
        <f>IF(AND(YEAR(C653)=CALENDRIER!$BD$8,B653=CALENDRIER!$BD$11),MAX($E$2:E652)+1,"")</f>
        <v/>
      </c>
    </row>
    <row r="654" spans="5:5" x14ac:dyDescent="0.25">
      <c r="E654" s="70" t="str">
        <f>IF(AND(YEAR(C654)=CALENDRIER!$BD$8,B654=CALENDRIER!$BD$11),MAX($E$2:E653)+1,"")</f>
        <v/>
      </c>
    </row>
    <row r="655" spans="5:5" x14ac:dyDescent="0.25">
      <c r="E655" s="70" t="str">
        <f>IF(AND(YEAR(C655)=CALENDRIER!$BD$8,B655=CALENDRIER!$BD$11),MAX($E$2:E654)+1,"")</f>
        <v/>
      </c>
    </row>
    <row r="656" spans="5:5" x14ac:dyDescent="0.25">
      <c r="E656" s="70" t="str">
        <f>IF(AND(YEAR(C656)=CALENDRIER!$BD$8,B656=CALENDRIER!$BD$11),MAX($E$2:E655)+1,"")</f>
        <v/>
      </c>
    </row>
    <row r="657" spans="5:5" x14ac:dyDescent="0.25">
      <c r="E657" s="70" t="str">
        <f>IF(AND(YEAR(C657)=CALENDRIER!$BD$8,B657=CALENDRIER!$BD$11),MAX($E$2:E656)+1,"")</f>
        <v/>
      </c>
    </row>
    <row r="658" spans="5:5" x14ac:dyDescent="0.25">
      <c r="E658" s="70" t="str">
        <f>IF(AND(YEAR(C658)=CALENDRIER!$BD$8,B658=CALENDRIER!$BD$11),MAX($E$2:E657)+1,"")</f>
        <v/>
      </c>
    </row>
    <row r="659" spans="5:5" x14ac:dyDescent="0.25">
      <c r="E659" s="70" t="str">
        <f>IF(AND(YEAR(C659)=CALENDRIER!$BD$8,B659=CALENDRIER!$BD$11),MAX($E$2:E658)+1,"")</f>
        <v/>
      </c>
    </row>
    <row r="660" spans="5:5" x14ac:dyDescent="0.25">
      <c r="E660" s="70" t="str">
        <f>IF(AND(YEAR(C660)=CALENDRIER!$BD$8,B660=CALENDRIER!$BD$11),MAX($E$2:E659)+1,"")</f>
        <v/>
      </c>
    </row>
    <row r="661" spans="5:5" x14ac:dyDescent="0.25">
      <c r="E661" s="70" t="str">
        <f>IF(AND(YEAR(C661)=CALENDRIER!$BD$8,B661=CALENDRIER!$BD$11),MAX($E$2:E660)+1,"")</f>
        <v/>
      </c>
    </row>
    <row r="662" spans="5:5" x14ac:dyDescent="0.25">
      <c r="E662" s="70" t="str">
        <f>IF(AND(YEAR(C662)=CALENDRIER!$BD$8,B662=CALENDRIER!$BD$11),MAX($E$2:E661)+1,"")</f>
        <v/>
      </c>
    </row>
    <row r="663" spans="5:5" x14ac:dyDescent="0.25">
      <c r="E663" s="70" t="str">
        <f>IF(AND(YEAR(C663)=CALENDRIER!$BD$8,B663=CALENDRIER!$BD$11),MAX($E$2:E662)+1,"")</f>
        <v/>
      </c>
    </row>
    <row r="664" spans="5:5" x14ac:dyDescent="0.25">
      <c r="E664" s="70" t="str">
        <f>IF(AND(YEAR(C664)=CALENDRIER!$BD$8,B664=CALENDRIER!$BD$11),MAX($E$2:E663)+1,"")</f>
        <v/>
      </c>
    </row>
    <row r="665" spans="5:5" x14ac:dyDescent="0.25">
      <c r="E665" s="70" t="str">
        <f>IF(AND(YEAR(C665)=CALENDRIER!$BD$8,B665=CALENDRIER!$BD$11),MAX($E$2:E664)+1,"")</f>
        <v/>
      </c>
    </row>
    <row r="666" spans="5:5" x14ac:dyDescent="0.25">
      <c r="E666" s="70" t="str">
        <f>IF(AND(YEAR(C666)=CALENDRIER!$BD$8,B666=CALENDRIER!$BD$11),MAX($E$2:E665)+1,"")</f>
        <v/>
      </c>
    </row>
    <row r="667" spans="5:5" x14ac:dyDescent="0.25">
      <c r="E667" s="70" t="str">
        <f>IF(AND(YEAR(C667)=CALENDRIER!$BD$8,B667=CALENDRIER!$BD$11),MAX($E$2:E666)+1,"")</f>
        <v/>
      </c>
    </row>
    <row r="668" spans="5:5" x14ac:dyDescent="0.25">
      <c r="E668" s="70" t="str">
        <f>IF(AND(YEAR(C668)=CALENDRIER!$BD$8,B668=CALENDRIER!$BD$11),MAX($E$2:E667)+1,"")</f>
        <v/>
      </c>
    </row>
    <row r="669" spans="5:5" x14ac:dyDescent="0.25">
      <c r="E669" s="70" t="str">
        <f>IF(AND(YEAR(C669)=CALENDRIER!$BD$8,B669=CALENDRIER!$BD$11),MAX($E$2:E668)+1,"")</f>
        <v/>
      </c>
    </row>
    <row r="670" spans="5:5" x14ac:dyDescent="0.25">
      <c r="E670" s="70" t="str">
        <f>IF(AND(YEAR(C670)=CALENDRIER!$BD$8,B670=CALENDRIER!$BD$11),MAX($E$2:E669)+1,"")</f>
        <v/>
      </c>
    </row>
    <row r="671" spans="5:5" x14ac:dyDescent="0.25">
      <c r="E671" s="70" t="str">
        <f>IF(AND(YEAR(C671)=CALENDRIER!$BD$8,B671=CALENDRIER!$BD$11),MAX($E$2:E670)+1,"")</f>
        <v/>
      </c>
    </row>
    <row r="672" spans="5:5" x14ac:dyDescent="0.25">
      <c r="E672" s="70" t="str">
        <f>IF(AND(YEAR(C672)=CALENDRIER!$BD$8,B672=CALENDRIER!$BD$11),MAX($E$2:E671)+1,"")</f>
        <v/>
      </c>
    </row>
    <row r="673" spans="5:5" x14ac:dyDescent="0.25">
      <c r="E673" s="70" t="str">
        <f>IF(AND(YEAR(C673)=CALENDRIER!$BD$8,B673=CALENDRIER!$BD$11),MAX($E$2:E672)+1,"")</f>
        <v/>
      </c>
    </row>
    <row r="674" spans="5:5" x14ac:dyDescent="0.25">
      <c r="E674" s="70" t="str">
        <f>IF(AND(YEAR(C674)=CALENDRIER!$BD$8,B674=CALENDRIER!$BD$11),MAX($E$2:E673)+1,"")</f>
        <v/>
      </c>
    </row>
    <row r="675" spans="5:5" x14ac:dyDescent="0.25">
      <c r="E675" s="70" t="str">
        <f>IF(AND(YEAR(C675)=CALENDRIER!$BD$8,B675=CALENDRIER!$BD$11),MAX($E$2:E674)+1,"")</f>
        <v/>
      </c>
    </row>
    <row r="676" spans="5:5" x14ac:dyDescent="0.25">
      <c r="E676" s="70" t="str">
        <f>IF(AND(YEAR(C676)=CALENDRIER!$BD$8,B676=CALENDRIER!$BD$11),MAX($E$2:E675)+1,"")</f>
        <v/>
      </c>
    </row>
    <row r="677" spans="5:5" x14ac:dyDescent="0.25">
      <c r="E677" s="70" t="str">
        <f>IF(AND(YEAR(C677)=CALENDRIER!$BD$8,B677=CALENDRIER!$BD$11),MAX($E$2:E676)+1,"")</f>
        <v/>
      </c>
    </row>
    <row r="678" spans="5:5" x14ac:dyDescent="0.25">
      <c r="E678" s="70" t="str">
        <f>IF(AND(YEAR(C678)=CALENDRIER!$BD$8,B678=CALENDRIER!$BD$11),MAX($E$2:E677)+1,"")</f>
        <v/>
      </c>
    </row>
    <row r="679" spans="5:5" x14ac:dyDescent="0.25">
      <c r="E679" s="70" t="str">
        <f>IF(AND(YEAR(C679)=CALENDRIER!$BD$8,B679=CALENDRIER!$BD$11),MAX($E$2:E678)+1,"")</f>
        <v/>
      </c>
    </row>
    <row r="680" spans="5:5" x14ac:dyDescent="0.25">
      <c r="E680" s="70" t="str">
        <f>IF(AND(YEAR(C680)=CALENDRIER!$BD$8,B680=CALENDRIER!$BD$11),MAX($E$2:E679)+1,"")</f>
        <v/>
      </c>
    </row>
    <row r="681" spans="5:5" x14ac:dyDescent="0.25">
      <c r="E681" s="70" t="str">
        <f>IF(AND(YEAR(C681)=CALENDRIER!$BD$8,B681=CALENDRIER!$BD$11),MAX($E$2:E680)+1,"")</f>
        <v/>
      </c>
    </row>
    <row r="682" spans="5:5" x14ac:dyDescent="0.25">
      <c r="E682" s="70" t="str">
        <f>IF(AND(YEAR(C682)=CALENDRIER!$BD$8,B682=CALENDRIER!$BD$11),MAX($E$2:E681)+1,"")</f>
        <v/>
      </c>
    </row>
    <row r="683" spans="5:5" x14ac:dyDescent="0.25">
      <c r="E683" s="70" t="str">
        <f>IF(AND(YEAR(C683)=CALENDRIER!$BD$8,B683=CALENDRIER!$BD$11),MAX($E$2:E682)+1,"")</f>
        <v/>
      </c>
    </row>
    <row r="684" spans="5:5" x14ac:dyDescent="0.25">
      <c r="E684" s="70" t="str">
        <f>IF(AND(YEAR(C684)=CALENDRIER!$BD$8,B684=CALENDRIER!$BD$11),MAX($E$2:E683)+1,"")</f>
        <v/>
      </c>
    </row>
    <row r="685" spans="5:5" x14ac:dyDescent="0.25">
      <c r="E685" s="70" t="str">
        <f>IF(AND(YEAR(C685)=CALENDRIER!$BD$8,B685=CALENDRIER!$BD$11),MAX($E$2:E684)+1,"")</f>
        <v/>
      </c>
    </row>
    <row r="686" spans="5:5" x14ac:dyDescent="0.25">
      <c r="E686" s="70" t="str">
        <f>IF(AND(YEAR(C686)=CALENDRIER!$BD$8,B686=CALENDRIER!$BD$11),MAX($E$2:E685)+1,"")</f>
        <v/>
      </c>
    </row>
    <row r="687" spans="5:5" x14ac:dyDescent="0.25">
      <c r="E687" s="70" t="str">
        <f>IF(AND(YEAR(C687)=CALENDRIER!$BD$8,B687=CALENDRIER!$BD$11),MAX($E$2:E686)+1,"")</f>
        <v/>
      </c>
    </row>
    <row r="688" spans="5:5" x14ac:dyDescent="0.25">
      <c r="E688" s="70" t="str">
        <f>IF(AND(YEAR(C688)=CALENDRIER!$BD$8,B688=CALENDRIER!$BD$11),MAX($E$2:E687)+1,"")</f>
        <v/>
      </c>
    </row>
    <row r="689" spans="5:5" x14ac:dyDescent="0.25">
      <c r="E689" s="70" t="str">
        <f>IF(AND(YEAR(C689)=CALENDRIER!$BD$8,B689=CALENDRIER!$BD$11),MAX($E$2:E688)+1,"")</f>
        <v/>
      </c>
    </row>
    <row r="690" spans="5:5" x14ac:dyDescent="0.25">
      <c r="E690" s="70" t="str">
        <f>IF(AND(YEAR(C690)=CALENDRIER!$BD$8,B690=CALENDRIER!$BD$11),MAX($E$2:E689)+1,"")</f>
        <v/>
      </c>
    </row>
    <row r="691" spans="5:5" x14ac:dyDescent="0.25">
      <c r="E691" s="70" t="str">
        <f>IF(AND(YEAR(C691)=CALENDRIER!$BD$8,B691=CALENDRIER!$BD$11),MAX($E$2:E690)+1,"")</f>
        <v/>
      </c>
    </row>
    <row r="692" spans="5:5" x14ac:dyDescent="0.25">
      <c r="E692" s="70" t="str">
        <f>IF(AND(YEAR(C692)=CALENDRIER!$BD$8,B692=CALENDRIER!$BD$11),MAX($E$2:E691)+1,"")</f>
        <v/>
      </c>
    </row>
    <row r="693" spans="5:5" x14ac:dyDescent="0.25">
      <c r="E693" s="70" t="str">
        <f>IF(AND(YEAR(C693)=CALENDRIER!$BD$8,B693=CALENDRIER!$BD$11),MAX($E$2:E692)+1,"")</f>
        <v/>
      </c>
    </row>
    <row r="694" spans="5:5" x14ac:dyDescent="0.25">
      <c r="E694" s="70" t="str">
        <f>IF(AND(YEAR(C694)=CALENDRIER!$BD$8,B694=CALENDRIER!$BD$11),MAX($E$2:E693)+1,"")</f>
        <v/>
      </c>
    </row>
    <row r="695" spans="5:5" x14ac:dyDescent="0.25">
      <c r="E695" s="70" t="str">
        <f>IF(AND(YEAR(C695)=CALENDRIER!$BD$8,B695=CALENDRIER!$BD$11),MAX($E$2:E694)+1,"")</f>
        <v/>
      </c>
    </row>
    <row r="696" spans="5:5" x14ac:dyDescent="0.25">
      <c r="E696" s="70" t="str">
        <f>IF(AND(YEAR(C696)=CALENDRIER!$BD$8,B696=CALENDRIER!$BD$11),MAX($E$2:E695)+1,"")</f>
        <v/>
      </c>
    </row>
    <row r="697" spans="5:5" x14ac:dyDescent="0.25">
      <c r="E697" s="70" t="str">
        <f>IF(AND(YEAR(C697)=CALENDRIER!$BD$8,B697=CALENDRIER!$BD$11),MAX($E$2:E696)+1,"")</f>
        <v/>
      </c>
    </row>
    <row r="698" spans="5:5" x14ac:dyDescent="0.25">
      <c r="E698" s="70" t="str">
        <f>IF(AND(YEAR(C698)=CALENDRIER!$BD$8,B698=CALENDRIER!$BD$11),MAX($E$2:E697)+1,"")</f>
        <v/>
      </c>
    </row>
    <row r="699" spans="5:5" x14ac:dyDescent="0.25">
      <c r="E699" s="70" t="str">
        <f>IF(AND(YEAR(C699)=CALENDRIER!$BD$8,B699=CALENDRIER!$BD$11),MAX($E$2:E698)+1,"")</f>
        <v/>
      </c>
    </row>
    <row r="700" spans="5:5" x14ac:dyDescent="0.25">
      <c r="E700" s="70" t="str">
        <f>IF(AND(YEAR(C700)=CALENDRIER!$BD$8,B700=CALENDRIER!$BD$11),MAX($E$2:E699)+1,"")</f>
        <v/>
      </c>
    </row>
    <row r="701" spans="5:5" x14ac:dyDescent="0.25">
      <c r="E701" s="70" t="str">
        <f>IF(AND(YEAR(C701)=CALENDRIER!$BD$8,B701=CALENDRIER!$BD$11),MAX($E$2:E700)+1,"")</f>
        <v/>
      </c>
    </row>
    <row r="702" spans="5:5" x14ac:dyDescent="0.25">
      <c r="E702" s="70" t="str">
        <f>IF(AND(YEAR(C702)=CALENDRIER!$BD$8,B702=CALENDRIER!$BD$11),MAX($E$2:E701)+1,"")</f>
        <v/>
      </c>
    </row>
    <row r="703" spans="5:5" x14ac:dyDescent="0.25">
      <c r="E703" s="70" t="str">
        <f>IF(AND(YEAR(C703)=CALENDRIER!$BD$8,B703=CALENDRIER!$BD$11),MAX($E$2:E702)+1,"")</f>
        <v/>
      </c>
    </row>
    <row r="704" spans="5:5" x14ac:dyDescent="0.25">
      <c r="E704" s="70" t="str">
        <f>IF(AND(YEAR(C704)=CALENDRIER!$BD$8,B704=CALENDRIER!$BD$11),MAX($E$2:E703)+1,"")</f>
        <v/>
      </c>
    </row>
    <row r="705" spans="5:5" x14ac:dyDescent="0.25">
      <c r="E705" s="70" t="str">
        <f>IF(AND(YEAR(C705)=CALENDRIER!$BD$8,B705=CALENDRIER!$BD$11),MAX($E$2:E704)+1,"")</f>
        <v/>
      </c>
    </row>
    <row r="706" spans="5:5" x14ac:dyDescent="0.25">
      <c r="E706" s="70" t="str">
        <f>IF(AND(YEAR(C706)=CALENDRIER!$BD$8,B706=CALENDRIER!$BD$11),MAX($E$2:E705)+1,"")</f>
        <v/>
      </c>
    </row>
    <row r="707" spans="5:5" x14ac:dyDescent="0.25">
      <c r="E707" s="70" t="str">
        <f>IF(AND(YEAR(C707)=CALENDRIER!$BD$8,B707=CALENDRIER!$BD$11),MAX($E$2:E706)+1,"")</f>
        <v/>
      </c>
    </row>
    <row r="708" spans="5:5" x14ac:dyDescent="0.25">
      <c r="E708" s="70" t="str">
        <f>IF(AND(YEAR(C708)=CALENDRIER!$BD$8,B708=CALENDRIER!$BD$11),MAX($E$2:E707)+1,"")</f>
        <v/>
      </c>
    </row>
    <row r="709" spans="5:5" x14ac:dyDescent="0.25">
      <c r="E709" s="70" t="str">
        <f>IF(AND(YEAR(C709)=CALENDRIER!$BD$8,B709=CALENDRIER!$BD$11),MAX($E$2:E708)+1,"")</f>
        <v/>
      </c>
    </row>
    <row r="710" spans="5:5" x14ac:dyDescent="0.25">
      <c r="E710" s="70" t="str">
        <f>IF(AND(YEAR(C710)=CALENDRIER!$BD$8,B710=CALENDRIER!$BD$11),MAX($E$2:E709)+1,"")</f>
        <v/>
      </c>
    </row>
    <row r="711" spans="5:5" x14ac:dyDescent="0.25">
      <c r="E711" s="70" t="str">
        <f>IF(AND(YEAR(C711)=CALENDRIER!$BD$8,B711=CALENDRIER!$BD$11),MAX($E$2:E710)+1,"")</f>
        <v/>
      </c>
    </row>
    <row r="712" spans="5:5" x14ac:dyDescent="0.25">
      <c r="E712" s="70" t="str">
        <f>IF(AND(YEAR(C712)=CALENDRIER!$BD$8,B712=CALENDRIER!$BD$11),MAX($E$2:E711)+1,"")</f>
        <v/>
      </c>
    </row>
    <row r="713" spans="5:5" x14ac:dyDescent="0.25">
      <c r="E713" s="70" t="str">
        <f>IF(AND(YEAR(C713)=CALENDRIER!$BD$8,B713=CALENDRIER!$BD$11),MAX($E$2:E712)+1,"")</f>
        <v/>
      </c>
    </row>
    <row r="714" spans="5:5" x14ac:dyDescent="0.25">
      <c r="E714" s="70" t="str">
        <f>IF(AND(YEAR(C714)=CALENDRIER!$BD$8,B714=CALENDRIER!$BD$11),MAX($E$2:E713)+1,"")</f>
        <v/>
      </c>
    </row>
    <row r="715" spans="5:5" x14ac:dyDescent="0.25">
      <c r="E715" s="70" t="str">
        <f>IF(AND(YEAR(C715)=CALENDRIER!$BD$8,B715=CALENDRIER!$BD$11),MAX($E$2:E714)+1,"")</f>
        <v/>
      </c>
    </row>
    <row r="716" spans="5:5" x14ac:dyDescent="0.25">
      <c r="E716" s="70" t="str">
        <f>IF(AND(YEAR(C716)=CALENDRIER!$BD$8,B716=CALENDRIER!$BD$11),MAX($E$2:E715)+1,"")</f>
        <v/>
      </c>
    </row>
    <row r="717" spans="5:5" x14ac:dyDescent="0.25">
      <c r="E717" s="70" t="str">
        <f>IF(AND(YEAR(C717)=CALENDRIER!$BD$8,B717=CALENDRIER!$BD$11),MAX($E$2:E716)+1,"")</f>
        <v/>
      </c>
    </row>
    <row r="718" spans="5:5" x14ac:dyDescent="0.25">
      <c r="E718" s="70" t="str">
        <f>IF(AND(YEAR(C718)=CALENDRIER!$BD$8,B718=CALENDRIER!$BD$11),MAX($E$2:E717)+1,"")</f>
        <v/>
      </c>
    </row>
    <row r="719" spans="5:5" x14ac:dyDescent="0.25">
      <c r="E719" s="70" t="str">
        <f>IF(AND(YEAR(C719)=CALENDRIER!$BD$8,B719=CALENDRIER!$BD$11),MAX($E$2:E718)+1,"")</f>
        <v/>
      </c>
    </row>
    <row r="720" spans="5:5" x14ac:dyDescent="0.25">
      <c r="E720" s="70" t="str">
        <f>IF(AND(YEAR(C720)=CALENDRIER!$BD$8,B720=CALENDRIER!$BD$11),MAX($E$2:E719)+1,"")</f>
        <v/>
      </c>
    </row>
    <row r="721" spans="5:5" x14ac:dyDescent="0.25">
      <c r="E721" s="70" t="str">
        <f>IF(AND(YEAR(C721)=CALENDRIER!$BD$8,B721=CALENDRIER!$BD$11),MAX($E$2:E720)+1,"")</f>
        <v/>
      </c>
    </row>
    <row r="722" spans="5:5" x14ac:dyDescent="0.25">
      <c r="E722" s="70" t="str">
        <f>IF(AND(YEAR(C722)=CALENDRIER!$BD$8,B722=CALENDRIER!$BD$11),MAX($E$2:E721)+1,"")</f>
        <v/>
      </c>
    </row>
    <row r="723" spans="5:5" x14ac:dyDescent="0.25">
      <c r="E723" s="70" t="str">
        <f>IF(AND(YEAR(C723)=CALENDRIER!$BD$8,B723=CALENDRIER!$BD$11),MAX($E$2:E722)+1,"")</f>
        <v/>
      </c>
    </row>
    <row r="724" spans="5:5" x14ac:dyDescent="0.25">
      <c r="E724" s="70" t="str">
        <f>IF(AND(YEAR(C724)=CALENDRIER!$BD$8,B724=CALENDRIER!$BD$11),MAX($E$2:E723)+1,"")</f>
        <v/>
      </c>
    </row>
    <row r="725" spans="5:5" x14ac:dyDescent="0.25">
      <c r="E725" s="70" t="str">
        <f>IF(AND(YEAR(C725)=CALENDRIER!$BD$8,B725=CALENDRIER!$BD$11),MAX($E$2:E724)+1,"")</f>
        <v/>
      </c>
    </row>
    <row r="726" spans="5:5" x14ac:dyDescent="0.25">
      <c r="E726" s="70" t="str">
        <f>IF(AND(YEAR(C726)=CALENDRIER!$BD$8,B726=CALENDRIER!$BD$11),MAX($E$2:E725)+1,"")</f>
        <v/>
      </c>
    </row>
    <row r="727" spans="5:5" x14ac:dyDescent="0.25">
      <c r="E727" s="70" t="str">
        <f>IF(AND(YEAR(C727)=CALENDRIER!$BD$8,B727=CALENDRIER!$BD$11),MAX($E$2:E726)+1,"")</f>
        <v/>
      </c>
    </row>
    <row r="728" spans="5:5" x14ac:dyDescent="0.25">
      <c r="E728" s="70" t="str">
        <f>IF(AND(YEAR(C728)=CALENDRIER!$BD$8,B728=CALENDRIER!$BD$11),MAX($E$2:E727)+1,"")</f>
        <v/>
      </c>
    </row>
    <row r="729" spans="5:5" x14ac:dyDescent="0.25">
      <c r="E729" s="70" t="str">
        <f>IF(AND(YEAR(C729)=CALENDRIER!$BD$8,B729=CALENDRIER!$BD$11),MAX($E$2:E728)+1,"")</f>
        <v/>
      </c>
    </row>
    <row r="730" spans="5:5" x14ac:dyDescent="0.25">
      <c r="E730" s="70" t="str">
        <f>IF(AND(YEAR(C730)=CALENDRIER!$BD$8,B730=CALENDRIER!$BD$11),MAX($E$2:E729)+1,"")</f>
        <v/>
      </c>
    </row>
    <row r="731" spans="5:5" x14ac:dyDescent="0.25">
      <c r="E731" s="70" t="str">
        <f>IF(AND(YEAR(C731)=CALENDRIER!$BD$8,B731=CALENDRIER!$BD$11),MAX($E$2:E730)+1,"")</f>
        <v/>
      </c>
    </row>
    <row r="732" spans="5:5" x14ac:dyDescent="0.25">
      <c r="E732" s="70" t="str">
        <f>IF(AND(YEAR(C732)=CALENDRIER!$BD$8,B732=CALENDRIER!$BD$11),MAX($E$2:E731)+1,"")</f>
        <v/>
      </c>
    </row>
    <row r="733" spans="5:5" x14ac:dyDescent="0.25">
      <c r="E733" s="70" t="str">
        <f>IF(AND(YEAR(C733)=CALENDRIER!$BD$8,B733=CALENDRIER!$BD$11),MAX($E$2:E732)+1,"")</f>
        <v/>
      </c>
    </row>
    <row r="734" spans="5:5" x14ac:dyDescent="0.25">
      <c r="E734" s="70" t="str">
        <f>IF(AND(YEAR(C734)=CALENDRIER!$BD$8,B734=CALENDRIER!$BD$11),MAX($E$2:E733)+1,"")</f>
        <v/>
      </c>
    </row>
    <row r="735" spans="5:5" x14ac:dyDescent="0.25">
      <c r="E735" s="70" t="str">
        <f>IF(AND(YEAR(C735)=CALENDRIER!$BD$8,B735=CALENDRIER!$BD$11),MAX($E$2:E734)+1,"")</f>
        <v/>
      </c>
    </row>
    <row r="736" spans="5:5" x14ac:dyDescent="0.25">
      <c r="E736" s="70" t="str">
        <f>IF(AND(YEAR(C736)=CALENDRIER!$BD$8,B736=CALENDRIER!$BD$11),MAX($E$2:E735)+1,"")</f>
        <v/>
      </c>
    </row>
    <row r="737" spans="5:5" x14ac:dyDescent="0.25">
      <c r="E737" s="70" t="str">
        <f>IF(AND(YEAR(C737)=CALENDRIER!$BD$8,B737=CALENDRIER!$BD$11),MAX($E$2:E736)+1,"")</f>
        <v/>
      </c>
    </row>
    <row r="738" spans="5:5" x14ac:dyDescent="0.25">
      <c r="E738" s="70" t="str">
        <f>IF(AND(YEAR(C738)=CALENDRIER!$BD$8,B738=CALENDRIER!$BD$11),MAX($E$2:E737)+1,"")</f>
        <v/>
      </c>
    </row>
    <row r="739" spans="5:5" x14ac:dyDescent="0.25">
      <c r="E739" s="70" t="str">
        <f>IF(AND(YEAR(C739)=CALENDRIER!$BD$8,B739=CALENDRIER!$BD$11),MAX($E$2:E738)+1,"")</f>
        <v/>
      </c>
    </row>
    <row r="740" spans="5:5" x14ac:dyDescent="0.25">
      <c r="E740" s="70" t="str">
        <f>IF(AND(YEAR(C740)=CALENDRIER!$BD$8,B740=CALENDRIER!$BD$11),MAX($E$2:E739)+1,"")</f>
        <v/>
      </c>
    </row>
    <row r="741" spans="5:5" x14ac:dyDescent="0.25">
      <c r="E741" s="70" t="str">
        <f>IF(AND(YEAR(C741)=CALENDRIER!$BD$8,B741=CALENDRIER!$BD$11),MAX($E$2:E740)+1,"")</f>
        <v/>
      </c>
    </row>
    <row r="742" spans="5:5" x14ac:dyDescent="0.25">
      <c r="E742" s="70" t="str">
        <f>IF(AND(YEAR(C742)=CALENDRIER!$BD$8,B742=CALENDRIER!$BD$11),MAX($E$2:E741)+1,"")</f>
        <v/>
      </c>
    </row>
    <row r="743" spans="5:5" x14ac:dyDescent="0.25">
      <c r="E743" s="70" t="str">
        <f>IF(AND(YEAR(C743)=CALENDRIER!$BD$8,B743=CALENDRIER!$BD$11),MAX($E$2:E742)+1,"")</f>
        <v/>
      </c>
    </row>
    <row r="744" spans="5:5" x14ac:dyDescent="0.25">
      <c r="E744" s="70" t="str">
        <f>IF(AND(YEAR(C744)=CALENDRIER!$BD$8,B744=CALENDRIER!$BD$11),MAX($E$2:E743)+1,"")</f>
        <v/>
      </c>
    </row>
    <row r="745" spans="5:5" x14ac:dyDescent="0.25">
      <c r="E745" s="70" t="str">
        <f>IF(AND(YEAR(C745)=CALENDRIER!$BD$8,B745=CALENDRIER!$BD$11),MAX($E$2:E744)+1,"")</f>
        <v/>
      </c>
    </row>
    <row r="746" spans="5:5" x14ac:dyDescent="0.25">
      <c r="E746" s="70" t="str">
        <f>IF(AND(YEAR(C746)=CALENDRIER!$BD$8,B746=CALENDRIER!$BD$11),MAX($E$2:E745)+1,"")</f>
        <v/>
      </c>
    </row>
    <row r="747" spans="5:5" x14ac:dyDescent="0.25">
      <c r="E747" s="70" t="str">
        <f>IF(AND(YEAR(C747)=CALENDRIER!$BD$8,B747=CALENDRIER!$BD$11),MAX($E$2:E746)+1,"")</f>
        <v/>
      </c>
    </row>
    <row r="748" spans="5:5" x14ac:dyDescent="0.25">
      <c r="E748" s="70" t="str">
        <f>IF(AND(YEAR(C748)=CALENDRIER!$BD$8,B748=CALENDRIER!$BD$11),MAX($E$2:E747)+1,"")</f>
        <v/>
      </c>
    </row>
    <row r="749" spans="5:5" x14ac:dyDescent="0.25">
      <c r="E749" s="70" t="str">
        <f>IF(AND(YEAR(C749)=CALENDRIER!$BD$8,B749=CALENDRIER!$BD$11),MAX($E$2:E748)+1,"")</f>
        <v/>
      </c>
    </row>
    <row r="750" spans="5:5" x14ac:dyDescent="0.25">
      <c r="E750" s="70" t="str">
        <f>IF(AND(YEAR(C750)=CALENDRIER!$BD$8,B750=CALENDRIER!$BD$11),MAX($E$2:E749)+1,"")</f>
        <v/>
      </c>
    </row>
    <row r="751" spans="5:5" x14ac:dyDescent="0.25">
      <c r="E751" s="70" t="str">
        <f>IF(AND(YEAR(C751)=CALENDRIER!$BD$8,B751=CALENDRIER!$BD$11),MAX($E$2:E750)+1,"")</f>
        <v/>
      </c>
    </row>
    <row r="752" spans="5:5" x14ac:dyDescent="0.25">
      <c r="E752" s="70" t="str">
        <f>IF(AND(YEAR(C752)=CALENDRIER!$BD$8,B752=CALENDRIER!$BD$11),MAX($E$2:E751)+1,"")</f>
        <v/>
      </c>
    </row>
    <row r="753" spans="5:5" x14ac:dyDescent="0.25">
      <c r="E753" s="70" t="str">
        <f>IF(AND(YEAR(C753)=CALENDRIER!$BD$8,B753=CALENDRIER!$BD$11),MAX($E$2:E752)+1,"")</f>
        <v/>
      </c>
    </row>
    <row r="754" spans="5:5" x14ac:dyDescent="0.25">
      <c r="E754" s="70" t="str">
        <f>IF(AND(YEAR(C754)=CALENDRIER!$BD$8,B754=CALENDRIER!$BD$11),MAX($E$2:E753)+1,"")</f>
        <v/>
      </c>
    </row>
    <row r="755" spans="5:5" x14ac:dyDescent="0.25">
      <c r="E755" s="70" t="str">
        <f>IF(AND(YEAR(C755)=CALENDRIER!$BD$8,B755=CALENDRIER!$BD$11),MAX($E$2:E754)+1,"")</f>
        <v/>
      </c>
    </row>
    <row r="756" spans="5:5" x14ac:dyDescent="0.25">
      <c r="E756" s="70" t="str">
        <f>IF(AND(YEAR(C756)=CALENDRIER!$BD$8,B756=CALENDRIER!$BD$11),MAX($E$2:E755)+1,"")</f>
        <v/>
      </c>
    </row>
    <row r="757" spans="5:5" x14ac:dyDescent="0.25">
      <c r="E757" s="70" t="str">
        <f>IF(AND(YEAR(C757)=CALENDRIER!$BD$8,B757=CALENDRIER!$BD$11),MAX($E$2:E756)+1,"")</f>
        <v/>
      </c>
    </row>
    <row r="758" spans="5:5" x14ac:dyDescent="0.25">
      <c r="E758" s="70" t="str">
        <f>IF(AND(YEAR(C758)=CALENDRIER!$BD$8,B758=CALENDRIER!$BD$11),MAX($E$2:E757)+1,"")</f>
        <v/>
      </c>
    </row>
    <row r="759" spans="5:5" x14ac:dyDescent="0.25">
      <c r="E759" s="70" t="str">
        <f>IF(AND(YEAR(C759)=CALENDRIER!$BD$8,B759=CALENDRIER!$BD$11),MAX($E$2:E758)+1,"")</f>
        <v/>
      </c>
    </row>
    <row r="760" spans="5:5" x14ac:dyDescent="0.25">
      <c r="E760" s="70" t="str">
        <f>IF(AND(YEAR(C760)=CALENDRIER!$BD$8,B760=CALENDRIER!$BD$11),MAX($E$2:E759)+1,"")</f>
        <v/>
      </c>
    </row>
    <row r="761" spans="5:5" x14ac:dyDescent="0.25">
      <c r="E761" s="70" t="str">
        <f>IF(AND(YEAR(C761)=CALENDRIER!$BD$8,B761=CALENDRIER!$BD$11),MAX($E$2:E760)+1,"")</f>
        <v/>
      </c>
    </row>
    <row r="762" spans="5:5" x14ac:dyDescent="0.25">
      <c r="E762" s="70" t="str">
        <f>IF(AND(YEAR(C762)=CALENDRIER!$BD$8,B762=CALENDRIER!$BD$11),MAX($E$2:E761)+1,"")</f>
        <v/>
      </c>
    </row>
    <row r="763" spans="5:5" x14ac:dyDescent="0.25">
      <c r="E763" s="70" t="str">
        <f>IF(AND(YEAR(C763)=CALENDRIER!$BD$8,B763=CALENDRIER!$BD$11),MAX($E$2:E762)+1,"")</f>
        <v/>
      </c>
    </row>
    <row r="764" spans="5:5" x14ac:dyDescent="0.25">
      <c r="E764" s="70" t="str">
        <f>IF(AND(YEAR(C764)=CALENDRIER!$BD$8,B764=CALENDRIER!$BD$11),MAX($E$2:E763)+1,"")</f>
        <v/>
      </c>
    </row>
    <row r="765" spans="5:5" x14ac:dyDescent="0.25">
      <c r="E765" s="70" t="str">
        <f>IF(AND(YEAR(C765)=CALENDRIER!$BD$8,B765=CALENDRIER!$BD$11),MAX($E$2:E764)+1,"")</f>
        <v/>
      </c>
    </row>
    <row r="766" spans="5:5" x14ac:dyDescent="0.25">
      <c r="E766" s="70" t="str">
        <f>IF(AND(YEAR(C766)=CALENDRIER!$BD$8,B766=CALENDRIER!$BD$11),MAX($E$2:E765)+1,"")</f>
        <v/>
      </c>
    </row>
    <row r="767" spans="5:5" x14ac:dyDescent="0.25">
      <c r="E767" s="70" t="str">
        <f>IF(AND(YEAR(C767)=CALENDRIER!$BD$8,B767=CALENDRIER!$BD$11),MAX($E$2:E766)+1,"")</f>
        <v/>
      </c>
    </row>
    <row r="768" spans="5:5" x14ac:dyDescent="0.25">
      <c r="E768" s="70" t="str">
        <f>IF(AND(YEAR(C768)=CALENDRIER!$BD$8,B768=CALENDRIER!$BD$11),MAX($E$2:E767)+1,"")</f>
        <v/>
      </c>
    </row>
    <row r="769" spans="5:5" x14ac:dyDescent="0.25">
      <c r="E769" s="70" t="str">
        <f>IF(AND(YEAR(C769)=CALENDRIER!$BD$8,B769=CALENDRIER!$BD$11),MAX($E$2:E768)+1,"")</f>
        <v/>
      </c>
    </row>
    <row r="770" spans="5:5" x14ac:dyDescent="0.25">
      <c r="E770" s="70" t="str">
        <f>IF(AND(YEAR(C770)=CALENDRIER!$BD$8,B770=CALENDRIER!$BD$11),MAX($E$2:E769)+1,"")</f>
        <v/>
      </c>
    </row>
    <row r="771" spans="5:5" x14ac:dyDescent="0.25">
      <c r="E771" s="70" t="str">
        <f>IF(AND(YEAR(C771)=CALENDRIER!$BD$8,B771=CALENDRIER!$BD$11),MAX($E$2:E770)+1,"")</f>
        <v/>
      </c>
    </row>
    <row r="772" spans="5:5" x14ac:dyDescent="0.25">
      <c r="E772" s="70" t="str">
        <f>IF(AND(YEAR(C772)=CALENDRIER!$BD$8,B772=CALENDRIER!$BD$11),MAX($E$2:E771)+1,"")</f>
        <v/>
      </c>
    </row>
    <row r="773" spans="5:5" x14ac:dyDescent="0.25">
      <c r="E773" s="70" t="str">
        <f>IF(AND(YEAR(C773)=CALENDRIER!$BD$8,B773=CALENDRIER!$BD$11),MAX($E$2:E772)+1,"")</f>
        <v/>
      </c>
    </row>
    <row r="774" spans="5:5" x14ac:dyDescent="0.25">
      <c r="E774" s="70" t="str">
        <f>IF(AND(YEAR(C774)=CALENDRIER!$BD$8,B774=CALENDRIER!$BD$11),MAX($E$2:E773)+1,"")</f>
        <v/>
      </c>
    </row>
    <row r="775" spans="5:5" x14ac:dyDescent="0.25">
      <c r="E775" s="70" t="str">
        <f>IF(AND(YEAR(C775)=CALENDRIER!$BD$8,B775=CALENDRIER!$BD$11),MAX($E$2:E774)+1,"")</f>
        <v/>
      </c>
    </row>
    <row r="776" spans="5:5" x14ac:dyDescent="0.25">
      <c r="E776" s="70" t="str">
        <f>IF(AND(YEAR(C776)=CALENDRIER!$BD$8,B776=CALENDRIER!$BD$11),MAX($E$2:E775)+1,"")</f>
        <v/>
      </c>
    </row>
    <row r="777" spans="5:5" x14ac:dyDescent="0.25">
      <c r="E777" s="70" t="str">
        <f>IF(AND(YEAR(C777)=CALENDRIER!$BD$8,B777=CALENDRIER!$BD$11),MAX($E$2:E776)+1,"")</f>
        <v/>
      </c>
    </row>
    <row r="778" spans="5:5" x14ac:dyDescent="0.25">
      <c r="E778" s="70" t="str">
        <f>IF(AND(YEAR(C778)=CALENDRIER!$BD$8,B778=CALENDRIER!$BD$11),MAX($E$2:E777)+1,"")</f>
        <v/>
      </c>
    </row>
    <row r="779" spans="5:5" x14ac:dyDescent="0.25">
      <c r="E779" s="70" t="str">
        <f>IF(AND(YEAR(C779)=CALENDRIER!$BD$8,B779=CALENDRIER!$BD$11),MAX($E$2:E778)+1,"")</f>
        <v/>
      </c>
    </row>
    <row r="780" spans="5:5" x14ac:dyDescent="0.25">
      <c r="E780" s="70" t="str">
        <f>IF(AND(YEAR(C780)=CALENDRIER!$BD$8,B780=CALENDRIER!$BD$11),MAX($E$2:E779)+1,"")</f>
        <v/>
      </c>
    </row>
    <row r="781" spans="5:5" x14ac:dyDescent="0.25">
      <c r="E781" s="70" t="str">
        <f>IF(AND(YEAR(C781)=CALENDRIER!$BD$8,B781=CALENDRIER!$BD$11),MAX($E$2:E780)+1,"")</f>
        <v/>
      </c>
    </row>
    <row r="782" spans="5:5" x14ac:dyDescent="0.25">
      <c r="E782" s="70" t="str">
        <f>IF(AND(YEAR(C782)=CALENDRIER!$BD$8,B782=CALENDRIER!$BD$11),MAX($E$2:E781)+1,"")</f>
        <v/>
      </c>
    </row>
    <row r="783" spans="5:5" x14ac:dyDescent="0.25">
      <c r="E783" s="70" t="str">
        <f>IF(AND(YEAR(C783)=CALENDRIER!$BD$8,B783=CALENDRIER!$BD$11),MAX($E$2:E782)+1,"")</f>
        <v/>
      </c>
    </row>
    <row r="784" spans="5:5" x14ac:dyDescent="0.25">
      <c r="E784" s="70" t="str">
        <f>IF(AND(YEAR(C784)=CALENDRIER!$BD$8,B784=CALENDRIER!$BD$11),MAX($E$2:E783)+1,"")</f>
        <v/>
      </c>
    </row>
    <row r="785" spans="5:5" x14ac:dyDescent="0.25">
      <c r="E785" s="70" t="str">
        <f>IF(AND(YEAR(C785)=CALENDRIER!$BD$8,B785=CALENDRIER!$BD$11),MAX($E$2:E784)+1,"")</f>
        <v/>
      </c>
    </row>
    <row r="786" spans="5:5" x14ac:dyDescent="0.25">
      <c r="E786" s="70" t="str">
        <f>IF(AND(YEAR(C786)=CALENDRIER!$BD$8,B786=CALENDRIER!$BD$11),MAX($E$2:E785)+1,"")</f>
        <v/>
      </c>
    </row>
    <row r="787" spans="5:5" x14ac:dyDescent="0.25">
      <c r="E787" s="70" t="str">
        <f>IF(AND(YEAR(C787)=CALENDRIER!$BD$8,B787=CALENDRIER!$BD$11),MAX($E$2:E786)+1,"")</f>
        <v/>
      </c>
    </row>
    <row r="788" spans="5:5" x14ac:dyDescent="0.25">
      <c r="E788" s="70" t="str">
        <f>IF(AND(YEAR(C788)=CALENDRIER!$BD$8,B788=CALENDRIER!$BD$11),MAX($E$2:E787)+1,"")</f>
        <v/>
      </c>
    </row>
    <row r="789" spans="5:5" x14ac:dyDescent="0.25">
      <c r="E789" s="70" t="str">
        <f>IF(AND(YEAR(C789)=CALENDRIER!$BD$8,B789=CALENDRIER!$BD$11),MAX($E$2:E788)+1,"")</f>
        <v/>
      </c>
    </row>
    <row r="790" spans="5:5" x14ac:dyDescent="0.25">
      <c r="E790" s="70" t="str">
        <f>IF(AND(YEAR(C790)=CALENDRIER!$BD$8,B790=CALENDRIER!$BD$11),MAX($E$2:E789)+1,"")</f>
        <v/>
      </c>
    </row>
    <row r="791" spans="5:5" x14ac:dyDescent="0.25">
      <c r="E791" s="70" t="str">
        <f>IF(AND(YEAR(C791)=CALENDRIER!$BD$8,B791=CALENDRIER!$BD$11),MAX($E$2:E790)+1,"")</f>
        <v/>
      </c>
    </row>
    <row r="792" spans="5:5" x14ac:dyDescent="0.25">
      <c r="E792" s="70" t="str">
        <f>IF(AND(YEAR(C792)=CALENDRIER!$BD$8,B792=CALENDRIER!$BD$11),MAX($E$2:E791)+1,"")</f>
        <v/>
      </c>
    </row>
    <row r="793" spans="5:5" x14ac:dyDescent="0.25">
      <c r="E793" s="70" t="str">
        <f>IF(AND(YEAR(C793)=CALENDRIER!$BD$8,B793=CALENDRIER!$BD$11),MAX($E$2:E792)+1,"")</f>
        <v/>
      </c>
    </row>
    <row r="794" spans="5:5" x14ac:dyDescent="0.25">
      <c r="E794" s="70" t="str">
        <f>IF(AND(YEAR(C794)=CALENDRIER!$BD$8,B794=CALENDRIER!$BD$11),MAX($E$2:E793)+1,"")</f>
        <v/>
      </c>
    </row>
    <row r="795" spans="5:5" x14ac:dyDescent="0.25">
      <c r="E795" s="70" t="str">
        <f>IF(AND(YEAR(C795)=CALENDRIER!$BD$8,B795=CALENDRIER!$BD$11),MAX($E$2:E794)+1,"")</f>
        <v/>
      </c>
    </row>
    <row r="796" spans="5:5" x14ac:dyDescent="0.25">
      <c r="E796" s="70" t="str">
        <f>IF(AND(YEAR(C796)=CALENDRIER!$BD$8,B796=CALENDRIER!$BD$11),MAX($E$2:E795)+1,"")</f>
        <v/>
      </c>
    </row>
    <row r="797" spans="5:5" x14ac:dyDescent="0.25">
      <c r="E797" s="70" t="str">
        <f>IF(AND(YEAR(C797)=CALENDRIER!$BD$8,B797=CALENDRIER!$BD$11),MAX($E$2:E796)+1,"")</f>
        <v/>
      </c>
    </row>
    <row r="798" spans="5:5" x14ac:dyDescent="0.25">
      <c r="E798" s="70" t="str">
        <f>IF(AND(YEAR(C798)=CALENDRIER!$BD$8,B798=CALENDRIER!$BD$11),MAX($E$2:E797)+1,"")</f>
        <v/>
      </c>
    </row>
    <row r="799" spans="5:5" x14ac:dyDescent="0.25">
      <c r="E799" s="70" t="str">
        <f>IF(AND(YEAR(C799)=CALENDRIER!$BD$8,B799=CALENDRIER!$BD$11),MAX($E$2:E798)+1,"")</f>
        <v/>
      </c>
    </row>
    <row r="800" spans="5:5" x14ac:dyDescent="0.25">
      <c r="E800" s="70" t="str">
        <f>IF(AND(YEAR(C800)=CALENDRIER!$BD$8,B800=CALENDRIER!$BD$11),MAX($E$2:E799)+1,"")</f>
        <v/>
      </c>
    </row>
    <row r="801" spans="5:5" x14ac:dyDescent="0.25">
      <c r="E801" s="70" t="str">
        <f>IF(AND(YEAR(C801)=CALENDRIER!$BD$8,B801=CALENDRIER!$BD$11),MAX($E$2:E800)+1,"")</f>
        <v/>
      </c>
    </row>
    <row r="802" spans="5:5" x14ac:dyDescent="0.25">
      <c r="E802" s="70" t="str">
        <f>IF(AND(YEAR(C802)=CALENDRIER!$BD$8,B802=CALENDRIER!$BD$11),MAX($E$2:E801)+1,"")</f>
        <v/>
      </c>
    </row>
    <row r="803" spans="5:5" x14ac:dyDescent="0.25">
      <c r="E803" s="70" t="str">
        <f>IF(AND(YEAR(C803)=CALENDRIER!$BD$8,B803=CALENDRIER!$BD$11),MAX($E$2:E802)+1,"")</f>
        <v/>
      </c>
    </row>
    <row r="804" spans="5:5" x14ac:dyDescent="0.25">
      <c r="E804" s="70" t="str">
        <f>IF(AND(YEAR(C804)=CALENDRIER!$BD$8,B804=CALENDRIER!$BD$11),MAX($E$2:E803)+1,"")</f>
        <v/>
      </c>
    </row>
    <row r="805" spans="5:5" x14ac:dyDescent="0.25">
      <c r="E805" s="70" t="str">
        <f>IF(AND(YEAR(C805)=CALENDRIER!$BD$8,B805=CALENDRIER!$BD$11),MAX($E$2:E804)+1,"")</f>
        <v/>
      </c>
    </row>
    <row r="806" spans="5:5" x14ac:dyDescent="0.25">
      <c r="E806" s="70" t="str">
        <f>IF(AND(YEAR(C806)=CALENDRIER!$BD$8,B806=CALENDRIER!$BD$11),MAX($E$2:E805)+1,"")</f>
        <v/>
      </c>
    </row>
    <row r="807" spans="5:5" x14ac:dyDescent="0.25">
      <c r="E807" s="70" t="str">
        <f>IF(AND(YEAR(C807)=CALENDRIER!$BD$8,B807=CALENDRIER!$BD$11),MAX($E$2:E806)+1,"")</f>
        <v/>
      </c>
    </row>
    <row r="808" spans="5:5" x14ac:dyDescent="0.25">
      <c r="E808" s="70" t="str">
        <f>IF(AND(YEAR(C808)=CALENDRIER!$BD$8,B808=CALENDRIER!$BD$11),MAX($E$2:E807)+1,"")</f>
        <v/>
      </c>
    </row>
    <row r="809" spans="5:5" x14ac:dyDescent="0.25">
      <c r="E809" s="70" t="str">
        <f>IF(AND(YEAR(C809)=CALENDRIER!$BD$8,B809=CALENDRIER!$BD$11),MAX($E$2:E808)+1,"")</f>
        <v/>
      </c>
    </row>
    <row r="810" spans="5:5" x14ac:dyDescent="0.25">
      <c r="E810" s="70" t="str">
        <f>IF(AND(YEAR(C810)=CALENDRIER!$BD$8,B810=CALENDRIER!$BD$11),MAX($E$2:E809)+1,"")</f>
        <v/>
      </c>
    </row>
    <row r="811" spans="5:5" x14ac:dyDescent="0.25">
      <c r="E811" s="70" t="str">
        <f>IF(AND(YEAR(C811)=CALENDRIER!$BD$8,B811=CALENDRIER!$BD$11),MAX($E$2:E810)+1,"")</f>
        <v/>
      </c>
    </row>
    <row r="812" spans="5:5" x14ac:dyDescent="0.25">
      <c r="E812" s="70" t="str">
        <f>IF(AND(YEAR(C812)=CALENDRIER!$BD$8,B812=CALENDRIER!$BD$11),MAX($E$2:E811)+1,"")</f>
        <v/>
      </c>
    </row>
    <row r="813" spans="5:5" x14ac:dyDescent="0.25">
      <c r="E813" s="70" t="str">
        <f>IF(AND(YEAR(C813)=CALENDRIER!$BD$8,B813=CALENDRIER!$BD$11),MAX($E$2:E812)+1,"")</f>
        <v/>
      </c>
    </row>
    <row r="814" spans="5:5" x14ac:dyDescent="0.25">
      <c r="E814" s="70" t="str">
        <f>IF(AND(YEAR(C814)=CALENDRIER!$BD$8,B814=CALENDRIER!$BD$11),MAX($E$2:E813)+1,"")</f>
        <v/>
      </c>
    </row>
    <row r="815" spans="5:5" x14ac:dyDescent="0.25">
      <c r="E815" s="70" t="str">
        <f>IF(AND(YEAR(C815)=CALENDRIER!$BD$8,B815=CALENDRIER!$BD$11),MAX($E$2:E814)+1,"")</f>
        <v/>
      </c>
    </row>
    <row r="816" spans="5:5" x14ac:dyDescent="0.25">
      <c r="E816" s="70" t="str">
        <f>IF(AND(YEAR(C816)=CALENDRIER!$BD$8,B816=CALENDRIER!$BD$11),MAX($E$2:E815)+1,"")</f>
        <v/>
      </c>
    </row>
    <row r="817" spans="5:5" x14ac:dyDescent="0.25">
      <c r="E817" s="70" t="str">
        <f>IF(AND(YEAR(C817)=CALENDRIER!$BD$8,B817=CALENDRIER!$BD$11),MAX($E$2:E816)+1,"")</f>
        <v/>
      </c>
    </row>
    <row r="818" spans="5:5" x14ac:dyDescent="0.25">
      <c r="E818" s="70" t="str">
        <f>IF(AND(YEAR(C818)=CALENDRIER!$BD$8,B818=CALENDRIER!$BD$11),MAX($E$2:E817)+1,"")</f>
        <v/>
      </c>
    </row>
    <row r="819" spans="5:5" x14ac:dyDescent="0.25">
      <c r="E819" s="70" t="str">
        <f>IF(AND(YEAR(C819)=CALENDRIER!$BD$8,B819=CALENDRIER!$BD$11),MAX($E$2:E818)+1,"")</f>
        <v/>
      </c>
    </row>
    <row r="820" spans="5:5" x14ac:dyDescent="0.25">
      <c r="E820" s="70" t="str">
        <f>IF(AND(YEAR(C820)=CALENDRIER!$BD$8,B820=CALENDRIER!$BD$11),MAX($E$2:E819)+1,"")</f>
        <v/>
      </c>
    </row>
    <row r="821" spans="5:5" x14ac:dyDescent="0.25">
      <c r="E821" s="70" t="str">
        <f>IF(AND(YEAR(C821)=CALENDRIER!$BD$8,B821=CALENDRIER!$BD$11),MAX($E$2:E820)+1,"")</f>
        <v/>
      </c>
    </row>
    <row r="822" spans="5:5" x14ac:dyDescent="0.25">
      <c r="E822" s="70" t="str">
        <f>IF(AND(YEAR(C822)=CALENDRIER!$BD$8,B822=CALENDRIER!$BD$11),MAX($E$2:E821)+1,"")</f>
        <v/>
      </c>
    </row>
    <row r="823" spans="5:5" x14ac:dyDescent="0.25">
      <c r="E823" s="70" t="str">
        <f>IF(AND(YEAR(C823)=CALENDRIER!$BD$8,B823=CALENDRIER!$BD$11),MAX($E$2:E822)+1,"")</f>
        <v/>
      </c>
    </row>
    <row r="824" spans="5:5" x14ac:dyDescent="0.25">
      <c r="E824" s="70" t="str">
        <f>IF(AND(YEAR(C824)=CALENDRIER!$BD$8,B824=CALENDRIER!$BD$11),MAX($E$2:E823)+1,"")</f>
        <v/>
      </c>
    </row>
    <row r="825" spans="5:5" x14ac:dyDescent="0.25">
      <c r="E825" s="70" t="str">
        <f>IF(AND(YEAR(C825)=CALENDRIER!$BD$8,B825=CALENDRIER!$BD$11),MAX($E$2:E824)+1,"")</f>
        <v/>
      </c>
    </row>
    <row r="826" spans="5:5" x14ac:dyDescent="0.25">
      <c r="E826" s="70" t="str">
        <f>IF(AND(YEAR(C826)=CALENDRIER!$BD$8,B826=CALENDRIER!$BD$11),MAX($E$2:E825)+1,"")</f>
        <v/>
      </c>
    </row>
    <row r="827" spans="5:5" x14ac:dyDescent="0.25">
      <c r="E827" s="70" t="str">
        <f>IF(AND(YEAR(C827)=CALENDRIER!$BD$8,B827=CALENDRIER!$BD$11),MAX($E$2:E826)+1,"")</f>
        <v/>
      </c>
    </row>
    <row r="828" spans="5:5" x14ac:dyDescent="0.25">
      <c r="E828" s="70" t="str">
        <f>IF(AND(YEAR(C828)=CALENDRIER!$BD$8,B828=CALENDRIER!$BD$11),MAX($E$2:E827)+1,"")</f>
        <v/>
      </c>
    </row>
    <row r="829" spans="5:5" x14ac:dyDescent="0.25">
      <c r="E829" s="70" t="str">
        <f>IF(AND(YEAR(C829)=CALENDRIER!$BD$8,B829=CALENDRIER!$BD$11),MAX($E$2:E828)+1,"")</f>
        <v/>
      </c>
    </row>
    <row r="830" spans="5:5" x14ac:dyDescent="0.25">
      <c r="E830" s="70" t="str">
        <f>IF(AND(YEAR(C830)=CALENDRIER!$BD$8,B830=CALENDRIER!$BD$11),MAX($E$2:E829)+1,"")</f>
        <v/>
      </c>
    </row>
    <row r="831" spans="5:5" x14ac:dyDescent="0.25">
      <c r="E831" s="70" t="str">
        <f>IF(AND(YEAR(C831)=CALENDRIER!$BD$8,B831=CALENDRIER!$BD$11),MAX($E$2:E830)+1,"")</f>
        <v/>
      </c>
    </row>
    <row r="832" spans="5:5" x14ac:dyDescent="0.25">
      <c r="E832" s="70" t="str">
        <f>IF(AND(YEAR(C832)=CALENDRIER!$BD$8,B832=CALENDRIER!$BD$11),MAX($E$2:E831)+1,"")</f>
        <v/>
      </c>
    </row>
    <row r="833" spans="5:5" x14ac:dyDescent="0.25">
      <c r="E833" s="70" t="str">
        <f>IF(AND(YEAR(C833)=CALENDRIER!$BD$8,B833=CALENDRIER!$BD$11),MAX($E$2:E832)+1,"")</f>
        <v/>
      </c>
    </row>
    <row r="834" spans="5:5" x14ac:dyDescent="0.25">
      <c r="E834" s="70" t="str">
        <f>IF(AND(YEAR(C834)=CALENDRIER!$BD$8,B834=CALENDRIER!$BD$11),MAX($E$2:E833)+1,"")</f>
        <v/>
      </c>
    </row>
    <row r="835" spans="5:5" x14ac:dyDescent="0.25">
      <c r="E835" s="70" t="str">
        <f>IF(AND(YEAR(C835)=CALENDRIER!$BD$8,B835=CALENDRIER!$BD$11),MAX($E$2:E834)+1,"")</f>
        <v/>
      </c>
    </row>
    <row r="836" spans="5:5" x14ac:dyDescent="0.25">
      <c r="E836" s="70" t="str">
        <f>IF(AND(YEAR(C836)=CALENDRIER!$BD$8,B836=CALENDRIER!$BD$11),MAX($E$2:E835)+1,"")</f>
        <v/>
      </c>
    </row>
    <row r="837" spans="5:5" x14ac:dyDescent="0.25">
      <c r="E837" s="70" t="str">
        <f>IF(AND(YEAR(C837)=CALENDRIER!$BD$8,B837=CALENDRIER!$BD$11),MAX($E$2:E836)+1,"")</f>
        <v/>
      </c>
    </row>
    <row r="838" spans="5:5" x14ac:dyDescent="0.25">
      <c r="E838" s="70" t="str">
        <f>IF(AND(YEAR(C838)=CALENDRIER!$BD$8,B838=CALENDRIER!$BD$11),MAX($E$2:E837)+1,"")</f>
        <v/>
      </c>
    </row>
    <row r="839" spans="5:5" x14ac:dyDescent="0.25">
      <c r="E839" s="70" t="str">
        <f>IF(AND(YEAR(C839)=CALENDRIER!$BD$8,B839=CALENDRIER!$BD$11),MAX($E$2:E838)+1,"")</f>
        <v/>
      </c>
    </row>
    <row r="840" spans="5:5" x14ac:dyDescent="0.25">
      <c r="E840" s="70" t="str">
        <f>IF(AND(YEAR(C840)=CALENDRIER!$BD$8,B840=CALENDRIER!$BD$11),MAX($E$2:E839)+1,"")</f>
        <v/>
      </c>
    </row>
    <row r="841" spans="5:5" x14ac:dyDescent="0.25">
      <c r="E841" s="70" t="str">
        <f>IF(AND(YEAR(C841)=CALENDRIER!$BD$8,B841=CALENDRIER!$BD$11),MAX($E$2:E840)+1,"")</f>
        <v/>
      </c>
    </row>
    <row r="842" spans="5:5" x14ac:dyDescent="0.25">
      <c r="E842" s="70" t="str">
        <f>IF(AND(YEAR(C842)=CALENDRIER!$BD$8,B842=CALENDRIER!$BD$11),MAX($E$2:E841)+1,"")</f>
        <v/>
      </c>
    </row>
    <row r="843" spans="5:5" x14ac:dyDescent="0.25">
      <c r="E843" s="70" t="str">
        <f>IF(AND(YEAR(C843)=CALENDRIER!$BD$8,B843=CALENDRIER!$BD$11),MAX($E$2:E842)+1,"")</f>
        <v/>
      </c>
    </row>
    <row r="844" spans="5:5" x14ac:dyDescent="0.25">
      <c r="E844" s="70" t="str">
        <f>IF(AND(YEAR(C844)=CALENDRIER!$BD$8,B844=CALENDRIER!$BD$11),MAX($E$2:E843)+1,"")</f>
        <v/>
      </c>
    </row>
    <row r="845" spans="5:5" x14ac:dyDescent="0.25">
      <c r="E845" s="70" t="str">
        <f>IF(AND(YEAR(C845)=CALENDRIER!$BD$8,B845=CALENDRIER!$BD$11),MAX($E$2:E844)+1,"")</f>
        <v/>
      </c>
    </row>
    <row r="846" spans="5:5" x14ac:dyDescent="0.25">
      <c r="E846" s="70" t="str">
        <f>IF(AND(YEAR(C846)=CALENDRIER!$BD$8,B846=CALENDRIER!$BD$11),MAX($E$2:E845)+1,"")</f>
        <v/>
      </c>
    </row>
    <row r="847" spans="5:5" x14ac:dyDescent="0.25">
      <c r="E847" s="70" t="str">
        <f>IF(AND(YEAR(C847)=CALENDRIER!$BD$8,B847=CALENDRIER!$BD$11),MAX($E$2:E846)+1,"")</f>
        <v/>
      </c>
    </row>
    <row r="848" spans="5:5" x14ac:dyDescent="0.25">
      <c r="E848" s="70" t="str">
        <f>IF(AND(YEAR(C848)=CALENDRIER!$BD$8,B848=CALENDRIER!$BD$11),MAX($E$2:E847)+1,"")</f>
        <v/>
      </c>
    </row>
    <row r="849" spans="5:5" x14ac:dyDescent="0.25">
      <c r="E849" s="70" t="str">
        <f>IF(AND(YEAR(C849)=CALENDRIER!$BD$8,B849=CALENDRIER!$BD$11),MAX($E$2:E848)+1,"")</f>
        <v/>
      </c>
    </row>
    <row r="850" spans="5:5" x14ac:dyDescent="0.25">
      <c r="E850" s="70" t="str">
        <f>IF(AND(YEAR(C850)=CALENDRIER!$BD$8,B850=CALENDRIER!$BD$11),MAX($E$2:E849)+1,"")</f>
        <v/>
      </c>
    </row>
    <row r="851" spans="5:5" x14ac:dyDescent="0.25">
      <c r="E851" s="70" t="str">
        <f>IF(AND(YEAR(C851)=CALENDRIER!$BD$8,B851=CALENDRIER!$BD$11),MAX($E$2:E850)+1,"")</f>
        <v/>
      </c>
    </row>
    <row r="852" spans="5:5" x14ac:dyDescent="0.25">
      <c r="E852" s="70" t="str">
        <f>IF(AND(YEAR(C852)=CALENDRIER!$BD$8,B852=CALENDRIER!$BD$11),MAX($E$2:E851)+1,"")</f>
        <v/>
      </c>
    </row>
    <row r="853" spans="5:5" x14ac:dyDescent="0.25">
      <c r="E853" s="70" t="str">
        <f>IF(AND(YEAR(C853)=CALENDRIER!$BD$8,B853=CALENDRIER!$BD$11),MAX($E$2:E852)+1,"")</f>
        <v/>
      </c>
    </row>
    <row r="854" spans="5:5" x14ac:dyDescent="0.25">
      <c r="E854" s="70" t="str">
        <f>IF(AND(YEAR(C854)=CALENDRIER!$BD$8,B854=CALENDRIER!$BD$11),MAX($E$2:E853)+1,"")</f>
        <v/>
      </c>
    </row>
    <row r="855" spans="5:5" x14ac:dyDescent="0.25">
      <c r="E855" s="70" t="str">
        <f>IF(AND(YEAR(C855)=CALENDRIER!$BD$8,B855=CALENDRIER!$BD$11),MAX($E$2:E854)+1,"")</f>
        <v/>
      </c>
    </row>
    <row r="856" spans="5:5" x14ac:dyDescent="0.25">
      <c r="E856" s="70" t="str">
        <f>IF(AND(YEAR(C856)=CALENDRIER!$BD$8,B856=CALENDRIER!$BD$11),MAX($E$2:E855)+1,"")</f>
        <v/>
      </c>
    </row>
    <row r="857" spans="5:5" x14ac:dyDescent="0.25">
      <c r="E857" s="70" t="str">
        <f>IF(AND(YEAR(C857)=CALENDRIER!$BD$8,B857=CALENDRIER!$BD$11),MAX($E$2:E856)+1,"")</f>
        <v/>
      </c>
    </row>
    <row r="858" spans="5:5" x14ac:dyDescent="0.25">
      <c r="E858" s="70" t="str">
        <f>IF(AND(YEAR(C858)=CALENDRIER!$BD$8,B858=CALENDRIER!$BD$11),MAX($E$2:E857)+1,"")</f>
        <v/>
      </c>
    </row>
    <row r="859" spans="5:5" x14ac:dyDescent="0.25">
      <c r="E859" s="70" t="str">
        <f>IF(AND(YEAR(C859)=CALENDRIER!$BD$8,B859=CALENDRIER!$BD$11),MAX($E$2:E858)+1,"")</f>
        <v/>
      </c>
    </row>
    <row r="860" spans="5:5" x14ac:dyDescent="0.25">
      <c r="E860" s="70" t="str">
        <f>IF(AND(YEAR(C860)=CALENDRIER!$BD$8,B860=CALENDRIER!$BD$11),MAX($E$2:E859)+1,"")</f>
        <v/>
      </c>
    </row>
    <row r="861" spans="5:5" x14ac:dyDescent="0.25">
      <c r="E861" s="70" t="str">
        <f>IF(AND(YEAR(C861)=CALENDRIER!$BD$8,B861=CALENDRIER!$BD$11),MAX($E$2:E860)+1,"")</f>
        <v/>
      </c>
    </row>
    <row r="862" spans="5:5" x14ac:dyDescent="0.25">
      <c r="E862" s="70" t="str">
        <f>IF(AND(YEAR(C862)=CALENDRIER!$BD$8,B862=CALENDRIER!$BD$11),MAX($E$2:E861)+1,"")</f>
        <v/>
      </c>
    </row>
    <row r="863" spans="5:5" x14ac:dyDescent="0.25">
      <c r="E863" s="70" t="str">
        <f>IF(AND(YEAR(C863)=CALENDRIER!$BD$8,B863=CALENDRIER!$BD$11),MAX($E$2:E862)+1,"")</f>
        <v/>
      </c>
    </row>
    <row r="864" spans="5:5" x14ac:dyDescent="0.25">
      <c r="E864" s="70" t="str">
        <f>IF(AND(YEAR(C864)=CALENDRIER!$BD$8,B864=CALENDRIER!$BD$11),MAX($E$2:E863)+1,"")</f>
        <v/>
      </c>
    </row>
    <row r="865" spans="5:5" x14ac:dyDescent="0.25">
      <c r="E865" s="70" t="str">
        <f>IF(AND(YEAR(C865)=CALENDRIER!$BD$8,B865=CALENDRIER!$BD$11),MAX($E$2:E864)+1,"")</f>
        <v/>
      </c>
    </row>
    <row r="866" spans="5:5" x14ac:dyDescent="0.25">
      <c r="E866" s="70" t="str">
        <f>IF(AND(YEAR(C866)=CALENDRIER!$BD$8,B866=CALENDRIER!$BD$11),MAX($E$2:E865)+1,"")</f>
        <v/>
      </c>
    </row>
    <row r="867" spans="5:5" x14ac:dyDescent="0.25">
      <c r="E867" s="70" t="str">
        <f>IF(AND(YEAR(C867)=CALENDRIER!$BD$8,B867=CALENDRIER!$BD$11),MAX($E$2:E866)+1,"")</f>
        <v/>
      </c>
    </row>
    <row r="868" spans="5:5" x14ac:dyDescent="0.25">
      <c r="E868" s="70" t="str">
        <f>IF(AND(YEAR(C868)=CALENDRIER!$BD$8,B868=CALENDRIER!$BD$11),MAX($E$2:E867)+1,"")</f>
        <v/>
      </c>
    </row>
    <row r="869" spans="5:5" x14ac:dyDescent="0.25">
      <c r="E869" s="70" t="str">
        <f>IF(AND(YEAR(C869)=CALENDRIER!$BD$8,B869=CALENDRIER!$BD$11),MAX($E$2:E868)+1,"")</f>
        <v/>
      </c>
    </row>
    <row r="870" spans="5:5" x14ac:dyDescent="0.25">
      <c r="E870" s="70" t="str">
        <f>IF(AND(YEAR(C870)=CALENDRIER!$BD$8,B870=CALENDRIER!$BD$11),MAX($E$2:E869)+1,"")</f>
        <v/>
      </c>
    </row>
    <row r="871" spans="5:5" x14ac:dyDescent="0.25">
      <c r="E871" s="70" t="str">
        <f>IF(AND(YEAR(C871)=CALENDRIER!$BD$8,B871=CALENDRIER!$BD$11),MAX($E$2:E870)+1,"")</f>
        <v/>
      </c>
    </row>
    <row r="872" spans="5:5" x14ac:dyDescent="0.25">
      <c r="E872" s="70" t="str">
        <f>IF(AND(YEAR(C872)=CALENDRIER!$BD$8,B872=CALENDRIER!$BD$11),MAX($E$2:E871)+1,"")</f>
        <v/>
      </c>
    </row>
    <row r="873" spans="5:5" x14ac:dyDescent="0.25">
      <c r="E873" s="70" t="str">
        <f>IF(AND(YEAR(C873)=CALENDRIER!$BD$8,B873=CALENDRIER!$BD$11),MAX($E$2:E872)+1,"")</f>
        <v/>
      </c>
    </row>
    <row r="874" spans="5:5" x14ac:dyDescent="0.25">
      <c r="E874" s="70" t="str">
        <f>IF(AND(YEAR(C874)=CALENDRIER!$BD$8,B874=CALENDRIER!$BD$11),MAX($E$2:E873)+1,"")</f>
        <v/>
      </c>
    </row>
    <row r="875" spans="5:5" x14ac:dyDescent="0.25">
      <c r="E875" s="70" t="str">
        <f>IF(AND(YEAR(C875)=CALENDRIER!$BD$8,B875=CALENDRIER!$BD$11),MAX($E$2:E874)+1,"")</f>
        <v/>
      </c>
    </row>
    <row r="876" spans="5:5" x14ac:dyDescent="0.25">
      <c r="E876" s="70" t="str">
        <f>IF(AND(YEAR(C876)=CALENDRIER!$BD$8,B876=CALENDRIER!$BD$11),MAX($E$2:E875)+1,"")</f>
        <v/>
      </c>
    </row>
    <row r="877" spans="5:5" x14ac:dyDescent="0.25">
      <c r="E877" s="70" t="str">
        <f>IF(AND(YEAR(C877)=CALENDRIER!$BD$8,B877=CALENDRIER!$BD$11),MAX($E$2:E876)+1,"")</f>
        <v/>
      </c>
    </row>
    <row r="878" spans="5:5" x14ac:dyDescent="0.25">
      <c r="E878" s="70" t="str">
        <f>IF(AND(YEAR(C878)=CALENDRIER!$BD$8,B878=CALENDRIER!$BD$11),MAX($E$2:E877)+1,"")</f>
        <v/>
      </c>
    </row>
    <row r="879" spans="5:5" x14ac:dyDescent="0.25">
      <c r="E879" s="70" t="str">
        <f>IF(AND(YEAR(C879)=CALENDRIER!$BD$8,B879=CALENDRIER!$BD$11),MAX($E$2:E878)+1,"")</f>
        <v/>
      </c>
    </row>
    <row r="880" spans="5:5" x14ac:dyDescent="0.25">
      <c r="E880" s="70" t="str">
        <f>IF(AND(YEAR(C880)=CALENDRIER!$BD$8,B880=CALENDRIER!$BD$11),MAX($E$2:E879)+1,"")</f>
        <v/>
      </c>
    </row>
    <row r="881" spans="5:5" x14ac:dyDescent="0.25">
      <c r="E881" s="70" t="str">
        <f>IF(AND(YEAR(C881)=CALENDRIER!$BD$8,B881=CALENDRIER!$BD$11),MAX($E$2:E880)+1,"")</f>
        <v/>
      </c>
    </row>
    <row r="882" spans="5:5" x14ac:dyDescent="0.25">
      <c r="E882" s="70" t="str">
        <f>IF(AND(YEAR(C882)=CALENDRIER!$BD$8,B882=CALENDRIER!$BD$11),MAX($E$2:E881)+1,"")</f>
        <v/>
      </c>
    </row>
    <row r="883" spans="5:5" x14ac:dyDescent="0.25">
      <c r="E883" s="70" t="str">
        <f>IF(AND(YEAR(C883)=CALENDRIER!$BD$8,B883=CALENDRIER!$BD$11),MAX($E$2:E882)+1,"")</f>
        <v/>
      </c>
    </row>
    <row r="884" spans="5:5" x14ac:dyDescent="0.25">
      <c r="E884" s="70" t="str">
        <f>IF(AND(YEAR(C884)=CALENDRIER!$BD$8,B884=CALENDRIER!$BD$11),MAX($E$2:E883)+1,"")</f>
        <v/>
      </c>
    </row>
    <row r="885" spans="5:5" x14ac:dyDescent="0.25">
      <c r="E885" s="70" t="str">
        <f>IF(AND(YEAR(C885)=CALENDRIER!$BD$8,B885=CALENDRIER!$BD$11),MAX($E$2:E884)+1,"")</f>
        <v/>
      </c>
    </row>
    <row r="886" spans="5:5" x14ac:dyDescent="0.25">
      <c r="E886" s="70" t="str">
        <f>IF(AND(YEAR(C886)=CALENDRIER!$BD$8,B886=CALENDRIER!$BD$11),MAX($E$2:E885)+1,"")</f>
        <v/>
      </c>
    </row>
    <row r="887" spans="5:5" x14ac:dyDescent="0.25">
      <c r="E887" s="70" t="str">
        <f>IF(AND(YEAR(C887)=CALENDRIER!$BD$8,B887=CALENDRIER!$BD$11),MAX($E$2:E886)+1,"")</f>
        <v/>
      </c>
    </row>
    <row r="888" spans="5:5" x14ac:dyDescent="0.25">
      <c r="E888" s="70" t="str">
        <f>IF(AND(YEAR(C888)=CALENDRIER!$BD$8,B888=CALENDRIER!$BD$11),MAX($E$2:E887)+1,"")</f>
        <v/>
      </c>
    </row>
    <row r="889" spans="5:5" x14ac:dyDescent="0.25">
      <c r="E889" s="70" t="str">
        <f>IF(AND(YEAR(C889)=CALENDRIER!$BD$8,B889=CALENDRIER!$BD$11),MAX($E$2:E888)+1,"")</f>
        <v/>
      </c>
    </row>
    <row r="890" spans="5:5" x14ac:dyDescent="0.25">
      <c r="E890" s="70" t="str">
        <f>IF(AND(YEAR(C890)=CALENDRIER!$BD$8,B890=CALENDRIER!$BD$11),MAX($E$2:E889)+1,"")</f>
        <v/>
      </c>
    </row>
    <row r="891" spans="5:5" x14ac:dyDescent="0.25">
      <c r="E891" s="70" t="str">
        <f>IF(AND(YEAR(C891)=CALENDRIER!$BD$8,B891=CALENDRIER!$BD$11),MAX($E$2:E890)+1,"")</f>
        <v/>
      </c>
    </row>
    <row r="892" spans="5:5" x14ac:dyDescent="0.25">
      <c r="E892" s="70" t="str">
        <f>IF(AND(YEAR(C892)=CALENDRIER!$BD$8,B892=CALENDRIER!$BD$11),MAX($E$2:E891)+1,"")</f>
        <v/>
      </c>
    </row>
    <row r="893" spans="5:5" x14ac:dyDescent="0.25">
      <c r="E893" s="70" t="str">
        <f>IF(AND(YEAR(C893)=CALENDRIER!$BD$8,B893=CALENDRIER!$BD$11),MAX($E$2:E892)+1,"")</f>
        <v/>
      </c>
    </row>
    <row r="894" spans="5:5" x14ac:dyDescent="0.25">
      <c r="E894" s="70" t="str">
        <f>IF(AND(YEAR(C894)=CALENDRIER!$BD$8,B894=CALENDRIER!$BD$11),MAX($E$2:E893)+1,"")</f>
        <v/>
      </c>
    </row>
    <row r="895" spans="5:5" x14ac:dyDescent="0.25">
      <c r="E895" s="70" t="str">
        <f>IF(AND(YEAR(C895)=CALENDRIER!$BD$8,B895=CALENDRIER!$BD$11),MAX($E$2:E894)+1,"")</f>
        <v/>
      </c>
    </row>
    <row r="896" spans="5:5" x14ac:dyDescent="0.25">
      <c r="E896" s="70" t="str">
        <f>IF(AND(YEAR(C896)=CALENDRIER!$BD$8,B896=CALENDRIER!$BD$11),MAX($E$2:E895)+1,"")</f>
        <v/>
      </c>
    </row>
    <row r="897" spans="5:5" x14ac:dyDescent="0.25">
      <c r="E897" s="70" t="str">
        <f>IF(AND(YEAR(C897)=CALENDRIER!$BD$8,B897=CALENDRIER!$BD$11),MAX($E$2:E896)+1,"")</f>
        <v/>
      </c>
    </row>
    <row r="898" spans="5:5" x14ac:dyDescent="0.25">
      <c r="E898" s="70" t="str">
        <f>IF(AND(YEAR(C898)=CALENDRIER!$BD$8,B898=CALENDRIER!$BD$11),MAX($E$2:E897)+1,"")</f>
        <v/>
      </c>
    </row>
    <row r="899" spans="5:5" x14ac:dyDescent="0.25">
      <c r="E899" s="70" t="str">
        <f>IF(AND(YEAR(C899)=CALENDRIER!$BD$8,B899=CALENDRIER!$BD$11),MAX($E$2:E898)+1,"")</f>
        <v/>
      </c>
    </row>
    <row r="900" spans="5:5" x14ac:dyDescent="0.25">
      <c r="E900" s="70" t="str">
        <f>IF(AND(YEAR(C900)=CALENDRIER!$BD$8,B900=CALENDRIER!$BD$11),MAX($E$2:E899)+1,"")</f>
        <v/>
      </c>
    </row>
    <row r="901" spans="5:5" x14ac:dyDescent="0.25">
      <c r="E901" s="70" t="str">
        <f>IF(AND(YEAR(C901)=CALENDRIER!$BD$8,B901=CALENDRIER!$BD$11),MAX($E$2:E900)+1,"")</f>
        <v/>
      </c>
    </row>
    <row r="902" spans="5:5" x14ac:dyDescent="0.25">
      <c r="E902" s="70" t="str">
        <f>IF(AND(YEAR(C902)=CALENDRIER!$BD$8,B902=CALENDRIER!$BD$11),MAX($E$2:E901)+1,"")</f>
        <v/>
      </c>
    </row>
    <row r="903" spans="5:5" x14ac:dyDescent="0.25">
      <c r="E903" s="70" t="str">
        <f>IF(AND(YEAR(C903)=CALENDRIER!$BD$8,B903=CALENDRIER!$BD$11),MAX($E$2:E902)+1,"")</f>
        <v/>
      </c>
    </row>
    <row r="904" spans="5:5" x14ac:dyDescent="0.25">
      <c r="E904" s="70" t="str">
        <f>IF(AND(YEAR(C904)=CALENDRIER!$BD$8,B904=CALENDRIER!$BD$11),MAX($E$2:E903)+1,"")</f>
        <v/>
      </c>
    </row>
    <row r="905" spans="5:5" x14ac:dyDescent="0.25">
      <c r="E905" s="70" t="str">
        <f>IF(AND(YEAR(C905)=CALENDRIER!$BD$8,B905=CALENDRIER!$BD$11),MAX($E$2:E904)+1,"")</f>
        <v/>
      </c>
    </row>
    <row r="906" spans="5:5" x14ac:dyDescent="0.25">
      <c r="E906" s="70" t="str">
        <f>IF(AND(YEAR(C906)=CALENDRIER!$BD$8,B906=CALENDRIER!$BD$11),MAX($E$2:E905)+1,"")</f>
        <v/>
      </c>
    </row>
    <row r="907" spans="5:5" x14ac:dyDescent="0.25">
      <c r="E907" s="70" t="str">
        <f>IF(AND(YEAR(C907)=CALENDRIER!$BD$8,B907=CALENDRIER!$BD$11),MAX($E$2:E906)+1,"")</f>
        <v/>
      </c>
    </row>
    <row r="908" spans="5:5" x14ac:dyDescent="0.25">
      <c r="E908" s="70" t="str">
        <f>IF(AND(YEAR(C908)=CALENDRIER!$BD$8,B908=CALENDRIER!$BD$11),MAX($E$2:E907)+1,"")</f>
        <v/>
      </c>
    </row>
    <row r="909" spans="5:5" x14ac:dyDescent="0.25">
      <c r="E909" s="70" t="str">
        <f>IF(AND(YEAR(C909)=CALENDRIER!$BD$8,B909=CALENDRIER!$BD$11),MAX($E$2:E908)+1,"")</f>
        <v/>
      </c>
    </row>
    <row r="910" spans="5:5" x14ac:dyDescent="0.25">
      <c r="E910" s="70" t="str">
        <f>IF(AND(YEAR(C910)=CALENDRIER!$BD$8,B910=CALENDRIER!$BD$11),MAX($E$2:E909)+1,"")</f>
        <v/>
      </c>
    </row>
    <row r="911" spans="5:5" x14ac:dyDescent="0.25">
      <c r="E911" s="70" t="str">
        <f>IF(AND(YEAR(C911)=CALENDRIER!$BD$8,B911=CALENDRIER!$BD$11),MAX($E$2:E910)+1,"")</f>
        <v/>
      </c>
    </row>
    <row r="912" spans="5:5" x14ac:dyDescent="0.25">
      <c r="E912" s="70" t="str">
        <f>IF(AND(YEAR(C912)=CALENDRIER!$BD$8,B912=CALENDRIER!$BD$11),MAX($E$2:E911)+1,"")</f>
        <v/>
      </c>
    </row>
    <row r="913" spans="5:5" x14ac:dyDescent="0.25">
      <c r="E913" s="70" t="str">
        <f>IF(AND(YEAR(C913)=CALENDRIER!$BD$8,B913=CALENDRIER!$BD$11),MAX($E$2:E912)+1,"")</f>
        <v/>
      </c>
    </row>
    <row r="914" spans="5:5" x14ac:dyDescent="0.25">
      <c r="E914" s="70" t="str">
        <f>IF(AND(YEAR(C914)=CALENDRIER!$BD$8,B914=CALENDRIER!$BD$11),MAX($E$2:E913)+1,"")</f>
        <v/>
      </c>
    </row>
    <row r="915" spans="5:5" x14ac:dyDescent="0.25">
      <c r="E915" s="70" t="str">
        <f>IF(AND(YEAR(C915)=CALENDRIER!$BD$8,B915=CALENDRIER!$BD$11),MAX($E$2:E914)+1,"")</f>
        <v/>
      </c>
    </row>
    <row r="916" spans="5:5" x14ac:dyDescent="0.25">
      <c r="E916" s="70" t="str">
        <f>IF(AND(YEAR(C916)=CALENDRIER!$BD$8,B916=CALENDRIER!$BD$11),MAX($E$2:E915)+1,"")</f>
        <v/>
      </c>
    </row>
    <row r="917" spans="5:5" x14ac:dyDescent="0.25">
      <c r="E917" s="70" t="str">
        <f>IF(AND(YEAR(C917)=CALENDRIER!$BD$8,B917=CALENDRIER!$BD$11),MAX($E$2:E916)+1,"")</f>
        <v/>
      </c>
    </row>
    <row r="918" spans="5:5" x14ac:dyDescent="0.25">
      <c r="E918" s="70" t="str">
        <f>IF(AND(YEAR(C918)=CALENDRIER!$BD$8,B918=CALENDRIER!$BD$11),MAX($E$2:E917)+1,"")</f>
        <v/>
      </c>
    </row>
    <row r="919" spans="5:5" x14ac:dyDescent="0.25">
      <c r="E919" s="70" t="str">
        <f>IF(AND(YEAR(C919)=CALENDRIER!$BD$8,B919=CALENDRIER!$BD$11),MAX($E$2:E918)+1,"")</f>
        <v/>
      </c>
    </row>
    <row r="920" spans="5:5" x14ac:dyDescent="0.25">
      <c r="E920" s="70" t="str">
        <f>IF(AND(YEAR(C920)=CALENDRIER!$BD$8,B920=CALENDRIER!$BD$11),MAX($E$2:E919)+1,"")</f>
        <v/>
      </c>
    </row>
    <row r="921" spans="5:5" x14ac:dyDescent="0.25">
      <c r="E921" s="70" t="str">
        <f>IF(AND(YEAR(C921)=CALENDRIER!$BD$8,B921=CALENDRIER!$BD$11),MAX($E$2:E920)+1,"")</f>
        <v/>
      </c>
    </row>
    <row r="922" spans="5:5" x14ac:dyDescent="0.25">
      <c r="E922" s="70" t="str">
        <f>IF(AND(YEAR(C922)=CALENDRIER!$BD$8,B922=CALENDRIER!$BD$11),MAX($E$2:E921)+1,"")</f>
        <v/>
      </c>
    </row>
    <row r="923" spans="5:5" x14ac:dyDescent="0.25">
      <c r="E923" s="70" t="str">
        <f>IF(AND(YEAR(C923)=CALENDRIER!$BD$8,B923=CALENDRIER!$BD$11),MAX($E$2:E922)+1,"")</f>
        <v/>
      </c>
    </row>
    <row r="924" spans="5:5" x14ac:dyDescent="0.25">
      <c r="E924" s="70" t="str">
        <f>IF(AND(YEAR(C924)=CALENDRIER!$BD$8,B924=CALENDRIER!$BD$11),MAX($E$2:E923)+1,"")</f>
        <v/>
      </c>
    </row>
    <row r="925" spans="5:5" x14ac:dyDescent="0.25">
      <c r="E925" s="70" t="str">
        <f>IF(AND(YEAR(C925)=CALENDRIER!$BD$8,B925=CALENDRIER!$BD$11),MAX($E$2:E924)+1,"")</f>
        <v/>
      </c>
    </row>
    <row r="926" spans="5:5" x14ac:dyDescent="0.25">
      <c r="E926" s="70" t="str">
        <f>IF(AND(YEAR(C926)=CALENDRIER!$BD$8,B926=CALENDRIER!$BD$11),MAX($E$2:E925)+1,"")</f>
        <v/>
      </c>
    </row>
    <row r="927" spans="5:5" x14ac:dyDescent="0.25">
      <c r="E927" s="70" t="str">
        <f>IF(AND(YEAR(C927)=CALENDRIER!$BD$8,B927=CALENDRIER!$BD$11),MAX($E$2:E926)+1,"")</f>
        <v/>
      </c>
    </row>
    <row r="928" spans="5:5" x14ac:dyDescent="0.25">
      <c r="E928" s="70" t="str">
        <f>IF(AND(YEAR(C928)=CALENDRIER!$BD$8,B928=CALENDRIER!$BD$11),MAX($E$2:E927)+1,"")</f>
        <v/>
      </c>
    </row>
    <row r="929" spans="5:5" x14ac:dyDescent="0.25">
      <c r="E929" s="70" t="str">
        <f>IF(AND(YEAR(C929)=CALENDRIER!$BD$8,B929=CALENDRIER!$BD$11),MAX($E$2:E928)+1,"")</f>
        <v/>
      </c>
    </row>
    <row r="930" spans="5:5" x14ac:dyDescent="0.25">
      <c r="E930" s="70" t="str">
        <f>IF(AND(YEAR(C930)=CALENDRIER!$BD$8,B930=CALENDRIER!$BD$11),MAX($E$2:E929)+1,"")</f>
        <v/>
      </c>
    </row>
    <row r="931" spans="5:5" x14ac:dyDescent="0.25">
      <c r="E931" s="70" t="str">
        <f>IF(AND(YEAR(C931)=CALENDRIER!$BD$8,B931=CALENDRIER!$BD$11),MAX($E$2:E930)+1,"")</f>
        <v/>
      </c>
    </row>
    <row r="932" spans="5:5" x14ac:dyDescent="0.25">
      <c r="E932" s="70" t="str">
        <f>IF(AND(YEAR(C932)=CALENDRIER!$BD$8,B932=CALENDRIER!$BD$11),MAX($E$2:E931)+1,"")</f>
        <v/>
      </c>
    </row>
    <row r="933" spans="5:5" x14ac:dyDescent="0.25">
      <c r="E933" s="70" t="str">
        <f>IF(AND(YEAR(C933)=CALENDRIER!$BD$8,B933=CALENDRIER!$BD$11),MAX($E$2:E932)+1,"")</f>
        <v/>
      </c>
    </row>
    <row r="934" spans="5:5" x14ac:dyDescent="0.25">
      <c r="E934" s="70" t="str">
        <f>IF(AND(YEAR(C934)=CALENDRIER!$BD$8,B934=CALENDRIER!$BD$11),MAX($E$2:E933)+1,"")</f>
        <v/>
      </c>
    </row>
    <row r="935" spans="5:5" x14ac:dyDescent="0.25">
      <c r="E935" s="70" t="str">
        <f>IF(AND(YEAR(C935)=CALENDRIER!$BD$8,B935=CALENDRIER!$BD$11),MAX($E$2:E934)+1,"")</f>
        <v/>
      </c>
    </row>
    <row r="936" spans="5:5" x14ac:dyDescent="0.25">
      <c r="E936" s="70" t="str">
        <f>IF(AND(YEAR(C936)=CALENDRIER!$BD$8,B936=CALENDRIER!$BD$11),MAX($E$2:E935)+1,"")</f>
        <v/>
      </c>
    </row>
    <row r="937" spans="5:5" x14ac:dyDescent="0.25">
      <c r="E937" s="70" t="str">
        <f>IF(AND(YEAR(C937)=CALENDRIER!$BD$8,B937=CALENDRIER!$BD$11),MAX($E$2:E936)+1,"")</f>
        <v/>
      </c>
    </row>
    <row r="938" spans="5:5" x14ac:dyDescent="0.25">
      <c r="E938" s="70" t="str">
        <f>IF(AND(YEAR(C938)=CALENDRIER!$BD$8,B938=CALENDRIER!$BD$11),MAX($E$2:E937)+1,"")</f>
        <v/>
      </c>
    </row>
    <row r="939" spans="5:5" x14ac:dyDescent="0.25">
      <c r="E939" s="70" t="str">
        <f>IF(AND(YEAR(C939)=CALENDRIER!$BD$8,B939=CALENDRIER!$BD$11),MAX($E$2:E938)+1,"")</f>
        <v/>
      </c>
    </row>
    <row r="940" spans="5:5" x14ac:dyDescent="0.25">
      <c r="E940" s="70" t="str">
        <f>IF(AND(YEAR(C940)=CALENDRIER!$BD$8,B940=CALENDRIER!$BD$11),MAX($E$2:E939)+1,"")</f>
        <v/>
      </c>
    </row>
    <row r="941" spans="5:5" x14ac:dyDescent="0.25">
      <c r="E941" s="70" t="str">
        <f>IF(AND(YEAR(C941)=CALENDRIER!$BD$8,B941=CALENDRIER!$BD$11),MAX($E$2:E940)+1,"")</f>
        <v/>
      </c>
    </row>
    <row r="942" spans="5:5" x14ac:dyDescent="0.25">
      <c r="E942" s="70" t="str">
        <f>IF(AND(YEAR(C942)=CALENDRIER!$BD$8,B942=CALENDRIER!$BD$11),MAX($E$2:E941)+1,"")</f>
        <v/>
      </c>
    </row>
    <row r="943" spans="5:5" x14ac:dyDescent="0.25">
      <c r="E943" s="70" t="str">
        <f>IF(AND(YEAR(C943)=CALENDRIER!$BD$8,B943=CALENDRIER!$BD$11),MAX($E$2:E942)+1,"")</f>
        <v/>
      </c>
    </row>
    <row r="944" spans="5:5" x14ac:dyDescent="0.25">
      <c r="E944" s="70" t="str">
        <f>IF(AND(YEAR(C944)=CALENDRIER!$BD$8,B944=CALENDRIER!$BD$11),MAX($E$2:E943)+1,"")</f>
        <v/>
      </c>
    </row>
    <row r="945" spans="5:5" x14ac:dyDescent="0.25">
      <c r="E945" s="70" t="str">
        <f>IF(AND(YEAR(C945)=CALENDRIER!$BD$8,B945=CALENDRIER!$BD$11),MAX($E$2:E944)+1,"")</f>
        <v/>
      </c>
    </row>
    <row r="946" spans="5:5" x14ac:dyDescent="0.25">
      <c r="E946" s="70" t="str">
        <f>IF(AND(YEAR(C946)=CALENDRIER!$BD$8,B946=CALENDRIER!$BD$11),MAX($E$2:E945)+1,"")</f>
        <v/>
      </c>
    </row>
    <row r="947" spans="5:5" x14ac:dyDescent="0.25">
      <c r="E947" s="70" t="str">
        <f>IF(AND(YEAR(C947)=CALENDRIER!$BD$8,B947=CALENDRIER!$BD$11),MAX($E$2:E946)+1,"")</f>
        <v/>
      </c>
    </row>
    <row r="948" spans="5:5" x14ac:dyDescent="0.25">
      <c r="E948" s="70" t="str">
        <f>IF(AND(YEAR(C948)=CALENDRIER!$BD$8,B948=CALENDRIER!$BD$11),MAX($E$2:E947)+1,"")</f>
        <v/>
      </c>
    </row>
    <row r="949" spans="5:5" x14ac:dyDescent="0.25">
      <c r="E949" s="70" t="str">
        <f>IF(AND(YEAR(C949)=CALENDRIER!$BD$8,B949=CALENDRIER!$BD$11),MAX($E$2:E948)+1,"")</f>
        <v/>
      </c>
    </row>
    <row r="950" spans="5:5" x14ac:dyDescent="0.25">
      <c r="E950" s="70" t="str">
        <f>IF(AND(YEAR(C950)=CALENDRIER!$BD$8,B950=CALENDRIER!$BD$11),MAX($E$2:E949)+1,"")</f>
        <v/>
      </c>
    </row>
    <row r="951" spans="5:5" x14ac:dyDescent="0.25">
      <c r="E951" s="70" t="str">
        <f>IF(AND(YEAR(C951)=CALENDRIER!$BD$8,B951=CALENDRIER!$BD$11),MAX($E$2:E950)+1,"")</f>
        <v/>
      </c>
    </row>
    <row r="952" spans="5:5" x14ac:dyDescent="0.25">
      <c r="E952" s="70" t="str">
        <f>IF(AND(YEAR(C952)=CALENDRIER!$BD$8,B952=CALENDRIER!$BD$11),MAX($E$2:E951)+1,"")</f>
        <v/>
      </c>
    </row>
    <row r="953" spans="5:5" x14ac:dyDescent="0.25">
      <c r="E953" s="70" t="str">
        <f>IF(AND(YEAR(C953)=CALENDRIER!$BD$8,B953=CALENDRIER!$BD$11),MAX($E$2:E952)+1,"")</f>
        <v/>
      </c>
    </row>
    <row r="954" spans="5:5" x14ac:dyDescent="0.25">
      <c r="E954" s="70" t="str">
        <f>IF(AND(YEAR(C954)=CALENDRIER!$BD$8,B954=CALENDRIER!$BD$11),MAX($E$2:E953)+1,"")</f>
        <v/>
      </c>
    </row>
    <row r="955" spans="5:5" x14ac:dyDescent="0.25">
      <c r="E955" s="70" t="str">
        <f>IF(AND(YEAR(C955)=CALENDRIER!$BD$8,B955=CALENDRIER!$BD$11),MAX($E$2:E954)+1,"")</f>
        <v/>
      </c>
    </row>
    <row r="956" spans="5:5" x14ac:dyDescent="0.25">
      <c r="E956" s="70" t="str">
        <f>IF(AND(YEAR(C956)=CALENDRIER!$BD$8,B956=CALENDRIER!$BD$11),MAX($E$2:E955)+1,"")</f>
        <v/>
      </c>
    </row>
    <row r="957" spans="5:5" x14ac:dyDescent="0.25">
      <c r="E957" s="70" t="str">
        <f>IF(AND(YEAR(C957)=CALENDRIER!$BD$8,B957=CALENDRIER!$BD$11),MAX($E$2:E956)+1,"")</f>
        <v/>
      </c>
    </row>
    <row r="958" spans="5:5" x14ac:dyDescent="0.25">
      <c r="E958" s="70" t="str">
        <f>IF(AND(YEAR(C958)=CALENDRIER!$BD$8,B958=CALENDRIER!$BD$11),MAX($E$2:E957)+1,"")</f>
        <v/>
      </c>
    </row>
    <row r="959" spans="5:5" x14ac:dyDescent="0.25">
      <c r="E959" s="70" t="str">
        <f>IF(AND(YEAR(C959)=CALENDRIER!$BD$8,B959=CALENDRIER!$BD$11),MAX($E$2:E958)+1,"")</f>
        <v/>
      </c>
    </row>
    <row r="960" spans="5:5" x14ac:dyDescent="0.25">
      <c r="E960" s="70" t="str">
        <f>IF(AND(YEAR(C960)=CALENDRIER!$BD$8,B960=CALENDRIER!$BD$11),MAX($E$2:E959)+1,"")</f>
        <v/>
      </c>
    </row>
    <row r="961" spans="5:5" x14ac:dyDescent="0.25">
      <c r="E961" s="70" t="str">
        <f>IF(AND(YEAR(C961)=CALENDRIER!$BD$8,B961=CALENDRIER!$BD$11),MAX($E$2:E960)+1,"")</f>
        <v/>
      </c>
    </row>
    <row r="962" spans="5:5" x14ac:dyDescent="0.25">
      <c r="E962" s="70" t="str">
        <f>IF(AND(YEAR(C962)=CALENDRIER!$BD$8,B962=CALENDRIER!$BD$11),MAX($E$2:E961)+1,"")</f>
        <v/>
      </c>
    </row>
    <row r="963" spans="5:5" x14ac:dyDescent="0.25">
      <c r="E963" s="70" t="str">
        <f>IF(AND(YEAR(C963)=CALENDRIER!$BD$8,B963=CALENDRIER!$BD$11),MAX($E$2:E962)+1,"")</f>
        <v/>
      </c>
    </row>
    <row r="964" spans="5:5" x14ac:dyDescent="0.25">
      <c r="E964" s="70" t="str">
        <f>IF(AND(YEAR(C964)=CALENDRIER!$BD$8,B964=CALENDRIER!$BD$11),MAX($E$2:E963)+1,"")</f>
        <v/>
      </c>
    </row>
    <row r="965" spans="5:5" x14ac:dyDescent="0.25">
      <c r="E965" s="70" t="str">
        <f>IF(AND(YEAR(C965)=CALENDRIER!$BD$8,B965=CALENDRIER!$BD$11),MAX($E$2:E964)+1,"")</f>
        <v/>
      </c>
    </row>
    <row r="966" spans="5:5" x14ac:dyDescent="0.25">
      <c r="E966" s="70" t="str">
        <f>IF(AND(YEAR(C966)=CALENDRIER!$BD$8,B966=CALENDRIER!$BD$11),MAX($E$2:E965)+1,"")</f>
        <v/>
      </c>
    </row>
    <row r="967" spans="5:5" x14ac:dyDescent="0.25">
      <c r="E967" s="70" t="str">
        <f>IF(AND(YEAR(C967)=CALENDRIER!$BD$8,B967=CALENDRIER!$BD$11),MAX($E$2:E966)+1,"")</f>
        <v/>
      </c>
    </row>
    <row r="968" spans="5:5" x14ac:dyDescent="0.25">
      <c r="E968" s="70" t="str">
        <f>IF(AND(YEAR(C968)=CALENDRIER!$BD$8,B968=CALENDRIER!$BD$11),MAX($E$2:E967)+1,"")</f>
        <v/>
      </c>
    </row>
    <row r="969" spans="5:5" x14ac:dyDescent="0.25">
      <c r="E969" s="70" t="str">
        <f>IF(AND(YEAR(C969)=CALENDRIER!$BD$8,B969=CALENDRIER!$BD$11),MAX($E$2:E968)+1,"")</f>
        <v/>
      </c>
    </row>
    <row r="970" spans="5:5" x14ac:dyDescent="0.25">
      <c r="E970" s="70" t="str">
        <f>IF(AND(YEAR(C970)=CALENDRIER!$BD$8,B970=CALENDRIER!$BD$11),MAX($E$2:E969)+1,"")</f>
        <v/>
      </c>
    </row>
    <row r="971" spans="5:5" x14ac:dyDescent="0.25">
      <c r="E971" s="70" t="str">
        <f>IF(AND(YEAR(C971)=CALENDRIER!$BD$8,B971=CALENDRIER!$BD$11),MAX($E$2:E970)+1,"")</f>
        <v/>
      </c>
    </row>
    <row r="972" spans="5:5" x14ac:dyDescent="0.25">
      <c r="E972" s="70" t="str">
        <f>IF(AND(YEAR(C972)=CALENDRIER!$BD$8,B972=CALENDRIER!$BD$11),MAX($E$2:E971)+1,"")</f>
        <v/>
      </c>
    </row>
    <row r="973" spans="5:5" x14ac:dyDescent="0.25">
      <c r="E973" s="70" t="str">
        <f>IF(AND(YEAR(C973)=CALENDRIER!$BD$8,B973=CALENDRIER!$BD$11),MAX($E$2:E972)+1,"")</f>
        <v/>
      </c>
    </row>
    <row r="974" spans="5:5" x14ac:dyDescent="0.25">
      <c r="E974" s="70" t="str">
        <f>IF(AND(YEAR(C974)=CALENDRIER!$BD$8,B974=CALENDRIER!$BD$11),MAX($E$2:E973)+1,"")</f>
        <v/>
      </c>
    </row>
    <row r="975" spans="5:5" x14ac:dyDescent="0.25">
      <c r="E975" s="70" t="str">
        <f>IF(AND(YEAR(C975)=CALENDRIER!$BD$8,B975=CALENDRIER!$BD$11),MAX($E$2:E974)+1,"")</f>
        <v/>
      </c>
    </row>
    <row r="976" spans="5:5" x14ac:dyDescent="0.25">
      <c r="E976" s="70" t="str">
        <f>IF(AND(YEAR(C976)=CALENDRIER!$BD$8,B976=CALENDRIER!$BD$11),MAX($E$2:E975)+1,"")</f>
        <v/>
      </c>
    </row>
    <row r="977" spans="5:5" x14ac:dyDescent="0.25">
      <c r="E977" s="70" t="str">
        <f>IF(AND(YEAR(C977)=CALENDRIER!$BD$8,B977=CALENDRIER!$BD$11),MAX($E$2:E976)+1,"")</f>
        <v/>
      </c>
    </row>
    <row r="978" spans="5:5" x14ac:dyDescent="0.25">
      <c r="E978" s="70" t="str">
        <f>IF(AND(YEAR(C978)=CALENDRIER!$BD$8,B978=CALENDRIER!$BD$11),MAX($E$2:E977)+1,"")</f>
        <v/>
      </c>
    </row>
    <row r="979" spans="5:5" x14ac:dyDescent="0.25">
      <c r="E979" s="70" t="str">
        <f>IF(AND(YEAR(C979)=CALENDRIER!$BD$8,B979=CALENDRIER!$BD$11),MAX($E$2:E978)+1,"")</f>
        <v/>
      </c>
    </row>
    <row r="980" spans="5:5" x14ac:dyDescent="0.25">
      <c r="E980" s="70" t="str">
        <f>IF(AND(YEAR(C980)=CALENDRIER!$BD$8,B980=CALENDRIER!$BD$11),MAX($E$2:E979)+1,"")</f>
        <v/>
      </c>
    </row>
    <row r="981" spans="5:5" x14ac:dyDescent="0.25">
      <c r="E981" s="70" t="str">
        <f>IF(AND(YEAR(C981)=CALENDRIER!$BD$8,B981=CALENDRIER!$BD$11),MAX($E$2:E980)+1,"")</f>
        <v/>
      </c>
    </row>
    <row r="982" spans="5:5" x14ac:dyDescent="0.25">
      <c r="E982" s="70" t="str">
        <f>IF(AND(YEAR(C982)=CALENDRIER!$BD$8,B982=CALENDRIER!$BD$11),MAX($E$2:E981)+1,"")</f>
        <v/>
      </c>
    </row>
    <row r="983" spans="5:5" x14ac:dyDescent="0.25">
      <c r="E983" s="70" t="str">
        <f>IF(AND(YEAR(C983)=CALENDRIER!$BD$8,B983=CALENDRIER!$BD$11),MAX($E$2:E982)+1,"")</f>
        <v/>
      </c>
    </row>
    <row r="984" spans="5:5" x14ac:dyDescent="0.25">
      <c r="E984" s="70" t="str">
        <f>IF(AND(YEAR(C984)=CALENDRIER!$BD$8,B984=CALENDRIER!$BD$11),MAX($E$2:E983)+1,"")</f>
        <v/>
      </c>
    </row>
    <row r="985" spans="5:5" x14ac:dyDescent="0.25">
      <c r="E985" s="70" t="str">
        <f>IF(AND(YEAR(C985)=CALENDRIER!$BD$8,B985=CALENDRIER!$BD$11),MAX($E$2:E984)+1,"")</f>
        <v/>
      </c>
    </row>
    <row r="986" spans="5:5" x14ac:dyDescent="0.25">
      <c r="E986" s="70" t="str">
        <f>IF(AND(YEAR(C986)=CALENDRIER!$BD$8,B986=CALENDRIER!$BD$11),MAX($E$2:E985)+1,"")</f>
        <v/>
      </c>
    </row>
    <row r="987" spans="5:5" x14ac:dyDescent="0.25">
      <c r="E987" s="70" t="str">
        <f>IF(AND(YEAR(C987)=CALENDRIER!$BD$8,B987=CALENDRIER!$BD$11),MAX($E$2:E986)+1,"")</f>
        <v/>
      </c>
    </row>
    <row r="988" spans="5:5" x14ac:dyDescent="0.25">
      <c r="E988" s="70" t="str">
        <f>IF(AND(YEAR(C988)=CALENDRIER!$BD$8,B988=CALENDRIER!$BD$11),MAX($E$2:E987)+1,"")</f>
        <v/>
      </c>
    </row>
    <row r="989" spans="5:5" x14ac:dyDescent="0.25">
      <c r="E989" s="70" t="str">
        <f>IF(AND(YEAR(C989)=CALENDRIER!$BD$8,B989=CALENDRIER!$BD$11),MAX($E$2:E988)+1,"")</f>
        <v/>
      </c>
    </row>
    <row r="990" spans="5:5" x14ac:dyDescent="0.25">
      <c r="E990" s="70" t="str">
        <f>IF(AND(YEAR(C990)=CALENDRIER!$BD$8,B990=CALENDRIER!$BD$11),MAX($E$2:E989)+1,"")</f>
        <v/>
      </c>
    </row>
    <row r="991" spans="5:5" x14ac:dyDescent="0.25">
      <c r="E991" s="70" t="str">
        <f>IF(AND(YEAR(C991)=CALENDRIER!$BD$8,B991=CALENDRIER!$BD$11),MAX($E$2:E990)+1,"")</f>
        <v/>
      </c>
    </row>
    <row r="992" spans="5:5" x14ac:dyDescent="0.25">
      <c r="E992" s="70" t="str">
        <f>IF(AND(YEAR(C992)=CALENDRIER!$BD$8,B992=CALENDRIER!$BD$11),MAX($E$2:E991)+1,"")</f>
        <v/>
      </c>
    </row>
    <row r="993" spans="5:5" x14ac:dyDescent="0.25">
      <c r="E993" s="70" t="str">
        <f>IF(AND(YEAR(C993)=CALENDRIER!$BD$8,B993=CALENDRIER!$BD$11),MAX($E$2:E992)+1,"")</f>
        <v/>
      </c>
    </row>
    <row r="994" spans="5:5" x14ac:dyDescent="0.25">
      <c r="E994" s="70" t="str">
        <f>IF(AND(YEAR(C994)=CALENDRIER!$BD$8,B994=CALENDRIER!$BD$11),MAX($E$2:E993)+1,"")</f>
        <v/>
      </c>
    </row>
    <row r="995" spans="5:5" x14ac:dyDescent="0.25">
      <c r="E995" s="70" t="str">
        <f>IF(AND(YEAR(C995)=CALENDRIER!$BD$8,B995=CALENDRIER!$BD$11),MAX($E$2:E994)+1,"")</f>
        <v/>
      </c>
    </row>
    <row r="996" spans="5:5" x14ac:dyDescent="0.25">
      <c r="E996" s="70" t="str">
        <f>IF(AND(YEAR(C996)=CALENDRIER!$BD$8,B996=CALENDRIER!$BD$11),MAX($E$2:E995)+1,"")</f>
        <v/>
      </c>
    </row>
    <row r="997" spans="5:5" x14ac:dyDescent="0.25">
      <c r="E997" s="70" t="str">
        <f>IF(AND(YEAR(C997)=CALENDRIER!$BD$8,B997=CALENDRIER!$BD$11),MAX($E$2:E996)+1,"")</f>
        <v/>
      </c>
    </row>
    <row r="998" spans="5:5" x14ac:dyDescent="0.25">
      <c r="E998" s="70" t="str">
        <f>IF(AND(YEAR(C998)=CALENDRIER!$BD$8,B998=CALENDRIER!$BD$11),MAX($E$2:E997)+1,"")</f>
        <v/>
      </c>
    </row>
    <row r="999" spans="5:5" x14ac:dyDescent="0.25">
      <c r="E999" s="70" t="str">
        <f>IF(AND(YEAR(C999)=CALENDRIER!$BD$8,B999=CALENDRIER!$BD$11),MAX($E$2:E998)+1,"")</f>
        <v/>
      </c>
    </row>
    <row r="1000" spans="5:5" x14ac:dyDescent="0.25">
      <c r="E1000" s="70" t="str">
        <f>IF(AND(YEAR(C1000)=CALENDRIER!$BD$8,B1000=CALENDRIER!$BD$11),MAX($E$2:E999)+1,"")</f>
        <v/>
      </c>
    </row>
    <row r="1001" spans="5:5" x14ac:dyDescent="0.25">
      <c r="E1001" s="70" t="str">
        <f>IF(AND(YEAR(C1001)=CALENDRIER!$BD$8,B1001=CALENDRIER!$BD$11),MAX($E$2:E1000)+1,"")</f>
        <v/>
      </c>
    </row>
    <row r="1002" spans="5:5" x14ac:dyDescent="0.25">
      <c r="E1002" s="70" t="str">
        <f>IF(AND(YEAR(C1002)=CALENDRIER!$BD$8,B1002=CALENDRIER!$BD$11),MAX($E$2:E1001)+1,"")</f>
        <v/>
      </c>
    </row>
    <row r="1003" spans="5:5" x14ac:dyDescent="0.25">
      <c r="E1003" s="70" t="str">
        <f>IF(AND(YEAR(C1003)=CALENDRIER!$BD$8,B1003=CALENDRIER!$BD$11),MAX($E$2:E1002)+1,"")</f>
        <v/>
      </c>
    </row>
    <row r="1004" spans="5:5" x14ac:dyDescent="0.25">
      <c r="E1004" s="70" t="str">
        <f>IF(AND(YEAR(C1004)=CALENDRIER!$BD$8,B1004=CALENDRIER!$BD$11),MAX($E$2:E1003)+1,"")</f>
        <v/>
      </c>
    </row>
    <row r="1005" spans="5:5" x14ac:dyDescent="0.25">
      <c r="E1005" s="70" t="str">
        <f>IF(AND(YEAR(C1005)=CALENDRIER!$BD$8,B1005=CALENDRIER!$BD$11),MAX($E$2:E1004)+1,"")</f>
        <v/>
      </c>
    </row>
    <row r="1006" spans="5:5" x14ac:dyDescent="0.25">
      <c r="E1006" s="70" t="str">
        <f>IF(AND(YEAR(C1006)=CALENDRIER!$BD$8,B1006=CALENDRIER!$BD$11),MAX($E$2:E1005)+1,"")</f>
        <v/>
      </c>
    </row>
    <row r="1007" spans="5:5" x14ac:dyDescent="0.25">
      <c r="E1007" s="70" t="str">
        <f>IF(AND(YEAR(C1007)=CALENDRIER!$BD$8,B1007=CALENDRIER!$BD$11),MAX($E$2:E1006)+1,"")</f>
        <v/>
      </c>
    </row>
    <row r="1008" spans="5:5" x14ac:dyDescent="0.25">
      <c r="E1008" s="70" t="str">
        <f>IF(AND(YEAR(C1008)=CALENDRIER!$BD$8,B1008=CALENDRIER!$BD$11),MAX($E$2:E1007)+1,"")</f>
        <v/>
      </c>
    </row>
    <row r="1009" spans="5:5" x14ac:dyDescent="0.25">
      <c r="E1009" s="70" t="str">
        <f>IF(AND(YEAR(C1009)=CALENDRIER!$BD$8,B1009=CALENDRIER!$BD$11),MAX($E$2:E1008)+1,"")</f>
        <v/>
      </c>
    </row>
    <row r="1010" spans="5:5" x14ac:dyDescent="0.25">
      <c r="E1010" s="70" t="str">
        <f>IF(AND(YEAR(C1010)=CALENDRIER!$BD$8,B1010=CALENDRIER!$BD$11),MAX($E$2:E1009)+1,"")</f>
        <v/>
      </c>
    </row>
    <row r="1011" spans="5:5" x14ac:dyDescent="0.25">
      <c r="E1011" s="70" t="str">
        <f>IF(AND(YEAR(C1011)=CALENDRIER!$BD$8,B1011=CALENDRIER!$BD$11),MAX($E$2:E1010)+1,"")</f>
        <v/>
      </c>
    </row>
    <row r="1012" spans="5:5" x14ac:dyDescent="0.25">
      <c r="E1012" s="70" t="str">
        <f>IF(AND(YEAR(C1012)=CALENDRIER!$BD$8,B1012=CALENDRIER!$BD$11),MAX($E$2:E1011)+1,"")</f>
        <v/>
      </c>
    </row>
    <row r="1013" spans="5:5" x14ac:dyDescent="0.25">
      <c r="E1013" s="70" t="str">
        <f>IF(AND(YEAR(C1013)=CALENDRIER!$BD$8,B1013=CALENDRIER!$BD$11),MAX($E$2:E1012)+1,"")</f>
        <v/>
      </c>
    </row>
    <row r="1014" spans="5:5" x14ac:dyDescent="0.25">
      <c r="E1014" s="70" t="str">
        <f>IF(AND(YEAR(C1014)=CALENDRIER!$BD$8,B1014=CALENDRIER!$BD$11),MAX($E$2:E1013)+1,"")</f>
        <v/>
      </c>
    </row>
    <row r="1015" spans="5:5" x14ac:dyDescent="0.25">
      <c r="E1015" s="70" t="str">
        <f>IF(AND(YEAR(C1015)=CALENDRIER!$BD$8,B1015=CALENDRIER!$BD$11),MAX($E$2:E1014)+1,"")</f>
        <v/>
      </c>
    </row>
    <row r="1016" spans="5:5" x14ac:dyDescent="0.25">
      <c r="E1016" s="70" t="str">
        <f>IF(AND(YEAR(C1016)=CALENDRIER!$BD$8,B1016=CALENDRIER!$BD$11),MAX($E$2:E1015)+1,"")</f>
        <v/>
      </c>
    </row>
    <row r="1017" spans="5:5" x14ac:dyDescent="0.25">
      <c r="E1017" s="70" t="str">
        <f>IF(AND(YEAR(C1017)=CALENDRIER!$BD$8,B1017=CALENDRIER!$BD$11),MAX($E$2:E1016)+1,"")</f>
        <v/>
      </c>
    </row>
    <row r="1018" spans="5:5" x14ac:dyDescent="0.25">
      <c r="E1018" s="70" t="str">
        <f>IF(AND(YEAR(C1018)=CALENDRIER!$BD$8,B1018=CALENDRIER!$BD$11),MAX($E$2:E1017)+1,"")</f>
        <v/>
      </c>
    </row>
    <row r="1019" spans="5:5" x14ac:dyDescent="0.25">
      <c r="E1019" s="70" t="str">
        <f>IF(AND(YEAR(C1019)=CALENDRIER!$BD$8,B1019=CALENDRIER!$BD$11),MAX($E$2:E1018)+1,"")</f>
        <v/>
      </c>
    </row>
    <row r="1020" spans="5:5" x14ac:dyDescent="0.25">
      <c r="E1020" s="70" t="str">
        <f>IF(AND(YEAR(C1020)=CALENDRIER!$BD$8,B1020=CALENDRIER!$BD$11),MAX($E$2:E1019)+1,"")</f>
        <v/>
      </c>
    </row>
    <row r="1021" spans="5:5" x14ac:dyDescent="0.25">
      <c r="E1021" s="70" t="str">
        <f>IF(AND(YEAR(C1021)=CALENDRIER!$BD$8,B1021=CALENDRIER!$BD$11),MAX($E$2:E1020)+1,"")</f>
        <v/>
      </c>
    </row>
    <row r="1022" spans="5:5" x14ac:dyDescent="0.25">
      <c r="E1022" s="70" t="str">
        <f>IF(AND(YEAR(C1022)=CALENDRIER!$BD$8,B1022=CALENDRIER!$BD$11),MAX($E$2:E1021)+1,"")</f>
        <v/>
      </c>
    </row>
    <row r="1023" spans="5:5" x14ac:dyDescent="0.25">
      <c r="E1023" s="70" t="str">
        <f>IF(AND(YEAR(C1023)=CALENDRIER!$BD$8,B1023=CALENDRIER!$BD$11),MAX($E$2:E1022)+1,"")</f>
        <v/>
      </c>
    </row>
    <row r="1024" spans="5:5" x14ac:dyDescent="0.25">
      <c r="E1024" s="70" t="str">
        <f>IF(AND(YEAR(C1024)=CALENDRIER!$BD$8,B1024=CALENDRIER!$BD$11),MAX($E$2:E1023)+1,"")</f>
        <v/>
      </c>
    </row>
    <row r="1025" spans="5:5" x14ac:dyDescent="0.25">
      <c r="E1025" s="70" t="str">
        <f>IF(AND(YEAR(C1025)=CALENDRIER!$BD$8,B1025=CALENDRIER!$BD$11),MAX($E$2:E1024)+1,"")</f>
        <v/>
      </c>
    </row>
    <row r="1026" spans="5:5" x14ac:dyDescent="0.25">
      <c r="E1026" s="70" t="str">
        <f>IF(AND(YEAR(C1026)=CALENDRIER!$BD$8,B1026=CALENDRIER!$BD$11),MAX($E$2:E1025)+1,"")</f>
        <v/>
      </c>
    </row>
    <row r="1027" spans="5:5" x14ac:dyDescent="0.25">
      <c r="E1027" s="70" t="str">
        <f>IF(AND(YEAR(C1027)=CALENDRIER!$BD$8,B1027=CALENDRIER!$BD$11),MAX($E$2:E1026)+1,"")</f>
        <v/>
      </c>
    </row>
    <row r="1028" spans="5:5" x14ac:dyDescent="0.25">
      <c r="E1028" s="70" t="str">
        <f>IF(AND(YEAR(C1028)=CALENDRIER!$BD$8,B1028=CALENDRIER!$BD$11),MAX($E$2:E1027)+1,"")</f>
        <v/>
      </c>
    </row>
    <row r="1029" spans="5:5" x14ac:dyDescent="0.25">
      <c r="E1029" s="70" t="str">
        <f>IF(AND(YEAR(C1029)=CALENDRIER!$BD$8,B1029=CALENDRIER!$BD$11),MAX($E$2:E1028)+1,"")</f>
        <v/>
      </c>
    </row>
    <row r="1030" spans="5:5" x14ac:dyDescent="0.25">
      <c r="E1030" s="70" t="str">
        <f>IF(AND(YEAR(C1030)=CALENDRIER!$BD$8,B1030=CALENDRIER!$BD$11),MAX($E$2:E1029)+1,"")</f>
        <v/>
      </c>
    </row>
    <row r="1031" spans="5:5" x14ac:dyDescent="0.25">
      <c r="E1031" s="70" t="str">
        <f>IF(AND(YEAR(C1031)=CALENDRIER!$BD$8,B1031=CALENDRIER!$BD$11),MAX($E$2:E1030)+1,"")</f>
        <v/>
      </c>
    </row>
    <row r="1032" spans="5:5" x14ac:dyDescent="0.25">
      <c r="E1032" s="70" t="str">
        <f>IF(AND(YEAR(C1032)=CALENDRIER!$BD$8,B1032=CALENDRIER!$BD$11),MAX($E$2:E1031)+1,"")</f>
        <v/>
      </c>
    </row>
    <row r="1033" spans="5:5" x14ac:dyDescent="0.25">
      <c r="E1033" s="70" t="str">
        <f>IF(AND(YEAR(C1033)=CALENDRIER!$BD$8,B1033=CALENDRIER!$BD$11),MAX($E$2:E1032)+1,"")</f>
        <v/>
      </c>
    </row>
    <row r="1034" spans="5:5" x14ac:dyDescent="0.25">
      <c r="E1034" s="70" t="str">
        <f>IF(AND(YEAR(C1034)=CALENDRIER!$BD$8,B1034=CALENDRIER!$BD$11),MAX($E$2:E1033)+1,"")</f>
        <v/>
      </c>
    </row>
    <row r="1035" spans="5:5" x14ac:dyDescent="0.25">
      <c r="E1035" s="70" t="str">
        <f>IF(AND(YEAR(C1035)=CALENDRIER!$BD$8,B1035=CALENDRIER!$BD$11),MAX($E$2:E1034)+1,"")</f>
        <v/>
      </c>
    </row>
    <row r="1036" spans="5:5" x14ac:dyDescent="0.25">
      <c r="E1036" s="70" t="str">
        <f>IF(AND(YEAR(C1036)=CALENDRIER!$BD$8,B1036=CALENDRIER!$BD$11),MAX($E$2:E1035)+1,"")</f>
        <v/>
      </c>
    </row>
    <row r="1037" spans="5:5" x14ac:dyDescent="0.25">
      <c r="E1037" s="70" t="str">
        <f>IF(AND(YEAR(C1037)=CALENDRIER!$BD$8,B1037=CALENDRIER!$BD$11),MAX($E$2:E1036)+1,"")</f>
        <v/>
      </c>
    </row>
    <row r="1038" spans="5:5" x14ac:dyDescent="0.25">
      <c r="E1038" s="70" t="str">
        <f>IF(AND(YEAR(C1038)=CALENDRIER!$BD$8,B1038=CALENDRIER!$BD$11),MAX($E$2:E1037)+1,"")</f>
        <v/>
      </c>
    </row>
    <row r="1039" spans="5:5" x14ac:dyDescent="0.25">
      <c r="E1039" s="70" t="str">
        <f>IF(AND(YEAR(C1039)=CALENDRIER!$BD$8,B1039=CALENDRIER!$BD$11),MAX($E$2:E1038)+1,"")</f>
        <v/>
      </c>
    </row>
    <row r="1040" spans="5:5" x14ac:dyDescent="0.25">
      <c r="E1040" s="70" t="str">
        <f>IF(AND(YEAR(C1040)=CALENDRIER!$BD$8,B1040=CALENDRIER!$BD$11),MAX($E$2:E1039)+1,"")</f>
        <v/>
      </c>
    </row>
    <row r="1041" spans="5:5" x14ac:dyDescent="0.25">
      <c r="E1041" s="70" t="str">
        <f>IF(AND(YEAR(C1041)=CALENDRIER!$BD$8,B1041=CALENDRIER!$BD$11),MAX($E$2:E1040)+1,"")</f>
        <v/>
      </c>
    </row>
    <row r="1042" spans="5:5" x14ac:dyDescent="0.25">
      <c r="E1042" s="70" t="str">
        <f>IF(AND(YEAR(C1042)=CALENDRIER!$BD$8,B1042=CALENDRIER!$BD$11),MAX($E$2:E1041)+1,"")</f>
        <v/>
      </c>
    </row>
    <row r="1043" spans="5:5" x14ac:dyDescent="0.25">
      <c r="E1043" s="70" t="str">
        <f>IF(AND(YEAR(C1043)=CALENDRIER!$BD$8,B1043=CALENDRIER!$BD$11),MAX($E$2:E1042)+1,"")</f>
        <v/>
      </c>
    </row>
    <row r="1044" spans="5:5" x14ac:dyDescent="0.25">
      <c r="E1044" s="70" t="str">
        <f>IF(AND(YEAR(C1044)=CALENDRIER!$BD$8,B1044=CALENDRIER!$BD$11),MAX($E$2:E1043)+1,"")</f>
        <v/>
      </c>
    </row>
    <row r="1045" spans="5:5" x14ac:dyDescent="0.25">
      <c r="E1045" s="70" t="str">
        <f>IF(AND(YEAR(C1045)=CALENDRIER!$BD$8,B1045=CALENDRIER!$BD$11),MAX($E$2:E1044)+1,"")</f>
        <v/>
      </c>
    </row>
    <row r="1046" spans="5:5" x14ac:dyDescent="0.25">
      <c r="E1046" s="70" t="str">
        <f>IF(AND(YEAR(C1046)=CALENDRIER!$BD$8,B1046=CALENDRIER!$BD$11),MAX($E$2:E1045)+1,"")</f>
        <v/>
      </c>
    </row>
    <row r="1047" spans="5:5" x14ac:dyDescent="0.25">
      <c r="E1047" s="70" t="str">
        <f>IF(AND(YEAR(C1047)=CALENDRIER!$BD$8,B1047=CALENDRIER!$BD$11),MAX($E$2:E1046)+1,"")</f>
        <v/>
      </c>
    </row>
    <row r="1048" spans="5:5" x14ac:dyDescent="0.25">
      <c r="E1048" s="70" t="str">
        <f>IF(AND(YEAR(C1048)=CALENDRIER!$BD$8,B1048=CALENDRIER!$BD$11),MAX($E$2:E1047)+1,"")</f>
        <v/>
      </c>
    </row>
    <row r="1049" spans="5:5" x14ac:dyDescent="0.25">
      <c r="E1049" s="70" t="str">
        <f>IF(AND(YEAR(C1049)=CALENDRIER!$BD$8,B1049=CALENDRIER!$BD$11),MAX($E$2:E1048)+1,"")</f>
        <v/>
      </c>
    </row>
    <row r="1050" spans="5:5" x14ac:dyDescent="0.25">
      <c r="E1050" s="70" t="str">
        <f>IF(AND(YEAR(C1050)=CALENDRIER!$BD$8,B1050=CALENDRIER!$BD$11),MAX($E$2:E1049)+1,"")</f>
        <v/>
      </c>
    </row>
    <row r="1051" spans="5:5" x14ac:dyDescent="0.25">
      <c r="E1051" s="70" t="str">
        <f>IF(AND(YEAR(C1051)=CALENDRIER!$BD$8,B1051=CALENDRIER!$BD$11),MAX($E$2:E1050)+1,"")</f>
        <v/>
      </c>
    </row>
    <row r="1052" spans="5:5" x14ac:dyDescent="0.25">
      <c r="E1052" s="70" t="str">
        <f>IF(AND(YEAR(C1052)=CALENDRIER!$BD$8,B1052=CALENDRIER!$BD$11),MAX($E$2:E1051)+1,"")</f>
        <v/>
      </c>
    </row>
    <row r="1053" spans="5:5" x14ac:dyDescent="0.25">
      <c r="E1053" s="70" t="str">
        <f>IF(AND(YEAR(C1053)=CALENDRIER!$BD$8,B1053=CALENDRIER!$BD$11),MAX($E$2:E1052)+1,"")</f>
        <v/>
      </c>
    </row>
    <row r="1054" spans="5:5" x14ac:dyDescent="0.25">
      <c r="E1054" s="70" t="str">
        <f>IF(AND(YEAR(C1054)=CALENDRIER!$BD$8,B1054=CALENDRIER!$BD$11),MAX($E$2:E1053)+1,"")</f>
        <v/>
      </c>
    </row>
    <row r="1055" spans="5:5" x14ac:dyDescent="0.25">
      <c r="E1055" s="70" t="str">
        <f>IF(AND(YEAR(C1055)=CALENDRIER!$BD$8,B1055=CALENDRIER!$BD$11),MAX($E$2:E1054)+1,"")</f>
        <v/>
      </c>
    </row>
    <row r="1056" spans="5:5" x14ac:dyDescent="0.25">
      <c r="E1056" s="70" t="str">
        <f>IF(AND(YEAR(C1056)=CALENDRIER!$BD$8,B1056=CALENDRIER!$BD$11),MAX($E$2:E1055)+1,"")</f>
        <v/>
      </c>
    </row>
    <row r="1057" spans="5:5" x14ac:dyDescent="0.25">
      <c r="E1057" s="70" t="str">
        <f>IF(AND(YEAR(C1057)=CALENDRIER!$BD$8,B1057=CALENDRIER!$BD$11),MAX($E$2:E1056)+1,"")</f>
        <v/>
      </c>
    </row>
    <row r="1058" spans="5:5" x14ac:dyDescent="0.25">
      <c r="E1058" s="70" t="str">
        <f>IF(AND(YEAR(C1058)=CALENDRIER!$BD$8,B1058=CALENDRIER!$BD$11),MAX($E$2:E1057)+1,"")</f>
        <v/>
      </c>
    </row>
    <row r="1059" spans="5:5" x14ac:dyDescent="0.25">
      <c r="E1059" s="70" t="str">
        <f>IF(AND(YEAR(C1059)=CALENDRIER!$BD$8,B1059=CALENDRIER!$BD$11),MAX($E$2:E1058)+1,"")</f>
        <v/>
      </c>
    </row>
    <row r="1060" spans="5:5" x14ac:dyDescent="0.25">
      <c r="E1060" s="70" t="str">
        <f>IF(AND(YEAR(C1060)=CALENDRIER!$BD$8,B1060=CALENDRIER!$BD$11),MAX($E$2:E1059)+1,"")</f>
        <v/>
      </c>
    </row>
    <row r="1061" spans="5:5" x14ac:dyDescent="0.25">
      <c r="E1061" s="70" t="str">
        <f>IF(AND(YEAR(C1061)=CALENDRIER!$BD$8,B1061=CALENDRIER!$BD$11),MAX($E$2:E1060)+1,"")</f>
        <v/>
      </c>
    </row>
    <row r="1062" spans="5:5" x14ac:dyDescent="0.25">
      <c r="E1062" s="70" t="str">
        <f>IF(AND(YEAR(C1062)=CALENDRIER!$BD$8,B1062=CALENDRIER!$BD$11),MAX($E$2:E1061)+1,"")</f>
        <v/>
      </c>
    </row>
    <row r="1063" spans="5:5" x14ac:dyDescent="0.25">
      <c r="E1063" s="70" t="str">
        <f>IF(AND(YEAR(C1063)=CALENDRIER!$BD$8,B1063=CALENDRIER!$BD$11),MAX($E$2:E1062)+1,"")</f>
        <v/>
      </c>
    </row>
    <row r="1064" spans="5:5" x14ac:dyDescent="0.25">
      <c r="E1064" s="70" t="str">
        <f>IF(AND(YEAR(C1064)=CALENDRIER!$BD$8,B1064=CALENDRIER!$BD$11),MAX($E$2:E1063)+1,"")</f>
        <v/>
      </c>
    </row>
    <row r="1065" spans="5:5" x14ac:dyDescent="0.25">
      <c r="E1065" s="70" t="str">
        <f>IF(AND(YEAR(C1065)=CALENDRIER!$BD$8,B1065=CALENDRIER!$BD$11),MAX($E$2:E1064)+1,"")</f>
        <v/>
      </c>
    </row>
    <row r="1066" spans="5:5" x14ac:dyDescent="0.25">
      <c r="E1066" s="70" t="str">
        <f>IF(AND(YEAR(C1066)=CALENDRIER!$BD$8,B1066=CALENDRIER!$BD$11),MAX($E$2:E1065)+1,"")</f>
        <v/>
      </c>
    </row>
    <row r="1067" spans="5:5" x14ac:dyDescent="0.25">
      <c r="E1067" s="70" t="str">
        <f>IF(AND(YEAR(C1067)=CALENDRIER!$BD$8,B1067=CALENDRIER!$BD$11),MAX($E$2:E1066)+1,"")</f>
        <v/>
      </c>
    </row>
    <row r="1068" spans="5:5" x14ac:dyDescent="0.25">
      <c r="E1068" s="70" t="str">
        <f>IF(AND(YEAR(C1068)=CALENDRIER!$BD$8,B1068=CALENDRIER!$BD$11),MAX($E$2:E1067)+1,"")</f>
        <v/>
      </c>
    </row>
    <row r="1069" spans="5:5" x14ac:dyDescent="0.25">
      <c r="E1069" s="70" t="str">
        <f>IF(AND(YEAR(C1069)=CALENDRIER!$BD$8,B1069=CALENDRIER!$BD$11),MAX($E$2:E1068)+1,"")</f>
        <v/>
      </c>
    </row>
    <row r="1070" spans="5:5" x14ac:dyDescent="0.25">
      <c r="E1070" s="70" t="str">
        <f>IF(AND(YEAR(C1070)=CALENDRIER!$BD$8,B1070=CALENDRIER!$BD$11),MAX($E$2:E1069)+1,"")</f>
        <v/>
      </c>
    </row>
    <row r="1071" spans="5:5" x14ac:dyDescent="0.25">
      <c r="E1071" s="70" t="str">
        <f>IF(AND(YEAR(C1071)=CALENDRIER!$BD$8,B1071=CALENDRIER!$BD$11),MAX($E$2:E1070)+1,"")</f>
        <v/>
      </c>
    </row>
    <row r="1072" spans="5:5" x14ac:dyDescent="0.25">
      <c r="E1072" s="70" t="str">
        <f>IF(AND(YEAR(C1072)=CALENDRIER!$BD$8,B1072=CALENDRIER!$BD$11),MAX($E$2:E1071)+1,"")</f>
        <v/>
      </c>
    </row>
    <row r="1073" spans="5:5" x14ac:dyDescent="0.25">
      <c r="E1073" s="70" t="str">
        <f>IF(AND(YEAR(C1073)=CALENDRIER!$BD$8,B1073=CALENDRIER!$BD$11),MAX($E$2:E1072)+1,"")</f>
        <v/>
      </c>
    </row>
    <row r="1074" spans="5:5" x14ac:dyDescent="0.25">
      <c r="E1074" s="70" t="str">
        <f>IF(AND(YEAR(C1074)=CALENDRIER!$BD$8,B1074=CALENDRIER!$BD$11),MAX($E$2:E1073)+1,"")</f>
        <v/>
      </c>
    </row>
    <row r="1075" spans="5:5" x14ac:dyDescent="0.25">
      <c r="E1075" s="70" t="str">
        <f>IF(AND(YEAR(C1075)=CALENDRIER!$BD$8,B1075=CALENDRIER!$BD$11),MAX($E$2:E1074)+1,"")</f>
        <v/>
      </c>
    </row>
    <row r="1076" spans="5:5" x14ac:dyDescent="0.25">
      <c r="E1076" s="70" t="str">
        <f>IF(AND(YEAR(C1076)=CALENDRIER!$BD$8,B1076=CALENDRIER!$BD$11),MAX($E$2:E1075)+1,"")</f>
        <v/>
      </c>
    </row>
    <row r="1077" spans="5:5" x14ac:dyDescent="0.25">
      <c r="E1077" s="70" t="str">
        <f>IF(AND(YEAR(C1077)=CALENDRIER!$BD$8,B1077=CALENDRIER!$BD$11),MAX($E$2:E1076)+1,"")</f>
        <v/>
      </c>
    </row>
    <row r="1078" spans="5:5" x14ac:dyDescent="0.25">
      <c r="E1078" s="70" t="str">
        <f>IF(AND(YEAR(C1078)=CALENDRIER!$BD$8,B1078=CALENDRIER!$BD$11),MAX($E$2:E1077)+1,"")</f>
        <v/>
      </c>
    </row>
    <row r="1079" spans="5:5" x14ac:dyDescent="0.25">
      <c r="E1079" s="70" t="str">
        <f>IF(AND(YEAR(C1079)=CALENDRIER!$BD$8,B1079=CALENDRIER!$BD$11),MAX($E$2:E1078)+1,"")</f>
        <v/>
      </c>
    </row>
    <row r="1080" spans="5:5" x14ac:dyDescent="0.25">
      <c r="E1080" s="70" t="str">
        <f>IF(AND(YEAR(C1080)=CALENDRIER!$BD$8,B1080=CALENDRIER!$BD$11),MAX($E$2:E1079)+1,"")</f>
        <v/>
      </c>
    </row>
    <row r="1081" spans="5:5" x14ac:dyDescent="0.25">
      <c r="E1081" s="70" t="str">
        <f>IF(AND(YEAR(C1081)=CALENDRIER!$BD$8,B1081=CALENDRIER!$BD$11),MAX($E$2:E1080)+1,"")</f>
        <v/>
      </c>
    </row>
    <row r="1082" spans="5:5" x14ac:dyDescent="0.25">
      <c r="E1082" s="70" t="str">
        <f>IF(AND(YEAR(C1082)=CALENDRIER!$BD$8,B1082=CALENDRIER!$BD$11),MAX($E$2:E1081)+1,"")</f>
        <v/>
      </c>
    </row>
    <row r="1083" spans="5:5" x14ac:dyDescent="0.25">
      <c r="E1083" s="70" t="str">
        <f>IF(AND(YEAR(C1083)=CALENDRIER!$BD$8,B1083=CALENDRIER!$BD$11),MAX($E$2:E1082)+1,"")</f>
        <v/>
      </c>
    </row>
    <row r="1084" spans="5:5" x14ac:dyDescent="0.25">
      <c r="E1084" s="70" t="str">
        <f>IF(AND(YEAR(C1084)=CALENDRIER!$BD$8,B1084=CALENDRIER!$BD$11),MAX($E$2:E1083)+1,"")</f>
        <v/>
      </c>
    </row>
    <row r="1085" spans="5:5" x14ac:dyDescent="0.25">
      <c r="E1085" s="70" t="str">
        <f>IF(AND(YEAR(C1085)=CALENDRIER!$BD$8,B1085=CALENDRIER!$BD$11),MAX($E$2:E1084)+1,"")</f>
        <v/>
      </c>
    </row>
    <row r="1086" spans="5:5" x14ac:dyDescent="0.25">
      <c r="E1086" s="70" t="str">
        <f>IF(AND(YEAR(C1086)=CALENDRIER!$BD$8,B1086=CALENDRIER!$BD$11),MAX($E$2:E1085)+1,"")</f>
        <v/>
      </c>
    </row>
    <row r="1087" spans="5:5" x14ac:dyDescent="0.25">
      <c r="E1087" s="70" t="str">
        <f>IF(AND(YEAR(C1087)=CALENDRIER!$BD$8,B1087=CALENDRIER!$BD$11),MAX($E$2:E1086)+1,"")</f>
        <v/>
      </c>
    </row>
    <row r="1088" spans="5:5" x14ac:dyDescent="0.25">
      <c r="E1088" s="70" t="str">
        <f>IF(AND(YEAR(C1088)=CALENDRIER!$BD$8,B1088=CALENDRIER!$BD$11),MAX($E$2:E1087)+1,"")</f>
        <v/>
      </c>
    </row>
    <row r="1089" spans="5:5" x14ac:dyDescent="0.25">
      <c r="E1089" s="70" t="str">
        <f>IF(AND(YEAR(C1089)=CALENDRIER!$BD$8,B1089=CALENDRIER!$BD$11),MAX($E$2:E1088)+1,"")</f>
        <v/>
      </c>
    </row>
    <row r="1090" spans="5:5" x14ac:dyDescent="0.25">
      <c r="E1090" s="70" t="str">
        <f>IF(AND(YEAR(C1090)=CALENDRIER!$BD$8,B1090=CALENDRIER!$BD$11),MAX($E$2:E1089)+1,"")</f>
        <v/>
      </c>
    </row>
    <row r="1091" spans="5:5" x14ac:dyDescent="0.25">
      <c r="E1091" s="70" t="str">
        <f>IF(AND(YEAR(C1091)=CALENDRIER!$BD$8,B1091=CALENDRIER!$BD$11),MAX($E$2:E1090)+1,"")</f>
        <v/>
      </c>
    </row>
    <row r="1092" spans="5:5" x14ac:dyDescent="0.25">
      <c r="E1092" s="70" t="str">
        <f>IF(AND(YEAR(C1092)=CALENDRIER!$BD$8,B1092=CALENDRIER!$BD$11),MAX($E$2:E1091)+1,"")</f>
        <v/>
      </c>
    </row>
    <row r="1093" spans="5:5" x14ac:dyDescent="0.25">
      <c r="E1093" s="70" t="str">
        <f>IF(AND(YEAR(C1093)=CALENDRIER!$BD$8,B1093=CALENDRIER!$BD$11),MAX($E$2:E1092)+1,"")</f>
        <v/>
      </c>
    </row>
    <row r="1094" spans="5:5" x14ac:dyDescent="0.25">
      <c r="E1094" s="70" t="str">
        <f>IF(AND(YEAR(C1094)=CALENDRIER!$BD$8,B1094=CALENDRIER!$BD$11),MAX($E$2:E1093)+1,"")</f>
        <v/>
      </c>
    </row>
    <row r="1095" spans="5:5" x14ac:dyDescent="0.25">
      <c r="E1095" s="70" t="str">
        <f>IF(AND(YEAR(C1095)=CALENDRIER!$BD$8,B1095=CALENDRIER!$BD$11),MAX($E$2:E1094)+1,"")</f>
        <v/>
      </c>
    </row>
    <row r="1096" spans="5:5" x14ac:dyDescent="0.25">
      <c r="E1096" s="70" t="str">
        <f>IF(AND(YEAR(C1096)=CALENDRIER!$BD$8,B1096=CALENDRIER!$BD$11),MAX($E$2:E1095)+1,"")</f>
        <v/>
      </c>
    </row>
    <row r="1097" spans="5:5" x14ac:dyDescent="0.25">
      <c r="E1097" s="70" t="str">
        <f>IF(AND(YEAR(C1097)=CALENDRIER!$BD$8,B1097=CALENDRIER!$BD$11),MAX($E$2:E1096)+1,"")</f>
        <v/>
      </c>
    </row>
    <row r="1098" spans="5:5" x14ac:dyDescent="0.25">
      <c r="E1098" s="70" t="str">
        <f>IF(AND(YEAR(C1098)=CALENDRIER!$BD$8,B1098=CALENDRIER!$BD$11),MAX($E$2:E1097)+1,"")</f>
        <v/>
      </c>
    </row>
    <row r="1099" spans="5:5" x14ac:dyDescent="0.25">
      <c r="E1099" s="70" t="str">
        <f>IF(AND(YEAR(C1099)=CALENDRIER!$BD$8,B1099=CALENDRIER!$BD$11),MAX($E$2:E1098)+1,"")</f>
        <v/>
      </c>
    </row>
    <row r="1100" spans="5:5" x14ac:dyDescent="0.25">
      <c r="E1100" s="70" t="str">
        <f>IF(AND(YEAR(C1100)=CALENDRIER!$BD$8,B1100=CALENDRIER!$BD$11),MAX($E$2:E1099)+1,"")</f>
        <v/>
      </c>
    </row>
    <row r="1101" spans="5:5" x14ac:dyDescent="0.25">
      <c r="E1101" s="70" t="str">
        <f>IF(AND(YEAR(C1101)=CALENDRIER!$BD$8,B1101=CALENDRIER!$BD$11),MAX($E$2:E1100)+1,"")</f>
        <v/>
      </c>
    </row>
    <row r="1102" spans="5:5" x14ac:dyDescent="0.25">
      <c r="E1102" s="70" t="str">
        <f>IF(AND(YEAR(C1102)=CALENDRIER!$BD$8,B1102=CALENDRIER!$BD$11),MAX($E$2:E1101)+1,"")</f>
        <v/>
      </c>
    </row>
    <row r="1103" spans="5:5" x14ac:dyDescent="0.25">
      <c r="E1103" s="70" t="str">
        <f>IF(AND(YEAR(C1103)=CALENDRIER!$BD$8,B1103=CALENDRIER!$BD$11),MAX($E$2:E1102)+1,"")</f>
        <v/>
      </c>
    </row>
    <row r="1104" spans="5:5" x14ac:dyDescent="0.25">
      <c r="E1104" s="70" t="str">
        <f>IF(AND(YEAR(C1104)=CALENDRIER!$BD$8,B1104=CALENDRIER!$BD$11),MAX($E$2:E1103)+1,"")</f>
        <v/>
      </c>
    </row>
    <row r="1105" spans="5:5" x14ac:dyDescent="0.25">
      <c r="E1105" s="70" t="str">
        <f>IF(AND(YEAR(C1105)=CALENDRIER!$BD$8,B1105=CALENDRIER!$BD$11),MAX($E$2:E1104)+1,"")</f>
        <v/>
      </c>
    </row>
    <row r="1106" spans="5:5" x14ac:dyDescent="0.25">
      <c r="E1106" s="70" t="str">
        <f>IF(AND(YEAR(C1106)=CALENDRIER!$BD$8,B1106=CALENDRIER!$BD$11),MAX($E$2:E1105)+1,"")</f>
        <v/>
      </c>
    </row>
    <row r="1107" spans="5:5" x14ac:dyDescent="0.25">
      <c r="E1107" s="70" t="str">
        <f>IF(AND(YEAR(C1107)=CALENDRIER!$BD$8,B1107=CALENDRIER!$BD$11),MAX($E$2:E1106)+1,"")</f>
        <v/>
      </c>
    </row>
    <row r="1108" spans="5:5" x14ac:dyDescent="0.25">
      <c r="E1108" s="70" t="str">
        <f>IF(AND(YEAR(C1108)=CALENDRIER!$BD$8,B1108=CALENDRIER!$BD$11),MAX($E$2:E1107)+1,"")</f>
        <v/>
      </c>
    </row>
    <row r="1109" spans="5:5" x14ac:dyDescent="0.25">
      <c r="E1109" s="70" t="str">
        <f>IF(AND(YEAR(C1109)=CALENDRIER!$BD$8,B1109=CALENDRIER!$BD$11),MAX($E$2:E1108)+1,"")</f>
        <v/>
      </c>
    </row>
    <row r="1110" spans="5:5" x14ac:dyDescent="0.25">
      <c r="E1110" s="70" t="str">
        <f>IF(AND(YEAR(C1110)=CALENDRIER!$BD$8,B1110=CALENDRIER!$BD$11),MAX($E$2:E1109)+1,"")</f>
        <v/>
      </c>
    </row>
    <row r="1111" spans="5:5" x14ac:dyDescent="0.25">
      <c r="E1111" s="70" t="str">
        <f>IF(AND(YEAR(C1111)=CALENDRIER!$BD$8,B1111=CALENDRIER!$BD$11),MAX($E$2:E1110)+1,"")</f>
        <v/>
      </c>
    </row>
    <row r="1112" spans="5:5" x14ac:dyDescent="0.25">
      <c r="E1112" s="70" t="str">
        <f>IF(AND(YEAR(C1112)=CALENDRIER!$BD$8,B1112=CALENDRIER!$BD$11),MAX($E$2:E1111)+1,"")</f>
        <v/>
      </c>
    </row>
    <row r="1113" spans="5:5" x14ac:dyDescent="0.25">
      <c r="E1113" s="70" t="str">
        <f>IF(AND(YEAR(C1113)=CALENDRIER!$BD$8,B1113=CALENDRIER!$BD$11),MAX($E$2:E1112)+1,"")</f>
        <v/>
      </c>
    </row>
    <row r="1114" spans="5:5" x14ac:dyDescent="0.25">
      <c r="E1114" s="70" t="str">
        <f>IF(AND(YEAR(C1114)=CALENDRIER!$BD$8,B1114=CALENDRIER!$BD$11),MAX($E$2:E1113)+1,"")</f>
        <v/>
      </c>
    </row>
    <row r="1115" spans="5:5" x14ac:dyDescent="0.25">
      <c r="E1115" s="70" t="str">
        <f>IF(AND(YEAR(C1115)=CALENDRIER!$BD$8,B1115=CALENDRIER!$BD$11),MAX($E$2:E1114)+1,"")</f>
        <v/>
      </c>
    </row>
    <row r="1116" spans="5:5" x14ac:dyDescent="0.25">
      <c r="E1116" s="70" t="str">
        <f>IF(AND(YEAR(C1116)=CALENDRIER!$BD$8,B1116=CALENDRIER!$BD$11),MAX($E$2:E1115)+1,"")</f>
        <v/>
      </c>
    </row>
    <row r="1117" spans="5:5" x14ac:dyDescent="0.25">
      <c r="E1117" s="70" t="str">
        <f>IF(AND(YEAR(C1117)=CALENDRIER!$BD$8,B1117=CALENDRIER!$BD$11),MAX($E$2:E1116)+1,"")</f>
        <v/>
      </c>
    </row>
    <row r="1118" spans="5:5" x14ac:dyDescent="0.25">
      <c r="E1118" s="70" t="str">
        <f>IF(AND(YEAR(C1118)=CALENDRIER!$BD$8,B1118=CALENDRIER!$BD$11),MAX($E$2:E1117)+1,"")</f>
        <v/>
      </c>
    </row>
    <row r="1119" spans="5:5" x14ac:dyDescent="0.25">
      <c r="E1119" s="70" t="str">
        <f>IF(AND(YEAR(C1119)=CALENDRIER!$BD$8,B1119=CALENDRIER!$BD$11),MAX($E$2:E1118)+1,"")</f>
        <v/>
      </c>
    </row>
    <row r="1120" spans="5:5" x14ac:dyDescent="0.25">
      <c r="E1120" s="70" t="str">
        <f>IF(AND(YEAR(C1120)=CALENDRIER!$BD$8,B1120=CALENDRIER!$BD$11),MAX($E$2:E1119)+1,"")</f>
        <v/>
      </c>
    </row>
    <row r="1121" spans="5:5" x14ac:dyDescent="0.25">
      <c r="E1121" s="70" t="str">
        <f>IF(AND(YEAR(C1121)=CALENDRIER!$BD$8,B1121=CALENDRIER!$BD$11),MAX($E$2:E1120)+1,"")</f>
        <v/>
      </c>
    </row>
    <row r="1122" spans="5:5" x14ac:dyDescent="0.25">
      <c r="E1122" s="70" t="str">
        <f>IF(AND(YEAR(C1122)=CALENDRIER!$BD$8,B1122=CALENDRIER!$BD$11),MAX($E$2:E1121)+1,"")</f>
        <v/>
      </c>
    </row>
    <row r="1123" spans="5:5" x14ac:dyDescent="0.25">
      <c r="E1123" s="70" t="str">
        <f>IF(AND(YEAR(C1123)=CALENDRIER!$BD$8,B1123=CALENDRIER!$BD$11),MAX($E$2:E1122)+1,"")</f>
        <v/>
      </c>
    </row>
    <row r="1124" spans="5:5" x14ac:dyDescent="0.25">
      <c r="E1124" s="70" t="str">
        <f>IF(AND(YEAR(C1124)=CALENDRIER!$BD$8,B1124=CALENDRIER!$BD$11),MAX($E$2:E1123)+1,"")</f>
        <v/>
      </c>
    </row>
    <row r="1125" spans="5:5" x14ac:dyDescent="0.25">
      <c r="E1125" s="70" t="str">
        <f>IF(AND(YEAR(C1125)=CALENDRIER!$BD$8,B1125=CALENDRIER!$BD$11),MAX($E$2:E1124)+1,"")</f>
        <v/>
      </c>
    </row>
    <row r="1126" spans="5:5" x14ac:dyDescent="0.25">
      <c r="E1126" s="70" t="str">
        <f>IF(AND(YEAR(C1126)=CALENDRIER!$BD$8,B1126=CALENDRIER!$BD$11),MAX($E$2:E1125)+1,"")</f>
        <v/>
      </c>
    </row>
    <row r="1127" spans="5:5" x14ac:dyDescent="0.25">
      <c r="E1127" s="70" t="str">
        <f>IF(AND(YEAR(C1127)=CALENDRIER!$BD$8,B1127=CALENDRIER!$BD$11),MAX($E$2:E1126)+1,"")</f>
        <v/>
      </c>
    </row>
    <row r="1128" spans="5:5" x14ac:dyDescent="0.25">
      <c r="E1128" s="70" t="str">
        <f>IF(AND(YEAR(C1128)=CALENDRIER!$BD$8,B1128=CALENDRIER!$BD$11),MAX($E$2:E1127)+1,"")</f>
        <v/>
      </c>
    </row>
    <row r="1129" spans="5:5" x14ac:dyDescent="0.25">
      <c r="E1129" s="70" t="str">
        <f>IF(AND(YEAR(C1129)=CALENDRIER!$BD$8,B1129=CALENDRIER!$BD$11),MAX($E$2:E1128)+1,"")</f>
        <v/>
      </c>
    </row>
    <row r="1130" spans="5:5" x14ac:dyDescent="0.25">
      <c r="E1130" s="70" t="str">
        <f>IF(AND(YEAR(C1130)=CALENDRIER!$BD$8,B1130=CALENDRIER!$BD$11),MAX($E$2:E1129)+1,"")</f>
        <v/>
      </c>
    </row>
    <row r="1131" spans="5:5" x14ac:dyDescent="0.25">
      <c r="E1131" s="70" t="str">
        <f>IF(AND(YEAR(C1131)=CALENDRIER!$BD$8,B1131=CALENDRIER!$BD$11),MAX($E$2:E1130)+1,"")</f>
        <v/>
      </c>
    </row>
    <row r="1132" spans="5:5" x14ac:dyDescent="0.25">
      <c r="E1132" s="70" t="str">
        <f>IF(AND(YEAR(C1132)=CALENDRIER!$BD$8,B1132=CALENDRIER!$BD$11),MAX($E$2:E1131)+1,"")</f>
        <v/>
      </c>
    </row>
    <row r="1133" spans="5:5" x14ac:dyDescent="0.25">
      <c r="E1133" s="70" t="str">
        <f>IF(AND(YEAR(C1133)=CALENDRIER!$BD$8,B1133=CALENDRIER!$BD$11),MAX($E$2:E1132)+1,"")</f>
        <v/>
      </c>
    </row>
    <row r="1134" spans="5:5" x14ac:dyDescent="0.25">
      <c r="E1134" s="70" t="str">
        <f>IF(AND(YEAR(C1134)=CALENDRIER!$BD$8,B1134=CALENDRIER!$BD$11),MAX($E$2:E1133)+1,"")</f>
        <v/>
      </c>
    </row>
    <row r="1135" spans="5:5" x14ac:dyDescent="0.25">
      <c r="E1135" s="70" t="str">
        <f>IF(AND(YEAR(C1135)=CALENDRIER!$BD$8,B1135=CALENDRIER!$BD$11),MAX($E$2:E1134)+1,"")</f>
        <v/>
      </c>
    </row>
    <row r="1136" spans="5:5" x14ac:dyDescent="0.25">
      <c r="E1136" s="70" t="str">
        <f>IF(AND(YEAR(C1136)=CALENDRIER!$BD$8,B1136=CALENDRIER!$BD$11),MAX($E$2:E1135)+1,"")</f>
        <v/>
      </c>
    </row>
    <row r="1137" spans="5:5" x14ac:dyDescent="0.25">
      <c r="E1137" s="70" t="str">
        <f>IF(AND(YEAR(C1137)=CALENDRIER!$BD$8,B1137=CALENDRIER!$BD$11),MAX($E$2:E1136)+1,"")</f>
        <v/>
      </c>
    </row>
    <row r="1138" spans="5:5" x14ac:dyDescent="0.25">
      <c r="E1138" s="70" t="str">
        <f>IF(AND(YEAR(C1138)=CALENDRIER!$BD$8,B1138=CALENDRIER!$BD$11),MAX($E$2:E1137)+1,"")</f>
        <v/>
      </c>
    </row>
    <row r="1139" spans="5:5" x14ac:dyDescent="0.25">
      <c r="E1139" s="70" t="str">
        <f>IF(AND(YEAR(C1139)=CALENDRIER!$BD$8,B1139=CALENDRIER!$BD$11),MAX($E$2:E1138)+1,"")</f>
        <v/>
      </c>
    </row>
    <row r="1140" spans="5:5" x14ac:dyDescent="0.25">
      <c r="E1140" s="70" t="str">
        <f>IF(AND(YEAR(C1140)=CALENDRIER!$BD$8,B1140=CALENDRIER!$BD$11),MAX($E$2:E1139)+1,"")</f>
        <v/>
      </c>
    </row>
    <row r="1141" spans="5:5" x14ac:dyDescent="0.25">
      <c r="E1141" s="70" t="str">
        <f>IF(AND(YEAR(C1141)=CALENDRIER!$BD$8,B1141=CALENDRIER!$BD$11),MAX($E$2:E1140)+1,"")</f>
        <v/>
      </c>
    </row>
    <row r="1142" spans="5:5" x14ac:dyDescent="0.25">
      <c r="E1142" s="70" t="str">
        <f>IF(AND(YEAR(C1142)=CALENDRIER!$BD$8,B1142=CALENDRIER!$BD$11),MAX($E$2:E1141)+1,"")</f>
        <v/>
      </c>
    </row>
    <row r="1143" spans="5:5" x14ac:dyDescent="0.25">
      <c r="E1143" s="70" t="str">
        <f>IF(AND(YEAR(C1143)=CALENDRIER!$BD$8,B1143=CALENDRIER!$BD$11),MAX($E$2:E1142)+1,"")</f>
        <v/>
      </c>
    </row>
    <row r="1144" spans="5:5" x14ac:dyDescent="0.25">
      <c r="E1144" s="70" t="str">
        <f>IF(AND(YEAR(C1144)=CALENDRIER!$BD$8,B1144=CALENDRIER!$BD$11),MAX($E$2:E1143)+1,"")</f>
        <v/>
      </c>
    </row>
    <row r="1145" spans="5:5" x14ac:dyDescent="0.25">
      <c r="E1145" s="70" t="str">
        <f>IF(AND(YEAR(C1145)=CALENDRIER!$BD$8,B1145=CALENDRIER!$BD$11),MAX($E$2:E1144)+1,"")</f>
        <v/>
      </c>
    </row>
    <row r="1146" spans="5:5" x14ac:dyDescent="0.25">
      <c r="E1146" s="70" t="str">
        <f>IF(AND(YEAR(C1146)=CALENDRIER!$BD$8,B1146=CALENDRIER!$BD$11),MAX($E$2:E1145)+1,"")</f>
        <v/>
      </c>
    </row>
    <row r="1147" spans="5:5" x14ac:dyDescent="0.25">
      <c r="E1147" s="70" t="str">
        <f>IF(AND(YEAR(C1147)=CALENDRIER!$BD$8,B1147=CALENDRIER!$BD$11),MAX($E$2:E1146)+1,"")</f>
        <v/>
      </c>
    </row>
    <row r="1148" spans="5:5" x14ac:dyDescent="0.25">
      <c r="E1148" s="70" t="str">
        <f>IF(AND(YEAR(C1148)=CALENDRIER!$BD$8,B1148=CALENDRIER!$BD$11),MAX($E$2:E1147)+1,"")</f>
        <v/>
      </c>
    </row>
    <row r="1149" spans="5:5" x14ac:dyDescent="0.25">
      <c r="E1149" s="70" t="str">
        <f>IF(AND(YEAR(C1149)=CALENDRIER!$BD$8,B1149=CALENDRIER!$BD$11),MAX($E$2:E1148)+1,"")</f>
        <v/>
      </c>
    </row>
    <row r="1150" spans="5:5" x14ac:dyDescent="0.25">
      <c r="E1150" s="70" t="str">
        <f>IF(AND(YEAR(C1150)=CALENDRIER!$BD$8,B1150=CALENDRIER!$BD$11),MAX($E$2:E1149)+1,"")</f>
        <v/>
      </c>
    </row>
    <row r="1151" spans="5:5" x14ac:dyDescent="0.25">
      <c r="E1151" s="70" t="str">
        <f>IF(AND(YEAR(C1151)=CALENDRIER!$BD$8,B1151=CALENDRIER!$BD$11),MAX($E$2:E1150)+1,"")</f>
        <v/>
      </c>
    </row>
    <row r="1152" spans="5:5" x14ac:dyDescent="0.25">
      <c r="E1152" s="70" t="str">
        <f>IF(AND(YEAR(C1152)=CALENDRIER!$BD$8,B1152=CALENDRIER!$BD$11),MAX($E$2:E1151)+1,"")</f>
        <v/>
      </c>
    </row>
    <row r="1153" spans="5:5" x14ac:dyDescent="0.25">
      <c r="E1153" s="70" t="str">
        <f>IF(AND(YEAR(C1153)=CALENDRIER!$BD$8,B1153=CALENDRIER!$BD$11),MAX($E$2:E1152)+1,"")</f>
        <v/>
      </c>
    </row>
    <row r="1154" spans="5:5" x14ac:dyDescent="0.25">
      <c r="E1154" s="70" t="str">
        <f>IF(AND(YEAR(C1154)=CALENDRIER!$BD$8,B1154=CALENDRIER!$BD$11),MAX($E$2:E1153)+1,"")</f>
        <v/>
      </c>
    </row>
    <row r="1155" spans="5:5" x14ac:dyDescent="0.25">
      <c r="E1155" s="70" t="str">
        <f>IF(AND(YEAR(C1155)=CALENDRIER!$BD$8,B1155=CALENDRIER!$BD$11),MAX($E$2:E1154)+1,"")</f>
        <v/>
      </c>
    </row>
    <row r="1156" spans="5:5" x14ac:dyDescent="0.25">
      <c r="E1156" s="70" t="str">
        <f>IF(AND(YEAR(C1156)=CALENDRIER!$BD$8,B1156=CALENDRIER!$BD$11),MAX($E$2:E1155)+1,"")</f>
        <v/>
      </c>
    </row>
    <row r="1157" spans="5:5" x14ac:dyDescent="0.25">
      <c r="E1157" s="70" t="str">
        <f>IF(AND(YEAR(C1157)=CALENDRIER!$BD$8,B1157=CALENDRIER!$BD$11),MAX($E$2:E1156)+1,"")</f>
        <v/>
      </c>
    </row>
    <row r="1158" spans="5:5" x14ac:dyDescent="0.25">
      <c r="E1158" s="70" t="str">
        <f>IF(AND(YEAR(C1158)=CALENDRIER!$BD$8,B1158=CALENDRIER!$BD$11),MAX($E$2:E1157)+1,"")</f>
        <v/>
      </c>
    </row>
    <row r="1159" spans="5:5" x14ac:dyDescent="0.25">
      <c r="E1159" s="70" t="str">
        <f>IF(AND(YEAR(C1159)=CALENDRIER!$BD$8,B1159=CALENDRIER!$BD$11),MAX($E$2:E1158)+1,"")</f>
        <v/>
      </c>
    </row>
    <row r="1160" spans="5:5" x14ac:dyDescent="0.25">
      <c r="E1160" s="70" t="str">
        <f>IF(AND(YEAR(C1160)=CALENDRIER!$BD$8,B1160=CALENDRIER!$BD$11),MAX($E$2:E1159)+1,"")</f>
        <v/>
      </c>
    </row>
    <row r="1161" spans="5:5" x14ac:dyDescent="0.25">
      <c r="E1161" s="70" t="str">
        <f>IF(AND(YEAR(C1161)=CALENDRIER!$BD$8,B1161=CALENDRIER!$BD$11),MAX($E$2:E1160)+1,"")</f>
        <v/>
      </c>
    </row>
    <row r="1162" spans="5:5" x14ac:dyDescent="0.25">
      <c r="E1162" s="70" t="str">
        <f>IF(AND(YEAR(C1162)=CALENDRIER!$BD$8,B1162=CALENDRIER!$BD$11),MAX($E$2:E1161)+1,"")</f>
        <v/>
      </c>
    </row>
    <row r="1163" spans="5:5" x14ac:dyDescent="0.25">
      <c r="E1163" s="70" t="str">
        <f>IF(AND(YEAR(C1163)=CALENDRIER!$BD$8,B1163=CALENDRIER!$BD$11),MAX($E$2:E1162)+1,"")</f>
        <v/>
      </c>
    </row>
    <row r="1164" spans="5:5" x14ac:dyDescent="0.25">
      <c r="E1164" s="70" t="str">
        <f>IF(AND(YEAR(C1164)=CALENDRIER!$BD$8,B1164=CALENDRIER!$BD$11),MAX($E$2:E1163)+1,"")</f>
        <v/>
      </c>
    </row>
    <row r="1165" spans="5:5" x14ac:dyDescent="0.25">
      <c r="E1165" s="70" t="str">
        <f>IF(AND(YEAR(C1165)=CALENDRIER!$BD$8,B1165=CALENDRIER!$BD$11),MAX($E$2:E1164)+1,"")</f>
        <v/>
      </c>
    </row>
    <row r="1166" spans="5:5" x14ac:dyDescent="0.25">
      <c r="E1166" s="70" t="str">
        <f>IF(AND(YEAR(C1166)=CALENDRIER!$BD$8,B1166=CALENDRIER!$BD$11),MAX($E$2:E1165)+1,"")</f>
        <v/>
      </c>
    </row>
    <row r="1167" spans="5:5" x14ac:dyDescent="0.25">
      <c r="E1167" s="70" t="str">
        <f>IF(AND(YEAR(C1167)=CALENDRIER!$BD$8,B1167=CALENDRIER!$BD$11),MAX($E$2:E1166)+1,"")</f>
        <v/>
      </c>
    </row>
    <row r="1168" spans="5:5" x14ac:dyDescent="0.25">
      <c r="E1168" s="70" t="str">
        <f>IF(AND(YEAR(C1168)=CALENDRIER!$BD$8,B1168=CALENDRIER!$BD$11),MAX($E$2:E1167)+1,"")</f>
        <v/>
      </c>
    </row>
    <row r="1169" spans="5:5" x14ac:dyDescent="0.25">
      <c r="E1169" s="70" t="str">
        <f>IF(AND(YEAR(C1169)=CALENDRIER!$BD$8,B1169=CALENDRIER!$BD$11),MAX($E$2:E1168)+1,"")</f>
        <v/>
      </c>
    </row>
    <row r="1170" spans="5:5" x14ac:dyDescent="0.25">
      <c r="E1170" s="70" t="str">
        <f>IF(AND(YEAR(C1170)=CALENDRIER!$BD$8,B1170=CALENDRIER!$BD$11),MAX($E$2:E1169)+1,"")</f>
        <v/>
      </c>
    </row>
    <row r="1171" spans="5:5" x14ac:dyDescent="0.25">
      <c r="E1171" s="70" t="str">
        <f>IF(AND(YEAR(C1171)=CALENDRIER!$BD$8,B1171=CALENDRIER!$BD$11),MAX($E$2:E1170)+1,"")</f>
        <v/>
      </c>
    </row>
    <row r="1172" spans="5:5" x14ac:dyDescent="0.25">
      <c r="E1172" s="70" t="str">
        <f>IF(AND(YEAR(C1172)=CALENDRIER!$BD$8,B1172=CALENDRIER!$BD$11),MAX($E$2:E1171)+1,"")</f>
        <v/>
      </c>
    </row>
    <row r="1173" spans="5:5" x14ac:dyDescent="0.25">
      <c r="E1173" s="70" t="str">
        <f>IF(AND(YEAR(C1173)=CALENDRIER!$BD$8,B1173=CALENDRIER!$BD$11),MAX($E$2:E1172)+1,"")</f>
        <v/>
      </c>
    </row>
    <row r="1174" spans="5:5" x14ac:dyDescent="0.25">
      <c r="E1174" s="70" t="str">
        <f>IF(AND(YEAR(C1174)=CALENDRIER!$BD$8,B1174=CALENDRIER!$BD$11),MAX($E$2:E1173)+1,"")</f>
        <v/>
      </c>
    </row>
    <row r="1175" spans="5:5" x14ac:dyDescent="0.25">
      <c r="E1175" s="70" t="str">
        <f>IF(AND(YEAR(C1175)=CALENDRIER!$BD$8,B1175=CALENDRIER!$BD$11),MAX($E$2:E1174)+1,"")</f>
        <v/>
      </c>
    </row>
    <row r="1176" spans="5:5" x14ac:dyDescent="0.25">
      <c r="E1176" s="70" t="str">
        <f>IF(AND(YEAR(C1176)=CALENDRIER!$BD$8,B1176=CALENDRIER!$BD$11),MAX($E$2:E1175)+1,"")</f>
        <v/>
      </c>
    </row>
    <row r="1177" spans="5:5" x14ac:dyDescent="0.25">
      <c r="E1177" s="70" t="str">
        <f>IF(AND(YEAR(C1177)=CALENDRIER!$BD$8,B1177=CALENDRIER!$BD$11),MAX($E$2:E1176)+1,"")</f>
        <v/>
      </c>
    </row>
    <row r="1178" spans="5:5" x14ac:dyDescent="0.25">
      <c r="E1178" s="70" t="str">
        <f>IF(AND(YEAR(C1178)=CALENDRIER!$BD$8,B1178=CALENDRIER!$BD$11),MAX($E$2:E1177)+1,"")</f>
        <v/>
      </c>
    </row>
    <row r="1179" spans="5:5" x14ac:dyDescent="0.25">
      <c r="E1179" s="70" t="str">
        <f>IF(AND(YEAR(C1179)=CALENDRIER!$BD$8,B1179=CALENDRIER!$BD$11),MAX($E$2:E1178)+1,"")</f>
        <v/>
      </c>
    </row>
    <row r="1180" spans="5:5" x14ac:dyDescent="0.25">
      <c r="E1180" s="70" t="str">
        <f>IF(AND(YEAR(C1180)=CALENDRIER!$BD$8,B1180=CALENDRIER!$BD$11),MAX($E$2:E1179)+1,"")</f>
        <v/>
      </c>
    </row>
    <row r="1181" spans="5:5" x14ac:dyDescent="0.25">
      <c r="E1181" s="70" t="str">
        <f>IF(AND(YEAR(C1181)=CALENDRIER!$BD$8,B1181=CALENDRIER!$BD$11),MAX($E$2:E1180)+1,"")</f>
        <v/>
      </c>
    </row>
    <row r="1182" spans="5:5" x14ac:dyDescent="0.25">
      <c r="E1182" s="70" t="str">
        <f>IF(AND(YEAR(C1182)=CALENDRIER!$BD$8,B1182=CALENDRIER!$BD$11),MAX($E$2:E1181)+1,"")</f>
        <v/>
      </c>
    </row>
    <row r="1183" spans="5:5" x14ac:dyDescent="0.25">
      <c r="E1183" s="70" t="str">
        <f>IF(AND(YEAR(C1183)=CALENDRIER!$BD$8,B1183=CALENDRIER!$BD$11),MAX($E$2:E1182)+1,"")</f>
        <v/>
      </c>
    </row>
    <row r="1184" spans="5:5" x14ac:dyDescent="0.25">
      <c r="E1184" s="70" t="str">
        <f>IF(AND(YEAR(C1184)=CALENDRIER!$BD$8,B1184=CALENDRIER!$BD$11),MAX($E$2:E1183)+1,"")</f>
        <v/>
      </c>
    </row>
    <row r="1185" spans="5:5" x14ac:dyDescent="0.25">
      <c r="E1185" s="70" t="str">
        <f>IF(AND(YEAR(C1185)=CALENDRIER!$BD$8,B1185=CALENDRIER!$BD$11),MAX($E$2:E1184)+1,"")</f>
        <v/>
      </c>
    </row>
    <row r="1186" spans="5:5" x14ac:dyDescent="0.25">
      <c r="E1186" s="70" t="str">
        <f>IF(AND(YEAR(C1186)=CALENDRIER!$BD$8,B1186=CALENDRIER!$BD$11),MAX($E$2:E1185)+1,"")</f>
        <v/>
      </c>
    </row>
    <row r="1187" spans="5:5" x14ac:dyDescent="0.25">
      <c r="E1187" s="70" t="str">
        <f>IF(AND(YEAR(C1187)=CALENDRIER!$BD$8,B1187=CALENDRIER!$BD$11),MAX($E$2:E1186)+1,"")</f>
        <v/>
      </c>
    </row>
    <row r="1188" spans="5:5" x14ac:dyDescent="0.25">
      <c r="E1188" s="70" t="str">
        <f>IF(AND(YEAR(C1188)=CALENDRIER!$BD$8,B1188=CALENDRIER!$BD$11),MAX($E$2:E1187)+1,"")</f>
        <v/>
      </c>
    </row>
    <row r="1189" spans="5:5" x14ac:dyDescent="0.25">
      <c r="E1189" s="70" t="str">
        <f>IF(AND(YEAR(C1189)=CALENDRIER!$BD$8,B1189=CALENDRIER!$BD$11),MAX($E$2:E1188)+1,"")</f>
        <v/>
      </c>
    </row>
    <row r="1190" spans="5:5" x14ac:dyDescent="0.25">
      <c r="E1190" s="70" t="str">
        <f>IF(AND(YEAR(C1190)=CALENDRIER!$BD$8,B1190=CALENDRIER!$BD$11),MAX($E$2:E1189)+1,"")</f>
        <v/>
      </c>
    </row>
    <row r="1191" spans="5:5" x14ac:dyDescent="0.25">
      <c r="E1191" s="70" t="str">
        <f>IF(AND(YEAR(C1191)=CALENDRIER!$BD$8,B1191=CALENDRIER!$BD$11),MAX($E$2:E1190)+1,"")</f>
        <v/>
      </c>
    </row>
    <row r="1192" spans="5:5" x14ac:dyDescent="0.25">
      <c r="E1192" s="70" t="str">
        <f>IF(AND(YEAR(C1192)=CALENDRIER!$BD$8,B1192=CALENDRIER!$BD$11),MAX($E$2:E1191)+1,"")</f>
        <v/>
      </c>
    </row>
  </sheetData>
  <conditionalFormatting sqref="A2:XFD1048576">
    <cfRule type="expression" dxfId="16" priority="155">
      <formula>A2&lt;&gt;""</formula>
    </cfRule>
  </conditionalFormatting>
  <conditionalFormatting sqref="E3:E1192">
    <cfRule type="expression" dxfId="15" priority="149">
      <formula>$E3="ABS"</formula>
    </cfRule>
    <cfRule type="expression" dxfId="14" priority="150">
      <formula>$E3="RTT"</formula>
    </cfRule>
    <cfRule type="expression" dxfId="13" priority="151">
      <formula>$E3="CP"</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 id="{B053E8FB-24C6-4450-B2E7-ECEB7980FEC5}">
            <xm:f>IF($B:$B="Marie Elleboode",VLOOKUP(SYNTHESE!$B$35,$B:$C,2,FALSE))</xm:f>
            <x14:dxf/>
          </x14:cfRule>
          <xm:sqref>B18</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E61"/>
  <sheetViews>
    <sheetView workbookViewId="0">
      <selection activeCell="E3" sqref="E3"/>
    </sheetView>
  </sheetViews>
  <sheetFormatPr baseColWidth="10" defaultColWidth="10.7109375" defaultRowHeight="12.75" x14ac:dyDescent="0.2"/>
  <cols>
    <col min="1" max="1" width="10.7109375" style="18"/>
    <col min="2" max="2" width="23.42578125" style="18" customWidth="1"/>
    <col min="3" max="3" width="14.5703125" style="38" customWidth="1"/>
    <col min="4" max="4" width="15.85546875" style="18" customWidth="1"/>
    <col min="5" max="5" width="30.28515625" style="18" customWidth="1"/>
    <col min="6" max="16384" width="10.7109375" style="18"/>
  </cols>
  <sheetData>
    <row r="2" spans="2:5" x14ac:dyDescent="0.2">
      <c r="B2" s="18" t="str">
        <f>IFERROR(INDEX(CONGES!B:B,MATCH(ROW(A1),CONGES!$E:$E,0),1),"")</f>
        <v>Marie</v>
      </c>
      <c r="C2" s="18">
        <f>IFERROR(INDEX(CONGES!C:C,MATCH(ROW(B1),CONGES!$E:$E,0),1),"")</f>
        <v>44789</v>
      </c>
      <c r="D2" s="18" t="str">
        <f>IFERROR(INDEX(CONGES!D:D,MATCH(ROW(C1),CONGES!$E:$E,0),1),"")</f>
        <v>CP</v>
      </c>
      <c r="E2" s="18" t="str">
        <f t="shared" ref="E2" si="0">B2 &amp;TEXT(C2,"jj-mm-aaaa") &amp; D2</f>
        <v>Marie16-08-2022CP</v>
      </c>
    </row>
    <row r="3" spans="2:5" x14ac:dyDescent="0.2">
      <c r="B3" s="18" t="str">
        <f>IFERROR(INDEX(CONGES!B:B,MATCH(ROW(A2),CONGES!$E:$E,0),1),"")</f>
        <v>Marie</v>
      </c>
      <c r="C3" s="18">
        <f>IFERROR(INDEX(CONGES!C:C,MATCH(ROW(B2),CONGES!$E:$E,0),1),"")</f>
        <v>44790</v>
      </c>
      <c r="D3" s="18" t="str">
        <f>IFERROR(INDEX(CONGES!D:D,MATCH(ROW(C2),CONGES!$E:$E,0),1),"")</f>
        <v>CP</v>
      </c>
      <c r="E3" s="18" t="str">
        <f t="shared" ref="E3:E61" si="1">B3 &amp;TEXT(C3,"jj-mm-aaaa") &amp; D3</f>
        <v>Marie17-08-2022CP</v>
      </c>
    </row>
    <row r="4" spans="2:5" x14ac:dyDescent="0.2">
      <c r="B4" s="18" t="str">
        <f>IFERROR(INDEX(CONGES!B:B,MATCH(ROW(A3),CONGES!$E:$E,0),1),"")</f>
        <v>Marie</v>
      </c>
      <c r="C4" s="18">
        <f>IFERROR(INDEX(CONGES!C:C,MATCH(ROW(B3),CONGES!$E:$E,0),1),"")</f>
        <v>44791</v>
      </c>
      <c r="D4" s="18" t="str">
        <f>IFERROR(INDEX(CONGES!D:D,MATCH(ROW(C3),CONGES!$E:$E,0),1),"")</f>
        <v>CP</v>
      </c>
      <c r="E4" s="18" t="str">
        <f t="shared" si="1"/>
        <v>Marie18-08-2022CP</v>
      </c>
    </row>
    <row r="5" spans="2:5" x14ac:dyDescent="0.2">
      <c r="B5" s="18" t="str">
        <f>IFERROR(INDEX(CONGES!B:B,MATCH(ROW(A4),CONGES!$E:$E,0),1),"")</f>
        <v>Marie</v>
      </c>
      <c r="C5" s="18">
        <f>IFERROR(INDEX(CONGES!C:C,MATCH(ROW(B4),CONGES!$E:$E,0),1),"")</f>
        <v>44792</v>
      </c>
      <c r="D5" s="18" t="str">
        <f>IFERROR(INDEX(CONGES!D:D,MATCH(ROW(C4),CONGES!$E:$E,0),1),"")</f>
        <v>CP</v>
      </c>
      <c r="E5" s="18" t="str">
        <f t="shared" si="1"/>
        <v>Marie19-08-2022CP</v>
      </c>
    </row>
    <row r="6" spans="2:5" x14ac:dyDescent="0.2">
      <c r="B6" s="18" t="str">
        <f>IFERROR(INDEX(CONGES!B:B,MATCH(ROW(A5),CONGES!$E:$E,0),1),"")</f>
        <v>Marie</v>
      </c>
      <c r="C6" s="18">
        <f>IFERROR(INDEX(CONGES!C:C,MATCH(ROW(B5),CONGES!$E:$E,0),1),"")</f>
        <v>44796</v>
      </c>
      <c r="D6" s="18" t="str">
        <f>IFERROR(INDEX(CONGES!D:D,MATCH(ROW(C5),CONGES!$E:$E,0),1),"")</f>
        <v>CP</v>
      </c>
      <c r="E6" s="18" t="str">
        <f t="shared" si="1"/>
        <v>Marie23-08-2022CP</v>
      </c>
    </row>
    <row r="7" spans="2:5" x14ac:dyDescent="0.2">
      <c r="B7" s="18" t="str">
        <f>IFERROR(INDEX(CONGES!B:B,MATCH(ROW(A6),CONGES!$E:$E,0),1),"")</f>
        <v>Marie</v>
      </c>
      <c r="C7" s="18">
        <f>IFERROR(INDEX(CONGES!C:C,MATCH(ROW(B6),CONGES!$E:$E,0),1),"")</f>
        <v>44797</v>
      </c>
      <c r="D7" s="18" t="str">
        <f>IFERROR(INDEX(CONGES!D:D,MATCH(ROW(C6),CONGES!$E:$E,0),1),"")</f>
        <v>CP</v>
      </c>
      <c r="E7" s="18" t="str">
        <f t="shared" si="1"/>
        <v>Marie24-08-2022CP</v>
      </c>
    </row>
    <row r="8" spans="2:5" x14ac:dyDescent="0.2">
      <c r="B8" s="18" t="str">
        <f>IFERROR(INDEX(CONGES!B:B,MATCH(ROW(A7),CONGES!$E:$E,0),1),"")</f>
        <v>Marie</v>
      </c>
      <c r="C8" s="18">
        <f>IFERROR(INDEX(CONGES!C:C,MATCH(ROW(B7),CONGES!$E:$E,0),1),"")</f>
        <v>44798</v>
      </c>
      <c r="D8" s="18" t="str">
        <f>IFERROR(INDEX(CONGES!D:D,MATCH(ROW(C7),CONGES!$E:$E,0),1),"")</f>
        <v>CP</v>
      </c>
      <c r="E8" s="18" t="str">
        <f t="shared" si="1"/>
        <v>Marie25-08-2022CP</v>
      </c>
    </row>
    <row r="9" spans="2:5" x14ac:dyDescent="0.2">
      <c r="B9" s="18" t="str">
        <f>IFERROR(INDEX(CONGES!B:B,MATCH(ROW(A8),CONGES!$E:$E,0),1),"")</f>
        <v>Marie</v>
      </c>
      <c r="C9" s="18">
        <f>IFERROR(INDEX(CONGES!C:C,MATCH(ROW(B8),CONGES!$E:$E,0),1),"")</f>
        <v>44799</v>
      </c>
      <c r="D9" s="18" t="str">
        <f>IFERROR(INDEX(CONGES!D:D,MATCH(ROW(C8),CONGES!$E:$E,0),1),"")</f>
        <v>CP</v>
      </c>
      <c r="E9" s="18" t="str">
        <f t="shared" si="1"/>
        <v>Marie26-08-2022CP</v>
      </c>
    </row>
    <row r="10" spans="2:5" x14ac:dyDescent="0.2">
      <c r="B10" s="18" t="str">
        <f>IFERROR(INDEX(CONGES!B:B,MATCH(ROW(A9),CONGES!$E:$E,0),1),"")</f>
        <v>Marie</v>
      </c>
      <c r="C10" s="18">
        <f>IFERROR(INDEX(CONGES!C:C,MATCH(ROW(B9),CONGES!$E:$E,0),1),"")</f>
        <v>44781</v>
      </c>
      <c r="D10" s="18" t="str">
        <f>IFERROR(INDEX(CONGES!D:D,MATCH(ROW(C9),CONGES!$E:$E,0),1),"")</f>
        <v>CP</v>
      </c>
      <c r="E10" s="18" t="str">
        <f t="shared" si="1"/>
        <v>Marie08-08-2022CP</v>
      </c>
    </row>
    <row r="11" spans="2:5" x14ac:dyDescent="0.2">
      <c r="B11" s="18" t="str">
        <f>IFERROR(INDEX(CONGES!B:B,MATCH(ROW(A10),CONGES!$E:$E,0),1),"")</f>
        <v>Marie</v>
      </c>
      <c r="C11" s="18">
        <f>IFERROR(INDEX(CONGES!C:C,MATCH(ROW(B10),CONGES!$E:$E,0),1),"")</f>
        <v>44782</v>
      </c>
      <c r="D11" s="18" t="str">
        <f>IFERROR(INDEX(CONGES!D:D,MATCH(ROW(C10),CONGES!$E:$E,0),1),"")</f>
        <v>CP</v>
      </c>
      <c r="E11" s="18" t="str">
        <f t="shared" si="1"/>
        <v>Marie09-08-2022CP</v>
      </c>
    </row>
    <row r="12" spans="2:5" x14ac:dyDescent="0.2">
      <c r="B12" s="18" t="str">
        <f>IFERROR(INDEX(CONGES!B:B,MATCH(ROW(A11),CONGES!$E:$E,0),1),"")</f>
        <v>Marie</v>
      </c>
      <c r="C12" s="18">
        <f>IFERROR(INDEX(CONGES!C:C,MATCH(ROW(B11),CONGES!$E:$E,0),1),"")</f>
        <v>44783</v>
      </c>
      <c r="D12" s="18" t="str">
        <f>IFERROR(INDEX(CONGES!D:D,MATCH(ROW(C11),CONGES!$E:$E,0),1),"")</f>
        <v>CP</v>
      </c>
      <c r="E12" s="18" t="str">
        <f t="shared" si="1"/>
        <v>Marie10-08-2022CP</v>
      </c>
    </row>
    <row r="13" spans="2:5" x14ac:dyDescent="0.2">
      <c r="B13" s="18" t="str">
        <f>IFERROR(INDEX(CONGES!B:B,MATCH(ROW(A12),CONGES!$E:$E,0),1),"")</f>
        <v>Marie</v>
      </c>
      <c r="C13" s="18">
        <f>IFERROR(INDEX(CONGES!C:C,MATCH(ROW(B12),CONGES!$E:$E,0),1),"")</f>
        <v>44784</v>
      </c>
      <c r="D13" s="18" t="str">
        <f>IFERROR(INDEX(CONGES!D:D,MATCH(ROW(C12),CONGES!$E:$E,0),1),"")</f>
        <v>CP</v>
      </c>
      <c r="E13" s="18" t="str">
        <f t="shared" si="1"/>
        <v>Marie11-08-2022CP</v>
      </c>
    </row>
    <row r="14" spans="2:5" x14ac:dyDescent="0.2">
      <c r="B14" s="18" t="str">
        <f>IFERROR(INDEX(CONGES!B:B,MATCH(ROW(A13),CONGES!$E:$E,0),1),"")</f>
        <v>Marie</v>
      </c>
      <c r="C14" s="18">
        <f>IFERROR(INDEX(CONGES!C:C,MATCH(ROW(B13),CONGES!$E:$E,0),1),"")</f>
        <v>44785</v>
      </c>
      <c r="D14" s="18" t="str">
        <f>IFERROR(INDEX(CONGES!D:D,MATCH(ROW(C13),CONGES!$E:$E,0),1),"")</f>
        <v>CP</v>
      </c>
      <c r="E14" s="18" t="str">
        <f t="shared" si="1"/>
        <v>Marie12-08-2022CP</v>
      </c>
    </row>
    <row r="15" spans="2:5" x14ac:dyDescent="0.2">
      <c r="B15" s="18" t="str">
        <f>IFERROR(INDEX(CONGES!B:B,MATCH(ROW(A14),CONGES!$E:$E,0),1),"")</f>
        <v>Marie</v>
      </c>
      <c r="C15" s="18">
        <f>IFERROR(INDEX(CONGES!C:C,MATCH(ROW(B14),CONGES!$E:$E,0),1),"")</f>
        <v>44788</v>
      </c>
      <c r="D15" s="18" t="str">
        <f>IFERROR(INDEX(CONGES!D:D,MATCH(ROW(C14),CONGES!$E:$E,0),1),"")</f>
        <v>CP</v>
      </c>
      <c r="E15" s="18" t="str">
        <f t="shared" si="1"/>
        <v>Marie15-08-2022CP</v>
      </c>
    </row>
    <row r="16" spans="2:5" x14ac:dyDescent="0.2">
      <c r="B16" s="18" t="str">
        <f>IFERROR(INDEX(CONGES!B:B,MATCH(ROW(A15),CONGES!$E:$E,0),1),"")</f>
        <v>Marie</v>
      </c>
      <c r="C16" s="18">
        <f>IFERROR(INDEX(CONGES!C:C,MATCH(ROW(B15),CONGES!$E:$E,0),1),"")</f>
        <v>44789</v>
      </c>
      <c r="D16" s="18" t="str">
        <f>IFERROR(INDEX(CONGES!D:D,MATCH(ROW(C15),CONGES!$E:$E,0),1),"")</f>
        <v>CP</v>
      </c>
      <c r="E16" s="18" t="str">
        <f t="shared" si="1"/>
        <v>Marie16-08-2022CP</v>
      </c>
    </row>
    <row r="17" spans="2:5" x14ac:dyDescent="0.2">
      <c r="B17" s="18" t="str">
        <f>IFERROR(INDEX(CONGES!B:B,MATCH(ROW(A16),CONGES!$E:$E,0),1),"")</f>
        <v>Marie</v>
      </c>
      <c r="C17" s="18">
        <f>IFERROR(INDEX(CONGES!C:C,MATCH(ROW(B16),CONGES!$E:$E,0),1),"")</f>
        <v>44790</v>
      </c>
      <c r="D17" s="18" t="str">
        <f>IFERROR(INDEX(CONGES!D:D,MATCH(ROW(C16),CONGES!$E:$E,0),1),"")</f>
        <v>CP</v>
      </c>
      <c r="E17" s="18" t="str">
        <f t="shared" si="1"/>
        <v>Marie17-08-2022CP</v>
      </c>
    </row>
    <row r="18" spans="2:5" x14ac:dyDescent="0.2">
      <c r="B18" s="18" t="str">
        <f>IFERROR(INDEX(CONGES!B:B,MATCH(ROW(A17),CONGES!$E:$E,0),1),"")</f>
        <v>Marie</v>
      </c>
      <c r="C18" s="18">
        <f>IFERROR(INDEX(CONGES!C:C,MATCH(ROW(B17),CONGES!$E:$E,0),1),"")</f>
        <v>44791</v>
      </c>
      <c r="D18" s="18" t="str">
        <f>IFERROR(INDEX(CONGES!D:D,MATCH(ROW(C17),CONGES!$E:$E,0),1),"")</f>
        <v>CP</v>
      </c>
      <c r="E18" s="18" t="str">
        <f t="shared" si="1"/>
        <v>Marie18-08-2022CP</v>
      </c>
    </row>
    <row r="19" spans="2:5" x14ac:dyDescent="0.2">
      <c r="B19" s="18" t="str">
        <f>IFERROR(INDEX(CONGES!B:B,MATCH(ROW(A18),CONGES!$E:$E,0),1),"")</f>
        <v>Marie</v>
      </c>
      <c r="C19" s="18">
        <f>IFERROR(INDEX(CONGES!C:C,MATCH(ROW(B18),CONGES!$E:$E,0),1),"")</f>
        <v>44792</v>
      </c>
      <c r="D19" s="18" t="str">
        <f>IFERROR(INDEX(CONGES!D:D,MATCH(ROW(C18),CONGES!$E:$E,0),1),"")</f>
        <v>CP</v>
      </c>
      <c r="E19" s="18" t="str">
        <f t="shared" si="1"/>
        <v>Marie19-08-2022CP</v>
      </c>
    </row>
    <row r="20" spans="2:5" x14ac:dyDescent="0.2">
      <c r="B20" s="18" t="str">
        <f>IFERROR(INDEX(CONGES!B:B,MATCH(ROW(A19),CONGES!$E:$E,0),1),"")</f>
        <v>Marie</v>
      </c>
      <c r="C20" s="18">
        <f>IFERROR(INDEX(CONGES!C:C,MATCH(ROW(B19),CONGES!$E:$E,0),1),"")</f>
        <v>44795</v>
      </c>
      <c r="D20" s="18" t="str">
        <f>IFERROR(INDEX(CONGES!D:D,MATCH(ROW(C19),CONGES!$E:$E,0),1),"")</f>
        <v>CP</v>
      </c>
      <c r="E20" s="18" t="str">
        <f t="shared" si="1"/>
        <v>Marie22-08-2022CP</v>
      </c>
    </row>
    <row r="21" spans="2:5" x14ac:dyDescent="0.2">
      <c r="B21" s="18" t="str">
        <f>IFERROR(INDEX(CONGES!B:B,MATCH(ROW(A20),CONGES!$E:$E,0),1),"")</f>
        <v>Marie</v>
      </c>
      <c r="C21" s="18">
        <f>IFERROR(INDEX(CONGES!C:C,MATCH(ROW(B20),CONGES!$E:$E,0),1),"")</f>
        <v>44796</v>
      </c>
      <c r="D21" s="18" t="str">
        <f>IFERROR(INDEX(CONGES!D:D,MATCH(ROW(C20),CONGES!$E:$E,0),1),"")</f>
        <v>CP</v>
      </c>
      <c r="E21" s="18" t="str">
        <f t="shared" si="1"/>
        <v>Marie23-08-2022CP</v>
      </c>
    </row>
    <row r="22" spans="2:5" x14ac:dyDescent="0.2">
      <c r="B22" s="18" t="str">
        <f>IFERROR(INDEX(CONGES!B:B,MATCH(ROW(A21),CONGES!$E:$E,0),1),"")</f>
        <v>Marie</v>
      </c>
      <c r="C22" s="18">
        <f>IFERROR(INDEX(CONGES!C:C,MATCH(ROW(B21),CONGES!$E:$E,0),1),"")</f>
        <v>44797</v>
      </c>
      <c r="D22" s="18" t="str">
        <f>IFERROR(INDEX(CONGES!D:D,MATCH(ROW(C21),CONGES!$E:$E,0),1),"")</f>
        <v>CP</v>
      </c>
      <c r="E22" s="18" t="str">
        <f t="shared" si="1"/>
        <v>Marie24-08-2022CP</v>
      </c>
    </row>
    <row r="23" spans="2:5" x14ac:dyDescent="0.2">
      <c r="B23" s="18" t="str">
        <f>IFERROR(INDEX(CONGES!B:B,MATCH(ROW(A22),CONGES!$E:$E,0),1),"")</f>
        <v>Marie</v>
      </c>
      <c r="C23" s="18">
        <f>IFERROR(INDEX(CONGES!C:C,MATCH(ROW(B22),CONGES!$E:$E,0),1),"")</f>
        <v>44798</v>
      </c>
      <c r="D23" s="18" t="str">
        <f>IFERROR(INDEX(CONGES!D:D,MATCH(ROW(C22),CONGES!$E:$E,0),1),"")</f>
        <v>CP</v>
      </c>
      <c r="E23" s="18" t="str">
        <f t="shared" si="1"/>
        <v>Marie25-08-2022CP</v>
      </c>
    </row>
    <row r="24" spans="2:5" x14ac:dyDescent="0.2">
      <c r="B24" s="18" t="str">
        <f>IFERROR(INDEX(CONGES!B:B,MATCH(ROW(A23),CONGES!$E:$E,0),1),"")</f>
        <v>Marie</v>
      </c>
      <c r="C24" s="18">
        <f>IFERROR(INDEX(CONGES!C:C,MATCH(ROW(B23),CONGES!$E:$E,0),1),"")</f>
        <v>44799</v>
      </c>
      <c r="D24" s="18" t="str">
        <f>IFERROR(INDEX(CONGES!D:D,MATCH(ROW(C23),CONGES!$E:$E,0),1),"")</f>
        <v>CP</v>
      </c>
      <c r="E24" s="18" t="str">
        <f t="shared" si="1"/>
        <v>Marie26-08-2022CP</v>
      </c>
    </row>
    <row r="25" spans="2:5" x14ac:dyDescent="0.2">
      <c r="B25" s="18" t="str">
        <f>IFERROR(INDEX(CONGES!B:B,MATCH(ROW(A24),CONGES!$E:$E,0),1),"")</f>
        <v>Marie</v>
      </c>
      <c r="C25" s="18">
        <f>IFERROR(INDEX(CONGES!C:C,MATCH(ROW(B24),CONGES!$E:$E,0),1),"")</f>
        <v>44788</v>
      </c>
      <c r="D25" s="18" t="str">
        <f>IFERROR(INDEX(CONGES!D:D,MATCH(ROW(C24),CONGES!$E:$E,0),1),"")</f>
        <v>CP</v>
      </c>
      <c r="E25" s="18" t="str">
        <f t="shared" si="1"/>
        <v>Marie15-08-2022CP</v>
      </c>
    </row>
    <row r="26" spans="2:5" x14ac:dyDescent="0.2">
      <c r="B26" s="18" t="str">
        <f>IFERROR(INDEX(CONGES!B:B,MATCH(ROW(A25),CONGES!$E:$E,0),1),"")</f>
        <v>Marie</v>
      </c>
      <c r="C26" s="18">
        <f>IFERROR(INDEX(CONGES!C:C,MATCH(ROW(B25),CONGES!$E:$E,0),1),"")</f>
        <v>44664</v>
      </c>
      <c r="D26" s="18" t="str">
        <f>IFERROR(INDEX(CONGES!D:D,MATCH(ROW(C25),CONGES!$E:$E,0),1),"")</f>
        <v>ABS</v>
      </c>
      <c r="E26" s="18" t="str">
        <f t="shared" si="1"/>
        <v>Marie13-04-2022ABS</v>
      </c>
    </row>
    <row r="27" spans="2:5" x14ac:dyDescent="0.2">
      <c r="B27" s="18" t="str">
        <f>IFERROR(INDEX(CONGES!B:B,MATCH(ROW(A26),CONGES!$E:$E,0),1),"")</f>
        <v/>
      </c>
      <c r="C27" s="18" t="str">
        <f>IFERROR(INDEX(CONGES!C:C,MATCH(ROW(B26),CONGES!$E:$E,0),1),"")</f>
        <v/>
      </c>
      <c r="D27" s="18" t="str">
        <f>IFERROR(INDEX(CONGES!D:D,MATCH(ROW(C26),CONGES!$E:$E,0),1),"")</f>
        <v/>
      </c>
      <c r="E27" s="18" t="str">
        <f t="shared" si="1"/>
        <v/>
      </c>
    </row>
    <row r="28" spans="2:5" x14ac:dyDescent="0.2">
      <c r="B28" s="18" t="str">
        <f>IFERROR(INDEX(CONGES!B:B,MATCH(ROW(A27),CONGES!$E:$E,0),1),"")</f>
        <v/>
      </c>
      <c r="C28" s="18" t="str">
        <f>IFERROR(INDEX(CONGES!C:C,MATCH(ROW(B27),CONGES!$E:$E,0),1),"")</f>
        <v/>
      </c>
      <c r="D28" s="18" t="str">
        <f>IFERROR(INDEX(CONGES!D:D,MATCH(ROW(C27),CONGES!$E:$E,0),1),"")</f>
        <v/>
      </c>
      <c r="E28" s="18" t="str">
        <f t="shared" si="1"/>
        <v/>
      </c>
    </row>
    <row r="29" spans="2:5" x14ac:dyDescent="0.2">
      <c r="B29" s="18" t="str">
        <f>IFERROR(INDEX(CONGES!B:B,MATCH(ROW(A28),CONGES!$E:$E,0),1),"")</f>
        <v/>
      </c>
      <c r="C29" s="18" t="str">
        <f>IFERROR(INDEX(CONGES!C:C,MATCH(ROW(B28),CONGES!$E:$E,0),1),"")</f>
        <v/>
      </c>
      <c r="D29" s="18" t="str">
        <f>IFERROR(INDEX(CONGES!D:D,MATCH(ROW(C28),CONGES!$E:$E,0),1),"")</f>
        <v/>
      </c>
      <c r="E29" s="18" t="str">
        <f t="shared" si="1"/>
        <v/>
      </c>
    </row>
    <row r="30" spans="2:5" x14ac:dyDescent="0.2">
      <c r="B30" s="18" t="str">
        <f>IFERROR(INDEX(CONGES!B:B,MATCH(ROW(A29),CONGES!$E:$E,0),1),"")</f>
        <v/>
      </c>
      <c r="C30" s="18" t="str">
        <f>IFERROR(INDEX(CONGES!C:C,MATCH(ROW(B29),CONGES!$E:$E,0),1),"")</f>
        <v/>
      </c>
      <c r="D30" s="18" t="str">
        <f>IFERROR(INDEX(CONGES!D:D,MATCH(ROW(C29),CONGES!$E:$E,0),1),"")</f>
        <v/>
      </c>
      <c r="E30" s="18" t="str">
        <f t="shared" si="1"/>
        <v/>
      </c>
    </row>
    <row r="31" spans="2:5" x14ac:dyDescent="0.2">
      <c r="B31" s="18" t="str">
        <f>IFERROR(INDEX(CONGES!B:B,MATCH(ROW(A30),CONGES!$E:$E,0),1),"")</f>
        <v/>
      </c>
      <c r="C31" s="18" t="str">
        <f>IFERROR(INDEX(CONGES!C:C,MATCH(ROW(B30),CONGES!$E:$E,0),1),"")</f>
        <v/>
      </c>
      <c r="D31" s="18" t="str">
        <f>IFERROR(INDEX(CONGES!D:D,MATCH(ROW(C30),CONGES!$E:$E,0),1),"")</f>
        <v/>
      </c>
      <c r="E31" s="18" t="str">
        <f t="shared" si="1"/>
        <v/>
      </c>
    </row>
    <row r="32" spans="2:5" x14ac:dyDescent="0.2">
      <c r="B32" s="18" t="str">
        <f>IFERROR(INDEX(CONGES!B:B,MATCH(ROW(A31),CONGES!$E:$E,0),1),"")</f>
        <v/>
      </c>
      <c r="C32" s="18" t="str">
        <f>IFERROR(INDEX(CONGES!C:C,MATCH(ROW(B31),CONGES!$E:$E,0),1),"")</f>
        <v/>
      </c>
      <c r="D32" s="18" t="str">
        <f>IFERROR(INDEX(CONGES!D:D,MATCH(ROW(C31),CONGES!$E:$E,0),1),"")</f>
        <v/>
      </c>
      <c r="E32" s="18" t="str">
        <f t="shared" si="1"/>
        <v/>
      </c>
    </row>
    <row r="33" spans="2:5" x14ac:dyDescent="0.2">
      <c r="B33" s="18" t="str">
        <f>IFERROR(INDEX(CONGES!B:B,MATCH(ROW(A32),CONGES!$E:$E,0),1),"")</f>
        <v/>
      </c>
      <c r="C33" s="18" t="str">
        <f>IFERROR(INDEX(CONGES!C:C,MATCH(ROW(B32),CONGES!$E:$E,0),1),"")</f>
        <v/>
      </c>
      <c r="D33" s="18" t="str">
        <f>IFERROR(INDEX(CONGES!D:D,MATCH(ROW(C32),CONGES!$E:$E,0),1),"")</f>
        <v/>
      </c>
      <c r="E33" s="18" t="str">
        <f t="shared" si="1"/>
        <v/>
      </c>
    </row>
    <row r="34" spans="2:5" x14ac:dyDescent="0.2">
      <c r="B34" s="18" t="str">
        <f>IFERROR(INDEX(CONGES!B:B,MATCH(ROW(A33),CONGES!$E:$E,0),1),"")</f>
        <v/>
      </c>
      <c r="C34" s="18" t="str">
        <f>IFERROR(INDEX(CONGES!C:C,MATCH(ROW(B33),CONGES!$E:$E,0),1),"")</f>
        <v/>
      </c>
      <c r="D34" s="18" t="str">
        <f>IFERROR(INDEX(CONGES!D:D,MATCH(ROW(C33),CONGES!$E:$E,0),1),"")</f>
        <v/>
      </c>
      <c r="E34" s="18" t="str">
        <f t="shared" si="1"/>
        <v/>
      </c>
    </row>
    <row r="35" spans="2:5" x14ac:dyDescent="0.2">
      <c r="B35" s="18" t="str">
        <f>IFERROR(INDEX(CONGES!B:B,MATCH(ROW(A34),CONGES!$E:$E,0),1),"")</f>
        <v/>
      </c>
      <c r="C35" s="18" t="str">
        <f>IFERROR(INDEX(CONGES!C:C,MATCH(ROW(B34),CONGES!$E:$E,0),1),"")</f>
        <v/>
      </c>
      <c r="D35" s="18" t="str">
        <f>IFERROR(INDEX(CONGES!D:D,MATCH(ROW(C34),CONGES!$E:$E,0),1),"")</f>
        <v/>
      </c>
      <c r="E35" s="18" t="str">
        <f t="shared" si="1"/>
        <v/>
      </c>
    </row>
    <row r="36" spans="2:5" x14ac:dyDescent="0.2">
      <c r="B36" s="18" t="str">
        <f>IFERROR(INDEX(CONGES!B:B,MATCH(ROW(A35),CONGES!$E:$E,0),1),"")</f>
        <v/>
      </c>
      <c r="C36" s="18" t="str">
        <f>IFERROR(INDEX(CONGES!C:C,MATCH(ROW(B35),CONGES!$E:$E,0),1),"")</f>
        <v/>
      </c>
      <c r="D36" s="18" t="str">
        <f>IFERROR(INDEX(CONGES!D:D,MATCH(ROW(C35),CONGES!$E:$E,0),1),"")</f>
        <v/>
      </c>
      <c r="E36" s="18" t="str">
        <f t="shared" si="1"/>
        <v/>
      </c>
    </row>
    <row r="37" spans="2:5" x14ac:dyDescent="0.2">
      <c r="B37" s="18" t="str">
        <f>IFERROR(INDEX(CONGES!B:B,MATCH(ROW(A36),CONGES!$E:$E,0),1),"")</f>
        <v/>
      </c>
      <c r="C37" s="18" t="str">
        <f>IFERROR(INDEX(CONGES!C:C,MATCH(ROW(B36),CONGES!$E:$E,0),1),"")</f>
        <v/>
      </c>
      <c r="D37" s="18" t="str">
        <f>IFERROR(INDEX(CONGES!D:D,MATCH(ROW(C36),CONGES!$E:$E,0),1),"")</f>
        <v/>
      </c>
      <c r="E37" s="18" t="str">
        <f t="shared" si="1"/>
        <v/>
      </c>
    </row>
    <row r="38" spans="2:5" x14ac:dyDescent="0.2">
      <c r="B38" s="18" t="str">
        <f>IFERROR(INDEX(CONGES!B:B,MATCH(ROW(A37),CONGES!$E:$E,0),1),"")</f>
        <v/>
      </c>
      <c r="C38" s="18" t="str">
        <f>IFERROR(INDEX(CONGES!C:C,MATCH(ROW(B37),CONGES!$E:$E,0),1),"")</f>
        <v/>
      </c>
      <c r="D38" s="18" t="str">
        <f>IFERROR(INDEX(CONGES!D:D,MATCH(ROW(C37),CONGES!$E:$E,0),1),"")</f>
        <v/>
      </c>
      <c r="E38" s="18" t="str">
        <f t="shared" si="1"/>
        <v/>
      </c>
    </row>
    <row r="39" spans="2:5" x14ac:dyDescent="0.2">
      <c r="B39" s="18" t="str">
        <f>IFERROR(INDEX(CONGES!B:B,MATCH(ROW(A38),CONGES!$E:$E,0),1),"")</f>
        <v/>
      </c>
      <c r="C39" s="18" t="str">
        <f>IFERROR(INDEX(CONGES!C:C,MATCH(ROW(B38),CONGES!$E:$E,0),1),"")</f>
        <v/>
      </c>
      <c r="D39" s="18" t="str">
        <f>IFERROR(INDEX(CONGES!D:D,MATCH(ROW(C38),CONGES!$E:$E,0),1),"")</f>
        <v/>
      </c>
      <c r="E39" s="18" t="str">
        <f t="shared" si="1"/>
        <v/>
      </c>
    </row>
    <row r="40" spans="2:5" x14ac:dyDescent="0.2">
      <c r="B40" s="18" t="str">
        <f>IFERROR(INDEX(CONGES!B:B,MATCH(ROW(A39),CONGES!$E:$E,0),1),"")</f>
        <v/>
      </c>
      <c r="C40" s="18" t="str">
        <f>IFERROR(INDEX(CONGES!C:C,MATCH(ROW(B39),CONGES!$E:$E,0),1),"")</f>
        <v/>
      </c>
      <c r="D40" s="18" t="str">
        <f>IFERROR(INDEX(CONGES!D:D,MATCH(ROW(C39),CONGES!$E:$E,0),1),"")</f>
        <v/>
      </c>
      <c r="E40" s="18" t="str">
        <f t="shared" si="1"/>
        <v/>
      </c>
    </row>
    <row r="41" spans="2:5" x14ac:dyDescent="0.2">
      <c r="B41" s="18" t="str">
        <f>IFERROR(INDEX(CONGES!B:B,MATCH(ROW(A40),CONGES!$E:$E,0),1),"")</f>
        <v/>
      </c>
      <c r="C41" s="18" t="str">
        <f>IFERROR(INDEX(CONGES!C:C,MATCH(ROW(B40),CONGES!$E:$E,0),1),"")</f>
        <v/>
      </c>
      <c r="D41" s="18" t="str">
        <f>IFERROR(INDEX(CONGES!D:D,MATCH(ROW(C40),CONGES!$E:$E,0),1),"")</f>
        <v/>
      </c>
      <c r="E41" s="18" t="str">
        <f t="shared" si="1"/>
        <v/>
      </c>
    </row>
    <row r="42" spans="2:5" x14ac:dyDescent="0.2">
      <c r="B42" s="18" t="str">
        <f>IFERROR(INDEX(CONGES!B:B,MATCH(ROW(A41),CONGES!$E:$E,0),1),"")</f>
        <v/>
      </c>
      <c r="C42" s="18" t="str">
        <f>IFERROR(INDEX(CONGES!C:C,MATCH(ROW(B41),CONGES!$E:$E,0),1),"")</f>
        <v/>
      </c>
      <c r="D42" s="18" t="str">
        <f>IFERROR(INDEX(CONGES!D:D,MATCH(ROW(C41),CONGES!$E:$E,0),1),"")</f>
        <v/>
      </c>
      <c r="E42" s="18" t="str">
        <f t="shared" si="1"/>
        <v/>
      </c>
    </row>
    <row r="43" spans="2:5" x14ac:dyDescent="0.2">
      <c r="B43" s="18" t="str">
        <f>IFERROR(INDEX(CONGES!B:B,MATCH(ROW(A42),CONGES!$E:$E,0),1),"")</f>
        <v/>
      </c>
      <c r="C43" s="18" t="str">
        <f>IFERROR(INDEX(CONGES!C:C,MATCH(ROW(B42),CONGES!$E:$E,0),1),"")</f>
        <v/>
      </c>
      <c r="D43" s="18" t="str">
        <f>IFERROR(INDEX(CONGES!D:D,MATCH(ROW(C42),CONGES!$E:$E,0),1),"")</f>
        <v/>
      </c>
      <c r="E43" s="18" t="str">
        <f t="shared" si="1"/>
        <v/>
      </c>
    </row>
    <row r="44" spans="2:5" x14ac:dyDescent="0.2">
      <c r="B44" s="18" t="str">
        <f>IFERROR(INDEX(CONGES!B:B,MATCH(ROW(A43),CONGES!$E:$E,0),1),"")</f>
        <v/>
      </c>
      <c r="C44" s="18" t="str">
        <f>IFERROR(INDEX(CONGES!C:C,MATCH(ROW(B43),CONGES!$E:$E,0),1),"")</f>
        <v/>
      </c>
      <c r="D44" s="18" t="str">
        <f>IFERROR(INDEX(CONGES!D:D,MATCH(ROW(C43),CONGES!$E:$E,0),1),"")</f>
        <v/>
      </c>
      <c r="E44" s="18" t="str">
        <f t="shared" si="1"/>
        <v/>
      </c>
    </row>
    <row r="45" spans="2:5" x14ac:dyDescent="0.2">
      <c r="B45" s="18" t="str">
        <f>IFERROR(INDEX(CONGES!B:B,MATCH(ROW(A44),CONGES!$E:$E,0),1),"")</f>
        <v/>
      </c>
      <c r="C45" s="18" t="str">
        <f>IFERROR(INDEX(CONGES!C:C,MATCH(ROW(B44),CONGES!$E:$E,0),1),"")</f>
        <v/>
      </c>
      <c r="D45" s="18" t="str">
        <f>IFERROR(INDEX(CONGES!D:D,MATCH(ROW(C44),CONGES!$E:$E,0),1),"")</f>
        <v/>
      </c>
      <c r="E45" s="18" t="str">
        <f t="shared" si="1"/>
        <v/>
      </c>
    </row>
    <row r="46" spans="2:5" x14ac:dyDescent="0.2">
      <c r="B46" s="18" t="str">
        <f>IFERROR(INDEX(CONGES!B:B,MATCH(ROW(A45),CONGES!$E:$E,0),1),"")</f>
        <v/>
      </c>
      <c r="C46" s="18" t="str">
        <f>IFERROR(INDEX(CONGES!C:C,MATCH(ROW(B45),CONGES!$E:$E,0),1),"")</f>
        <v/>
      </c>
      <c r="D46" s="18" t="str">
        <f>IFERROR(INDEX(CONGES!D:D,MATCH(ROW(C45),CONGES!$E:$E,0),1),"")</f>
        <v/>
      </c>
      <c r="E46" s="18" t="str">
        <f t="shared" si="1"/>
        <v/>
      </c>
    </row>
    <row r="47" spans="2:5" x14ac:dyDescent="0.2">
      <c r="B47" s="18" t="str">
        <f>IFERROR(INDEX(CONGES!B:B,MATCH(ROW(A46),CONGES!$E:$E,0),1),"")</f>
        <v/>
      </c>
      <c r="C47" s="18" t="str">
        <f>IFERROR(INDEX(CONGES!C:C,MATCH(ROW(B46),CONGES!$E:$E,0),1),"")</f>
        <v/>
      </c>
      <c r="D47" s="18" t="str">
        <f>IFERROR(INDEX(CONGES!D:D,MATCH(ROW(C46),CONGES!$E:$E,0),1),"")</f>
        <v/>
      </c>
      <c r="E47" s="18" t="str">
        <f t="shared" si="1"/>
        <v/>
      </c>
    </row>
    <row r="48" spans="2:5" x14ac:dyDescent="0.2">
      <c r="B48" s="18" t="str">
        <f>IFERROR(INDEX(CONGES!B:B,MATCH(ROW(A47),CONGES!$E:$E,0),1),"")</f>
        <v/>
      </c>
      <c r="C48" s="18" t="str">
        <f>IFERROR(INDEX(CONGES!C:C,MATCH(ROW(B47),CONGES!$E:$E,0),1),"")</f>
        <v/>
      </c>
      <c r="D48" s="18" t="str">
        <f>IFERROR(INDEX(CONGES!D:D,MATCH(ROW(C47),CONGES!$E:$E,0),1),"")</f>
        <v/>
      </c>
      <c r="E48" s="18" t="str">
        <f t="shared" si="1"/>
        <v/>
      </c>
    </row>
    <row r="49" spans="2:5" x14ac:dyDescent="0.2">
      <c r="B49" s="18" t="str">
        <f>IFERROR(INDEX(CONGES!B:B,MATCH(ROW(A48),CONGES!$E:$E,0),1),"")</f>
        <v/>
      </c>
      <c r="C49" s="18" t="str">
        <f>IFERROR(INDEX(CONGES!C:C,MATCH(ROW(B48),CONGES!$E:$E,0),1),"")</f>
        <v/>
      </c>
      <c r="D49" s="18" t="str">
        <f>IFERROR(INDEX(CONGES!D:D,MATCH(ROW(C48),CONGES!$E:$E,0),1),"")</f>
        <v/>
      </c>
      <c r="E49" s="18" t="str">
        <f t="shared" si="1"/>
        <v/>
      </c>
    </row>
    <row r="50" spans="2:5" x14ac:dyDescent="0.2">
      <c r="B50" s="18" t="str">
        <f>IFERROR(INDEX(CONGES!B:B,MATCH(ROW(A49),CONGES!$E:$E,0),1),"")</f>
        <v/>
      </c>
      <c r="C50" s="18" t="str">
        <f>IFERROR(INDEX(CONGES!C:C,MATCH(ROW(B49),CONGES!$E:$E,0),1),"")</f>
        <v/>
      </c>
      <c r="D50" s="18" t="str">
        <f>IFERROR(INDEX(CONGES!D:D,MATCH(ROW(C49),CONGES!$E:$E,0),1),"")</f>
        <v/>
      </c>
      <c r="E50" s="18" t="str">
        <f t="shared" si="1"/>
        <v/>
      </c>
    </row>
    <row r="51" spans="2:5" x14ac:dyDescent="0.2">
      <c r="B51" s="18" t="str">
        <f>IFERROR(INDEX(CONGES!B:B,MATCH(ROW(A50),CONGES!$E:$E,0),1),"")</f>
        <v/>
      </c>
      <c r="C51" s="18" t="str">
        <f>IFERROR(INDEX(CONGES!C:C,MATCH(ROW(B50),CONGES!$E:$E,0),1),"")</f>
        <v/>
      </c>
      <c r="D51" s="18" t="str">
        <f>IFERROR(INDEX(CONGES!D:D,MATCH(ROW(C50),CONGES!$E:$E,0),1),"")</f>
        <v/>
      </c>
      <c r="E51" s="18" t="str">
        <f t="shared" si="1"/>
        <v/>
      </c>
    </row>
    <row r="52" spans="2:5" x14ac:dyDescent="0.2">
      <c r="B52" s="18" t="str">
        <f>IFERROR(INDEX(CONGES!B:B,MATCH(ROW(A51),CONGES!$E:$E,0),1),"")</f>
        <v/>
      </c>
      <c r="C52" s="18" t="str">
        <f>IFERROR(INDEX(CONGES!C:C,MATCH(ROW(B51),CONGES!$E:$E,0),1),"")</f>
        <v/>
      </c>
      <c r="D52" s="18" t="str">
        <f>IFERROR(INDEX(CONGES!D:D,MATCH(ROW(C51),CONGES!$E:$E,0),1),"")</f>
        <v/>
      </c>
      <c r="E52" s="18" t="str">
        <f t="shared" si="1"/>
        <v/>
      </c>
    </row>
    <row r="53" spans="2:5" x14ac:dyDescent="0.2">
      <c r="B53" s="18" t="str">
        <f>IFERROR(INDEX(CONGES!B:B,MATCH(ROW(A52),CONGES!$E:$E,0),1),"")</f>
        <v/>
      </c>
      <c r="C53" s="18" t="str">
        <f>IFERROR(INDEX(CONGES!C:C,MATCH(ROW(B52),CONGES!$E:$E,0),1),"")</f>
        <v/>
      </c>
      <c r="D53" s="18" t="str">
        <f>IFERROR(INDEX(CONGES!D:D,MATCH(ROW(C52),CONGES!$E:$E,0),1),"")</f>
        <v/>
      </c>
      <c r="E53" s="18" t="str">
        <f t="shared" si="1"/>
        <v/>
      </c>
    </row>
    <row r="54" spans="2:5" x14ac:dyDescent="0.2">
      <c r="B54" s="18" t="str">
        <f>IFERROR(INDEX(CONGES!B:B,MATCH(ROW(A53),CONGES!$E:$E,0),1),"")</f>
        <v/>
      </c>
      <c r="C54" s="18" t="str">
        <f>IFERROR(INDEX(CONGES!C:C,MATCH(ROW(B53),CONGES!$E:$E,0),1),"")</f>
        <v/>
      </c>
      <c r="D54" s="18" t="str">
        <f>IFERROR(INDEX(CONGES!D:D,MATCH(ROW(C53),CONGES!$E:$E,0),1),"")</f>
        <v/>
      </c>
      <c r="E54" s="18" t="str">
        <f t="shared" si="1"/>
        <v/>
      </c>
    </row>
    <row r="55" spans="2:5" x14ac:dyDescent="0.2">
      <c r="B55" s="18" t="str">
        <f>IFERROR(INDEX(CONGES!B:B,MATCH(ROW(A54),CONGES!$E:$E,0),1),"")</f>
        <v/>
      </c>
      <c r="C55" s="18" t="str">
        <f>IFERROR(INDEX(CONGES!C:C,MATCH(ROW(B54),CONGES!$E:$E,0),1),"")</f>
        <v/>
      </c>
      <c r="D55" s="18" t="str">
        <f>IFERROR(INDEX(CONGES!D:D,MATCH(ROW(C54),CONGES!$E:$E,0),1),"")</f>
        <v/>
      </c>
      <c r="E55" s="18" t="str">
        <f t="shared" si="1"/>
        <v/>
      </c>
    </row>
    <row r="56" spans="2:5" x14ac:dyDescent="0.2">
      <c r="B56" s="18" t="str">
        <f>IFERROR(INDEX(CONGES!B:B,MATCH(ROW(A55),CONGES!$E:$E,0),1),"")</f>
        <v/>
      </c>
      <c r="C56" s="18" t="str">
        <f>IFERROR(INDEX(CONGES!C:C,MATCH(ROW(B55),CONGES!$E:$E,0),1),"")</f>
        <v/>
      </c>
      <c r="D56" s="18" t="str">
        <f>IFERROR(INDEX(CONGES!D:D,MATCH(ROW(C55),CONGES!$E:$E,0),1),"")</f>
        <v/>
      </c>
      <c r="E56" s="18" t="str">
        <f t="shared" si="1"/>
        <v/>
      </c>
    </row>
    <row r="57" spans="2:5" x14ac:dyDescent="0.2">
      <c r="B57" s="18" t="str">
        <f>IFERROR(INDEX(CONGES!B:B,MATCH(ROW(A56),CONGES!$E:$E,0),1),"")</f>
        <v/>
      </c>
      <c r="C57" s="18" t="str">
        <f>IFERROR(INDEX(CONGES!C:C,MATCH(ROW(B56),CONGES!$E:$E,0),1),"")</f>
        <v/>
      </c>
      <c r="D57" s="18" t="str">
        <f>IFERROR(INDEX(CONGES!D:D,MATCH(ROW(C56),CONGES!$E:$E,0),1),"")</f>
        <v/>
      </c>
      <c r="E57" s="18" t="str">
        <f t="shared" si="1"/>
        <v/>
      </c>
    </row>
    <row r="58" spans="2:5" x14ac:dyDescent="0.2">
      <c r="B58" s="18" t="str">
        <f>IFERROR(INDEX(CONGES!B:B,MATCH(ROW(A57),CONGES!$E:$E,0),1),"")</f>
        <v/>
      </c>
      <c r="C58" s="18" t="str">
        <f>IFERROR(INDEX(CONGES!C:C,MATCH(ROW(B57),CONGES!$E:$E,0),1),"")</f>
        <v/>
      </c>
      <c r="D58" s="18" t="str">
        <f>IFERROR(INDEX(CONGES!D:D,MATCH(ROW(C57),CONGES!$E:$E,0),1),"")</f>
        <v/>
      </c>
      <c r="E58" s="18" t="str">
        <f t="shared" si="1"/>
        <v/>
      </c>
    </row>
    <row r="59" spans="2:5" x14ac:dyDescent="0.2">
      <c r="B59" s="18" t="str">
        <f>IFERROR(INDEX(CONGES!B:B,MATCH(ROW(A58),CONGES!$E:$E,0),1),"")</f>
        <v/>
      </c>
      <c r="C59" s="18" t="str">
        <f>IFERROR(INDEX(CONGES!C:C,MATCH(ROW(B58),CONGES!$E:$E,0),1),"")</f>
        <v/>
      </c>
      <c r="D59" s="18" t="str">
        <f>IFERROR(INDEX(CONGES!D:D,MATCH(ROW(C58),CONGES!$E:$E,0),1),"")</f>
        <v/>
      </c>
      <c r="E59" s="18" t="str">
        <f t="shared" si="1"/>
        <v/>
      </c>
    </row>
    <row r="60" spans="2:5" x14ac:dyDescent="0.2">
      <c r="B60" s="18" t="str">
        <f>IFERROR(INDEX(CONGES!B:B,MATCH(ROW(A59),CONGES!$E:$E,0),1),"")</f>
        <v/>
      </c>
      <c r="C60" s="18" t="str">
        <f>IFERROR(INDEX(CONGES!C:C,MATCH(ROW(B59),CONGES!$E:$E,0),1),"")</f>
        <v/>
      </c>
      <c r="D60" s="18" t="str">
        <f>IFERROR(INDEX(CONGES!D:D,MATCH(ROW(C59),CONGES!$E:$E,0),1),"")</f>
        <v/>
      </c>
      <c r="E60" s="18" t="str">
        <f t="shared" si="1"/>
        <v/>
      </c>
    </row>
    <row r="61" spans="2:5" x14ac:dyDescent="0.2">
      <c r="B61" s="18" t="str">
        <f>IFERROR(INDEX(CONGES!B:B,MATCH(ROW(A60),CONGES!$E:$E,0),1),"")</f>
        <v/>
      </c>
      <c r="C61" s="18" t="str">
        <f>IFERROR(INDEX(CONGES!C:C,MATCH(ROW(B60),CONGES!$E:$E,0),1),"")</f>
        <v/>
      </c>
      <c r="D61" s="18" t="str">
        <f>IFERROR(INDEX(CONGES!D:D,MATCH(ROW(C60),CONGES!$E:$E,0),1),"")</f>
        <v/>
      </c>
      <c r="E61" s="18" t="str">
        <f t="shared" si="1"/>
        <v/>
      </c>
    </row>
  </sheetData>
  <sheetProtection algorithmName="SHA-512" hashValue="ee34NMNh3h2fgwHx0DFSJJY2vqymSJxglUQnOLC1Mr8J7oYUXPok6zXSyLFry71ZLWZVs/XrKa4TkmDjiAAcbQ==" saltValue="0lrvsuq/b3oJr9CB9O8euw==" spinCount="100000" sheet="1" selectLockedCells="1" selectUnlockedCells="1"/>
  <conditionalFormatting sqref="A1:XFD1048576">
    <cfRule type="expression" dxfId="12" priority="2">
      <formula>A1&lt;&gt;""</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D24"/>
  <sheetViews>
    <sheetView workbookViewId="0">
      <selection activeCell="G21" sqref="G21"/>
    </sheetView>
  </sheetViews>
  <sheetFormatPr baseColWidth="10" defaultColWidth="10.7109375" defaultRowHeight="12.75" x14ac:dyDescent="0.2"/>
  <cols>
    <col min="1" max="3" width="10.7109375" style="18"/>
    <col min="4" max="4" width="20.28515625" style="18" bestFit="1" customWidth="1"/>
    <col min="5" max="16384" width="10.7109375" style="18"/>
  </cols>
  <sheetData>
    <row r="2" spans="2:4" x14ac:dyDescent="0.2">
      <c r="B2" s="51" t="s">
        <v>10</v>
      </c>
      <c r="D2" s="51" t="s">
        <v>11</v>
      </c>
    </row>
    <row r="3" spans="2:4" x14ac:dyDescent="0.2">
      <c r="B3" s="18">
        <v>2022</v>
      </c>
      <c r="D3" s="18" t="s">
        <v>72</v>
      </c>
    </row>
    <row r="4" spans="2:4" x14ac:dyDescent="0.2">
      <c r="B4" s="18">
        <v>2023</v>
      </c>
      <c r="D4" s="18" t="s">
        <v>79</v>
      </c>
    </row>
    <row r="5" spans="2:4" x14ac:dyDescent="0.2">
      <c r="B5" s="18">
        <v>2024</v>
      </c>
      <c r="D5" s="18" t="s">
        <v>75</v>
      </c>
    </row>
    <row r="6" spans="2:4" x14ac:dyDescent="0.2">
      <c r="B6" s="18">
        <v>2025</v>
      </c>
      <c r="D6" s="18" t="s">
        <v>85</v>
      </c>
    </row>
    <row r="7" spans="2:4" x14ac:dyDescent="0.2">
      <c r="B7" s="18">
        <v>2026</v>
      </c>
      <c r="D7" s="18" t="s">
        <v>84</v>
      </c>
    </row>
    <row r="8" spans="2:4" x14ac:dyDescent="0.2">
      <c r="B8" s="18">
        <v>2027</v>
      </c>
      <c r="D8" s="18" t="s">
        <v>87</v>
      </c>
    </row>
    <row r="9" spans="2:4" x14ac:dyDescent="0.2">
      <c r="B9" s="18">
        <v>2028</v>
      </c>
      <c r="D9" s="18" t="s">
        <v>86</v>
      </c>
    </row>
    <row r="10" spans="2:4" x14ac:dyDescent="0.2">
      <c r="B10" s="18">
        <v>2029</v>
      </c>
      <c r="D10" s="18" t="s">
        <v>73</v>
      </c>
    </row>
    <row r="11" spans="2:4" x14ac:dyDescent="0.2">
      <c r="B11" s="18">
        <v>2030</v>
      </c>
      <c r="D11" s="18" t="s">
        <v>89</v>
      </c>
    </row>
    <row r="12" spans="2:4" x14ac:dyDescent="0.2">
      <c r="D12" s="18" t="s">
        <v>70</v>
      </c>
    </row>
    <row r="13" spans="2:4" x14ac:dyDescent="0.2">
      <c r="D13" s="18" t="s">
        <v>78</v>
      </c>
    </row>
    <row r="14" spans="2:4" x14ac:dyDescent="0.2">
      <c r="D14" s="18" t="s">
        <v>88</v>
      </c>
    </row>
    <row r="15" spans="2:4" x14ac:dyDescent="0.2">
      <c r="D15" s="18" t="s">
        <v>82</v>
      </c>
    </row>
    <row r="16" spans="2:4" x14ac:dyDescent="0.2">
      <c r="D16" s="18" t="s">
        <v>71</v>
      </c>
    </row>
    <row r="17" spans="4:4" x14ac:dyDescent="0.2">
      <c r="D17" s="18" t="s">
        <v>71</v>
      </c>
    </row>
    <row r="18" spans="4:4" x14ac:dyDescent="0.2">
      <c r="D18" s="18" t="s">
        <v>83</v>
      </c>
    </row>
    <row r="19" spans="4:4" x14ac:dyDescent="0.2">
      <c r="D19" s="18" t="s">
        <v>74</v>
      </c>
    </row>
    <row r="20" spans="4:4" x14ac:dyDescent="0.2">
      <c r="D20" s="18" t="s">
        <v>80</v>
      </c>
    </row>
    <row r="21" spans="4:4" x14ac:dyDescent="0.2">
      <c r="D21" s="18" t="s">
        <v>76</v>
      </c>
    </row>
    <row r="22" spans="4:4" x14ac:dyDescent="0.2">
      <c r="D22" s="18" t="s">
        <v>81</v>
      </c>
    </row>
    <row r="23" spans="4:4" x14ac:dyDescent="0.2">
      <c r="D23" s="18" t="s">
        <v>90</v>
      </c>
    </row>
    <row r="24" spans="4:4" x14ac:dyDescent="0.2">
      <c r="D24"/>
    </row>
  </sheetData>
  <sortState ref="D3:D23">
    <sortCondition ref="D3"/>
  </sortState>
  <conditionalFormatting sqref="A25:XFD1048576 A1:XFD2 E3:XFD24 A15:C24 A3:A14 C3:C14 B3:B11">
    <cfRule type="expression" dxfId="11" priority="2">
      <formula>A1&lt;&gt;""</formula>
    </cfRule>
  </conditionalFormatting>
  <conditionalFormatting sqref="D3:D23">
    <cfRule type="expression" dxfId="10" priority="1">
      <formula>D3&lt;&gt;""</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M17"/>
  <sheetViews>
    <sheetView workbookViewId="0">
      <selection activeCell="P12" sqref="P12"/>
    </sheetView>
  </sheetViews>
  <sheetFormatPr baseColWidth="10" defaultColWidth="10.7109375" defaultRowHeight="12.75" x14ac:dyDescent="0.2"/>
  <cols>
    <col min="1" max="1" width="10.7109375" style="37"/>
    <col min="2" max="2" width="23.7109375" style="37" customWidth="1"/>
    <col min="3" max="8" width="14.42578125" style="37" customWidth="1"/>
    <col min="9" max="9" width="10.7109375" style="37"/>
    <col min="10" max="11" width="11.5703125" style="37" customWidth="1"/>
    <col min="12" max="16384" width="10.7109375" style="37"/>
  </cols>
  <sheetData>
    <row r="1" spans="2:13" ht="13.5" thickBot="1" x14ac:dyDescent="0.25"/>
    <row r="2" spans="2:13" ht="35.1" customHeight="1" thickBot="1" x14ac:dyDescent="0.25">
      <c r="B2" s="105" t="s">
        <v>19</v>
      </c>
      <c r="C2" s="106"/>
      <c r="D2" s="106"/>
      <c r="E2" s="106"/>
      <c r="F2" s="106"/>
      <c r="G2" s="106"/>
      <c r="H2" s="106"/>
      <c r="I2" s="106"/>
      <c r="J2" s="106"/>
      <c r="K2" s="107"/>
      <c r="L2" s="48"/>
      <c r="M2" s="48"/>
    </row>
    <row r="3" spans="2:13" ht="13.5" thickBot="1" x14ac:dyDescent="0.25">
      <c r="B3" s="48"/>
      <c r="C3" s="48"/>
      <c r="D3" s="48"/>
      <c r="E3" s="48"/>
      <c r="F3" s="48"/>
      <c r="G3" s="48"/>
      <c r="H3" s="48"/>
      <c r="I3" s="48"/>
      <c r="J3" s="48"/>
      <c r="K3" s="48"/>
      <c r="L3" s="48"/>
      <c r="M3" s="48"/>
    </row>
    <row r="4" spans="2:13" ht="19.5" customHeight="1" thickTop="1" thickBot="1" x14ac:dyDescent="0.3">
      <c r="B4" s="49"/>
      <c r="C4" s="52">
        <v>2022</v>
      </c>
      <c r="D4" s="52">
        <v>2023</v>
      </c>
      <c r="E4" s="52">
        <v>2024</v>
      </c>
      <c r="F4" s="52">
        <v>2025</v>
      </c>
      <c r="G4" s="52">
        <v>2026</v>
      </c>
      <c r="H4" s="52">
        <v>2027</v>
      </c>
      <c r="I4" s="52">
        <v>2028</v>
      </c>
      <c r="J4" s="52">
        <v>2029</v>
      </c>
      <c r="K4" s="52">
        <v>2030</v>
      </c>
      <c r="L4" s="48"/>
      <c r="M4" s="48"/>
    </row>
    <row r="5" spans="2:13" ht="19.5" hidden="1" customHeight="1" thickBot="1" x14ac:dyDescent="0.25">
      <c r="B5" s="53" t="s">
        <v>20</v>
      </c>
      <c r="C5" s="57">
        <v>44562</v>
      </c>
      <c r="D5" s="58">
        <v>44927</v>
      </c>
      <c r="E5" s="58">
        <v>45292</v>
      </c>
      <c r="F5" s="58">
        <v>45658</v>
      </c>
      <c r="G5" s="58">
        <v>46023</v>
      </c>
      <c r="H5" s="58">
        <v>46388</v>
      </c>
      <c r="I5" s="58">
        <v>46753</v>
      </c>
      <c r="J5" s="58">
        <v>47119</v>
      </c>
      <c r="K5" s="56">
        <v>47484</v>
      </c>
      <c r="L5" s="48"/>
      <c r="M5" s="50">
        <f>IFERROR(INDEX(C:K,ROW(C5),MATCH([2]Calendrier!$BD$8,$4:$4,0)-2),"")</f>
        <v>44562</v>
      </c>
    </row>
    <row r="6" spans="2:13" ht="19.5" customHeight="1" thickTop="1" thickBot="1" x14ac:dyDescent="0.25">
      <c r="B6" s="54" t="s">
        <v>20</v>
      </c>
      <c r="C6" s="59">
        <v>44562</v>
      </c>
      <c r="D6" s="60">
        <v>44927</v>
      </c>
      <c r="E6" s="60">
        <v>45292</v>
      </c>
      <c r="F6" s="60">
        <v>45658</v>
      </c>
      <c r="G6" s="60">
        <v>46023</v>
      </c>
      <c r="H6" s="60">
        <v>46388</v>
      </c>
      <c r="I6" s="60">
        <v>46753</v>
      </c>
      <c r="J6" s="60">
        <v>47119</v>
      </c>
      <c r="K6" s="66">
        <v>47484</v>
      </c>
      <c r="L6" s="48"/>
      <c r="M6" s="50">
        <f>IFERROR(INDEX(C:K,ROW(C6),MATCH(CALENDRIER!$BD$8,$4:$4,0)-2),"")</f>
        <v>44562</v>
      </c>
    </row>
    <row r="7" spans="2:13" ht="19.5" customHeight="1" thickTop="1" thickBot="1" x14ac:dyDescent="0.25">
      <c r="B7" s="54" t="s">
        <v>21</v>
      </c>
      <c r="C7" s="61">
        <v>44669</v>
      </c>
      <c r="D7" s="62">
        <v>45025</v>
      </c>
      <c r="E7" s="62">
        <v>45383</v>
      </c>
      <c r="F7" s="62">
        <v>45768</v>
      </c>
      <c r="G7" s="62">
        <v>46118</v>
      </c>
      <c r="H7" s="62">
        <v>46475</v>
      </c>
      <c r="I7" s="62">
        <v>46860</v>
      </c>
      <c r="J7" s="62">
        <v>47210</v>
      </c>
      <c r="K7" s="67">
        <v>47595</v>
      </c>
      <c r="L7" s="48"/>
      <c r="M7" s="50">
        <f>IFERROR(INDEX(C:K,ROW(C7),MATCH(CALENDRIER!$BD$8,$4:$4,0)-2),"")</f>
        <v>44669</v>
      </c>
    </row>
    <row r="8" spans="2:13" ht="19.5" customHeight="1" thickTop="1" thickBot="1" x14ac:dyDescent="0.25">
      <c r="B8" s="54" t="s">
        <v>22</v>
      </c>
      <c r="C8" s="61">
        <v>44682</v>
      </c>
      <c r="D8" s="62">
        <v>45047</v>
      </c>
      <c r="E8" s="62">
        <v>45413</v>
      </c>
      <c r="F8" s="62">
        <v>45778</v>
      </c>
      <c r="G8" s="62">
        <v>46143</v>
      </c>
      <c r="H8" s="62">
        <v>46508</v>
      </c>
      <c r="I8" s="62">
        <v>46874</v>
      </c>
      <c r="J8" s="62">
        <v>47239</v>
      </c>
      <c r="K8" s="67">
        <v>47604</v>
      </c>
      <c r="L8" s="48"/>
      <c r="M8" s="50">
        <f>IFERROR(INDEX(C:K,ROW(C8),MATCH(CALENDRIER!$BD$8,$4:$4,0)-2),"")</f>
        <v>44682</v>
      </c>
    </row>
    <row r="9" spans="2:13" ht="19.5" customHeight="1" thickTop="1" thickBot="1" x14ac:dyDescent="0.25">
      <c r="B9" s="55" t="s">
        <v>23</v>
      </c>
      <c r="C9" s="61">
        <v>44689</v>
      </c>
      <c r="D9" s="62">
        <v>45054</v>
      </c>
      <c r="E9" s="62">
        <v>45420</v>
      </c>
      <c r="F9" s="62">
        <v>45785</v>
      </c>
      <c r="G9" s="62">
        <v>46150</v>
      </c>
      <c r="H9" s="62">
        <v>46515</v>
      </c>
      <c r="I9" s="62">
        <v>46881</v>
      </c>
      <c r="J9" s="62">
        <v>47246</v>
      </c>
      <c r="K9" s="67">
        <v>47611</v>
      </c>
      <c r="L9" s="48"/>
      <c r="M9" s="50">
        <f>IFERROR(INDEX(C:K,ROW(C9),MATCH(CALENDRIER!$BD$8,$4:$4,0)-2),"")</f>
        <v>44689</v>
      </c>
    </row>
    <row r="10" spans="2:13" ht="19.5" customHeight="1" thickTop="1" thickBot="1" x14ac:dyDescent="0.25">
      <c r="B10" s="54" t="s">
        <v>24</v>
      </c>
      <c r="C10" s="61">
        <v>44707</v>
      </c>
      <c r="D10" s="62">
        <v>45064</v>
      </c>
      <c r="E10" s="62">
        <v>45421</v>
      </c>
      <c r="F10" s="62">
        <v>45806</v>
      </c>
      <c r="G10" s="62">
        <v>46156</v>
      </c>
      <c r="H10" s="62">
        <v>46513</v>
      </c>
      <c r="I10" s="62">
        <v>46898</v>
      </c>
      <c r="J10" s="62">
        <v>47248</v>
      </c>
      <c r="K10" s="67">
        <v>47633</v>
      </c>
      <c r="L10" s="48"/>
      <c r="M10" s="50">
        <f>IFERROR(INDEX(C:K,ROW(C10),MATCH(CALENDRIER!$BD$8,$4:$4,0)-2),"")</f>
        <v>44707</v>
      </c>
    </row>
    <row r="11" spans="2:13" ht="19.5" customHeight="1" thickTop="1" thickBot="1" x14ac:dyDescent="0.25">
      <c r="B11" s="54" t="s">
        <v>25</v>
      </c>
      <c r="C11" s="61">
        <v>44718</v>
      </c>
      <c r="D11" s="62">
        <v>45075</v>
      </c>
      <c r="E11" s="62">
        <v>45432</v>
      </c>
      <c r="F11" s="62">
        <v>45817</v>
      </c>
      <c r="G11" s="62">
        <v>46167</v>
      </c>
      <c r="H11" s="62">
        <v>46524</v>
      </c>
      <c r="I11" s="62">
        <v>46909</v>
      </c>
      <c r="J11" s="62">
        <v>47259</v>
      </c>
      <c r="K11" s="67">
        <v>47644</v>
      </c>
      <c r="L11" s="48"/>
      <c r="M11" s="50">
        <f>IFERROR(INDEX(C:K,ROW(C11),MATCH(CALENDRIER!$BD$8,$4:$4,0)-2),"")</f>
        <v>44718</v>
      </c>
    </row>
    <row r="12" spans="2:13" ht="19.5" customHeight="1" thickTop="1" thickBot="1" x14ac:dyDescent="0.25">
      <c r="B12" s="54" t="s">
        <v>26</v>
      </c>
      <c r="C12" s="61">
        <v>44756</v>
      </c>
      <c r="D12" s="62">
        <v>45121</v>
      </c>
      <c r="E12" s="62">
        <v>45487</v>
      </c>
      <c r="F12" s="62">
        <v>45852</v>
      </c>
      <c r="G12" s="62">
        <v>46217</v>
      </c>
      <c r="H12" s="62">
        <v>46582</v>
      </c>
      <c r="I12" s="62">
        <v>46948</v>
      </c>
      <c r="J12" s="62">
        <v>47313</v>
      </c>
      <c r="K12" s="67">
        <v>47678</v>
      </c>
      <c r="L12" s="48"/>
      <c r="M12" s="50">
        <f>IFERROR(INDEX(C:K,ROW(C12),MATCH(CALENDRIER!$BD$8,$4:$4,0)-2),"")</f>
        <v>44756</v>
      </c>
    </row>
    <row r="13" spans="2:13" ht="19.5" customHeight="1" thickTop="1" thickBot="1" x14ac:dyDescent="0.25">
      <c r="B13" s="54" t="s">
        <v>27</v>
      </c>
      <c r="C13" s="61">
        <v>44788</v>
      </c>
      <c r="D13" s="62">
        <v>45153</v>
      </c>
      <c r="E13" s="62">
        <v>45519</v>
      </c>
      <c r="F13" s="62">
        <v>45884</v>
      </c>
      <c r="G13" s="62">
        <v>46249</v>
      </c>
      <c r="H13" s="62">
        <v>46614</v>
      </c>
      <c r="I13" s="62">
        <v>46980</v>
      </c>
      <c r="J13" s="62">
        <v>47345</v>
      </c>
      <c r="K13" s="67">
        <v>47710</v>
      </c>
      <c r="L13" s="48"/>
      <c r="M13" s="50">
        <f>IFERROR(INDEX(C:K,ROW(C13),MATCH(CALENDRIER!$BD$8,$4:$4,0)-2),"")</f>
        <v>44788</v>
      </c>
    </row>
    <row r="14" spans="2:13" ht="19.5" customHeight="1" thickTop="1" thickBot="1" x14ac:dyDescent="0.25">
      <c r="B14" s="54" t="s">
        <v>28</v>
      </c>
      <c r="C14" s="61">
        <v>44866</v>
      </c>
      <c r="D14" s="62">
        <v>45231</v>
      </c>
      <c r="E14" s="62">
        <v>45597</v>
      </c>
      <c r="F14" s="62">
        <v>45962</v>
      </c>
      <c r="G14" s="62">
        <v>46327</v>
      </c>
      <c r="H14" s="62">
        <v>46692</v>
      </c>
      <c r="I14" s="62">
        <v>47058</v>
      </c>
      <c r="J14" s="62">
        <v>47423</v>
      </c>
      <c r="K14" s="67">
        <v>47788</v>
      </c>
      <c r="L14" s="48"/>
      <c r="M14" s="50">
        <f>IFERROR(INDEX(C:K,ROW(C14),MATCH(CALENDRIER!$BD$8,$4:$4,0)-2),"")</f>
        <v>44866</v>
      </c>
    </row>
    <row r="15" spans="2:13" ht="19.5" customHeight="1" thickTop="1" thickBot="1" x14ac:dyDescent="0.25">
      <c r="B15" s="54" t="s">
        <v>29</v>
      </c>
      <c r="C15" s="61">
        <v>44876</v>
      </c>
      <c r="D15" s="62">
        <v>45241</v>
      </c>
      <c r="E15" s="62">
        <v>45607</v>
      </c>
      <c r="F15" s="62">
        <v>45972</v>
      </c>
      <c r="G15" s="62">
        <v>46337</v>
      </c>
      <c r="H15" s="62">
        <v>46702</v>
      </c>
      <c r="I15" s="62">
        <v>47068</v>
      </c>
      <c r="J15" s="62">
        <v>47433</v>
      </c>
      <c r="K15" s="67">
        <v>47798</v>
      </c>
      <c r="L15" s="48"/>
      <c r="M15" s="50">
        <f>IFERROR(INDEX(C:K,ROW(C15),MATCH(CALENDRIER!$BD$8,$4:$4,0)-2),"")</f>
        <v>44876</v>
      </c>
    </row>
    <row r="16" spans="2:13" ht="17.25" thickTop="1" thickBot="1" x14ac:dyDescent="0.25">
      <c r="B16" s="54" t="s">
        <v>30</v>
      </c>
      <c r="C16" s="63">
        <v>44920</v>
      </c>
      <c r="D16" s="64">
        <v>45285</v>
      </c>
      <c r="E16" s="64">
        <v>45651</v>
      </c>
      <c r="F16" s="64">
        <v>46016</v>
      </c>
      <c r="G16" s="64">
        <v>46381</v>
      </c>
      <c r="H16" s="64">
        <v>46746</v>
      </c>
      <c r="I16" s="64">
        <v>47112</v>
      </c>
      <c r="J16" s="64">
        <v>47477</v>
      </c>
      <c r="K16" s="65">
        <v>47842</v>
      </c>
      <c r="M16" s="50">
        <f>IFERROR(INDEX(C:K,ROW(C16),MATCH(CALENDRIER!$BD$8,$4:$4,0)-2),"")</f>
        <v>44920</v>
      </c>
    </row>
    <row r="17" ht="13.5" thickTop="1" x14ac:dyDescent="0.2"/>
  </sheetData>
  <mergeCells count="1">
    <mergeCell ref="B2:K2"/>
  </mergeCells>
  <pageMargins left="0.7" right="0.7" top="0.75" bottom="0.75" header="0.3" footer="0.3"/>
  <pageSetup paperSize="9" orientation="portrait" verticalDpi="300" r:id="rId1"/>
  <extLst>
    <ext xmlns:x14="http://schemas.microsoft.com/office/spreadsheetml/2009/9/main" uri="{78C0D931-6437-407d-A8EE-F0AAD7539E65}">
      <x14:conditionalFormattings>
        <x14:conditionalFormatting xmlns:xm="http://schemas.microsoft.com/office/excel/2006/main">
          <x14:cfRule type="expression" priority="2" id="{064E7C19-72B9-4BB9-B380-A3D0C490D406}">
            <xm:f>VLOOKUP('R:\PARTAGE COMMUN\INFORMATIQUE\MARIE\[calendrier-annuel-excel.xlsx]Calendrier'!#REF!,#REF!,1,FALSE)</xm:f>
            <x14:dxf/>
          </x14:cfRule>
          <xm:sqref>C5:L5 L6:L15</xm:sqref>
        </x14:conditionalFormatting>
        <x14:conditionalFormatting xmlns:xm="http://schemas.microsoft.com/office/excel/2006/main">
          <x14:cfRule type="expression" priority="1" id="{F960DB51-5E45-4DE4-9A25-5756A3444395}">
            <xm:f>VLOOKUP('R:\PARTAGE COMMUN\INFORMATIQUE\MARIE\[calendrier-annuel-excel.xlsx]Calendrier'!#REF!,#REF!,1,FALSE)</xm:f>
            <x14:dxf/>
          </x14:cfRule>
          <xm:sqref>C6:K16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0070C0"/>
  </sheetPr>
  <dimension ref="A1:CP37"/>
  <sheetViews>
    <sheetView tabSelected="1" workbookViewId="0">
      <selection activeCell="B6" sqref="B6"/>
    </sheetView>
  </sheetViews>
  <sheetFormatPr baseColWidth="10" defaultRowHeight="12.75" x14ac:dyDescent="0.2"/>
  <cols>
    <col min="1" max="1" width="18" style="74" bestFit="1" customWidth="1"/>
    <col min="2" max="2" width="2.85546875" style="74" customWidth="1"/>
    <col min="3" max="15" width="2.7109375" style="74" customWidth="1"/>
    <col min="16" max="16" width="3" style="74" customWidth="1"/>
    <col min="17" max="43" width="2.7109375" style="74" customWidth="1"/>
    <col min="44" max="44" width="4" style="74" bestFit="1" customWidth="1"/>
    <col min="45" max="94" width="2.7109375" style="74" customWidth="1"/>
    <col min="95" max="154" width="3.5703125" style="74" customWidth="1"/>
    <col min="155" max="16384" width="11.42578125" style="74"/>
  </cols>
  <sheetData>
    <row r="1" spans="1:94" ht="13.5" thickBot="1" x14ac:dyDescent="0.25"/>
    <row r="2" spans="1:94" ht="26.25" thickTop="1" thickBot="1" x14ac:dyDescent="0.35">
      <c r="A2" s="75" t="s">
        <v>9</v>
      </c>
      <c r="B2" s="111">
        <v>2022</v>
      </c>
      <c r="C2" s="111"/>
      <c r="D2" s="76"/>
      <c r="E2" s="112" t="s">
        <v>34</v>
      </c>
      <c r="F2" s="112"/>
      <c r="G2" s="77">
        <v>7</v>
      </c>
      <c r="H2" s="76"/>
      <c r="I2" s="108" t="str">
        <f>IFERROR(INDEX(SOURCE_SYNTHESE!E:F,MATCH(SYNTHESE!$G$2,SOURCE_SYNTHESE!E:E,0),2),"")</f>
        <v>JUILLET-AOUT-SEPTEMBRE</v>
      </c>
      <c r="J2" s="109"/>
      <c r="K2" s="109"/>
      <c r="L2" s="109"/>
      <c r="M2" s="109"/>
      <c r="N2" s="109"/>
      <c r="O2" s="109"/>
      <c r="P2" s="109"/>
      <c r="Q2" s="109"/>
      <c r="R2" s="109"/>
      <c r="S2" s="109"/>
      <c r="T2" s="109"/>
      <c r="U2" s="109"/>
      <c r="V2" s="109"/>
      <c r="W2" s="109"/>
      <c r="X2" s="109"/>
      <c r="Y2" s="109"/>
      <c r="Z2" s="109"/>
      <c r="AA2" s="109"/>
      <c r="AB2" s="109"/>
      <c r="AC2" s="109"/>
      <c r="AD2" s="109"/>
      <c r="AE2" s="109"/>
      <c r="AF2" s="109"/>
      <c r="AG2" s="109"/>
      <c r="AH2" s="109"/>
      <c r="AI2" s="109"/>
      <c r="AJ2" s="109"/>
      <c r="AK2" s="109"/>
      <c r="AL2" s="109"/>
      <c r="AM2" s="109"/>
      <c r="AN2" s="109"/>
      <c r="AO2" s="109"/>
      <c r="AP2" s="109"/>
      <c r="AQ2" s="109"/>
      <c r="AR2" s="109"/>
      <c r="AS2" s="109"/>
      <c r="AT2" s="109"/>
      <c r="AU2" s="109"/>
      <c r="AV2" s="109"/>
      <c r="AW2" s="109"/>
      <c r="AX2" s="109"/>
      <c r="AY2" s="109"/>
      <c r="AZ2" s="109"/>
      <c r="BA2" s="109"/>
      <c r="BB2" s="109"/>
      <c r="BC2" s="109"/>
      <c r="BD2" s="109"/>
      <c r="BE2" s="109"/>
      <c r="BF2" s="109"/>
      <c r="BG2" s="109"/>
      <c r="BH2" s="109"/>
      <c r="BI2" s="109"/>
      <c r="BJ2" s="109"/>
      <c r="BK2" s="109"/>
      <c r="BL2" s="109"/>
      <c r="BM2" s="109"/>
      <c r="BN2" s="109"/>
      <c r="BO2" s="109"/>
      <c r="BP2" s="109"/>
      <c r="BQ2" s="109"/>
      <c r="BR2" s="109"/>
      <c r="BS2" s="109"/>
      <c r="BT2" s="109"/>
      <c r="BU2" s="109"/>
      <c r="BV2" s="109"/>
      <c r="BW2" s="109"/>
      <c r="BX2" s="109"/>
      <c r="BY2" s="109"/>
      <c r="BZ2" s="109"/>
      <c r="CA2" s="109"/>
      <c r="CB2" s="109"/>
      <c r="CC2" s="109"/>
      <c r="CD2" s="109"/>
      <c r="CE2" s="109"/>
      <c r="CF2" s="109"/>
      <c r="CG2" s="109"/>
      <c r="CH2" s="109"/>
      <c r="CI2" s="109"/>
      <c r="CJ2" s="109"/>
      <c r="CK2" s="109"/>
      <c r="CL2" s="109"/>
      <c r="CM2" s="109"/>
      <c r="CN2" s="109"/>
      <c r="CO2" s="109"/>
      <c r="CP2" s="110"/>
    </row>
    <row r="3" spans="1:94" ht="15.75" thickBot="1" x14ac:dyDescent="0.3">
      <c r="A3" s="76"/>
      <c r="B3" s="76"/>
      <c r="C3" s="76"/>
      <c r="D3" s="76"/>
      <c r="E3" s="76"/>
      <c r="F3" s="76"/>
      <c r="G3" s="76"/>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row>
    <row r="4" spans="1:94" ht="60.75" thickBot="1" x14ac:dyDescent="0.25">
      <c r="A4" s="78" t="s">
        <v>47</v>
      </c>
      <c r="B4" s="79">
        <f>DATE(B2,G2,1)</f>
        <v>44743</v>
      </c>
      <c r="C4" s="79">
        <f>B4+1</f>
        <v>44744</v>
      </c>
      <c r="D4" s="79">
        <f t="shared" ref="D4:AF4" si="0">C4+1</f>
        <v>44745</v>
      </c>
      <c r="E4" s="79">
        <f t="shared" si="0"/>
        <v>44746</v>
      </c>
      <c r="F4" s="79">
        <f t="shared" si="0"/>
        <v>44747</v>
      </c>
      <c r="G4" s="79">
        <f t="shared" si="0"/>
        <v>44748</v>
      </c>
      <c r="H4" s="79">
        <f t="shared" si="0"/>
        <v>44749</v>
      </c>
      <c r="I4" s="79">
        <f t="shared" si="0"/>
        <v>44750</v>
      </c>
      <c r="J4" s="79">
        <f t="shared" si="0"/>
        <v>44751</v>
      </c>
      <c r="K4" s="79">
        <f t="shared" si="0"/>
        <v>44752</v>
      </c>
      <c r="L4" s="79">
        <f t="shared" si="0"/>
        <v>44753</v>
      </c>
      <c r="M4" s="79">
        <f t="shared" si="0"/>
        <v>44754</v>
      </c>
      <c r="N4" s="79">
        <f t="shared" si="0"/>
        <v>44755</v>
      </c>
      <c r="O4" s="79">
        <f t="shared" si="0"/>
        <v>44756</v>
      </c>
      <c r="P4" s="79">
        <f t="shared" si="0"/>
        <v>44757</v>
      </c>
      <c r="Q4" s="79">
        <f t="shared" si="0"/>
        <v>44758</v>
      </c>
      <c r="R4" s="79">
        <f t="shared" si="0"/>
        <v>44759</v>
      </c>
      <c r="S4" s="79">
        <f t="shared" si="0"/>
        <v>44760</v>
      </c>
      <c r="T4" s="79">
        <f t="shared" si="0"/>
        <v>44761</v>
      </c>
      <c r="U4" s="79">
        <f t="shared" si="0"/>
        <v>44762</v>
      </c>
      <c r="V4" s="79">
        <f t="shared" si="0"/>
        <v>44763</v>
      </c>
      <c r="W4" s="79">
        <f t="shared" si="0"/>
        <v>44764</v>
      </c>
      <c r="X4" s="79">
        <f t="shared" si="0"/>
        <v>44765</v>
      </c>
      <c r="Y4" s="79">
        <f t="shared" si="0"/>
        <v>44766</v>
      </c>
      <c r="Z4" s="79">
        <f t="shared" si="0"/>
        <v>44767</v>
      </c>
      <c r="AA4" s="79">
        <f t="shared" si="0"/>
        <v>44768</v>
      </c>
      <c r="AB4" s="79">
        <f t="shared" si="0"/>
        <v>44769</v>
      </c>
      <c r="AC4" s="79">
        <f t="shared" si="0"/>
        <v>44770</v>
      </c>
      <c r="AD4" s="79">
        <f t="shared" si="0"/>
        <v>44771</v>
      </c>
      <c r="AE4" s="79">
        <f t="shared" si="0"/>
        <v>44772</v>
      </c>
      <c r="AF4" s="79">
        <f t="shared" si="0"/>
        <v>44773</v>
      </c>
      <c r="AG4" s="79">
        <f t="shared" ref="AG4" si="1">AF4+1</f>
        <v>44774</v>
      </c>
      <c r="AH4" s="79">
        <f t="shared" ref="AH4" si="2">AG4+1</f>
        <v>44775</v>
      </c>
      <c r="AI4" s="79">
        <f t="shared" ref="AI4" si="3">AH4+1</f>
        <v>44776</v>
      </c>
      <c r="AJ4" s="79">
        <f t="shared" ref="AJ4" si="4">AI4+1</f>
        <v>44777</v>
      </c>
      <c r="AK4" s="79">
        <f t="shared" ref="AK4" si="5">AJ4+1</f>
        <v>44778</v>
      </c>
      <c r="AL4" s="79">
        <f t="shared" ref="AL4" si="6">AK4+1</f>
        <v>44779</v>
      </c>
      <c r="AM4" s="79">
        <f t="shared" ref="AM4" si="7">AL4+1</f>
        <v>44780</v>
      </c>
      <c r="AN4" s="79">
        <f t="shared" ref="AN4" si="8">AM4+1</f>
        <v>44781</v>
      </c>
      <c r="AO4" s="79">
        <f t="shared" ref="AO4" si="9">AN4+1</f>
        <v>44782</v>
      </c>
      <c r="AP4" s="79">
        <f t="shared" ref="AP4" si="10">AO4+1</f>
        <v>44783</v>
      </c>
      <c r="AQ4" s="79">
        <f t="shared" ref="AQ4" si="11">AP4+1</f>
        <v>44784</v>
      </c>
      <c r="AR4" s="79">
        <f t="shared" ref="AR4" si="12">AQ4+1</f>
        <v>44785</v>
      </c>
      <c r="AS4" s="79">
        <f t="shared" ref="AS4" si="13">AR4+1</f>
        <v>44786</v>
      </c>
      <c r="AT4" s="79">
        <f t="shared" ref="AT4" si="14">AS4+1</f>
        <v>44787</v>
      </c>
      <c r="AU4" s="79">
        <f t="shared" ref="AU4" si="15">AT4+1</f>
        <v>44788</v>
      </c>
      <c r="AV4" s="79">
        <f t="shared" ref="AV4" si="16">AU4+1</f>
        <v>44789</v>
      </c>
      <c r="AW4" s="79">
        <f t="shared" ref="AW4" si="17">AV4+1</f>
        <v>44790</v>
      </c>
      <c r="AX4" s="79">
        <f t="shared" ref="AX4" si="18">AW4+1</f>
        <v>44791</v>
      </c>
      <c r="AY4" s="79">
        <f t="shared" ref="AY4" si="19">AX4+1</f>
        <v>44792</v>
      </c>
      <c r="AZ4" s="79">
        <f t="shared" ref="AZ4" si="20">AY4+1</f>
        <v>44793</v>
      </c>
      <c r="BA4" s="79">
        <f t="shared" ref="BA4" si="21">AZ4+1</f>
        <v>44794</v>
      </c>
      <c r="BB4" s="79">
        <f t="shared" ref="BB4" si="22">BA4+1</f>
        <v>44795</v>
      </c>
      <c r="BC4" s="79">
        <f t="shared" ref="BC4" si="23">BB4+1</f>
        <v>44796</v>
      </c>
      <c r="BD4" s="79">
        <f t="shared" ref="BD4" si="24">BC4+1</f>
        <v>44797</v>
      </c>
      <c r="BE4" s="79">
        <f t="shared" ref="BE4" si="25">BD4+1</f>
        <v>44798</v>
      </c>
      <c r="BF4" s="79">
        <f t="shared" ref="BF4" si="26">BE4+1</f>
        <v>44799</v>
      </c>
      <c r="BG4" s="79">
        <f t="shared" ref="BG4" si="27">BF4+1</f>
        <v>44800</v>
      </c>
      <c r="BH4" s="79">
        <f t="shared" ref="BH4" si="28">BG4+1</f>
        <v>44801</v>
      </c>
      <c r="BI4" s="79">
        <f t="shared" ref="BI4:BJ4" si="29">BH4+1</f>
        <v>44802</v>
      </c>
      <c r="BJ4" s="79">
        <f t="shared" si="29"/>
        <v>44803</v>
      </c>
      <c r="BK4" s="79">
        <f t="shared" ref="BK4" si="30">BJ4+1</f>
        <v>44804</v>
      </c>
      <c r="BL4" s="79">
        <f t="shared" ref="BL4" si="31">BK4+1</f>
        <v>44805</v>
      </c>
      <c r="BM4" s="79">
        <f t="shared" ref="BM4" si="32">BL4+1</f>
        <v>44806</v>
      </c>
      <c r="BN4" s="79">
        <f t="shared" ref="BN4" si="33">BM4+1</f>
        <v>44807</v>
      </c>
      <c r="BO4" s="79">
        <f t="shared" ref="BO4" si="34">BN4+1</f>
        <v>44808</v>
      </c>
      <c r="BP4" s="79">
        <f t="shared" ref="BP4" si="35">BO4+1</f>
        <v>44809</v>
      </c>
      <c r="BQ4" s="79">
        <f t="shared" ref="BQ4" si="36">BP4+1</f>
        <v>44810</v>
      </c>
      <c r="BR4" s="79">
        <f t="shared" ref="BR4" si="37">BQ4+1</f>
        <v>44811</v>
      </c>
      <c r="BS4" s="79">
        <f t="shared" ref="BS4" si="38">BR4+1</f>
        <v>44812</v>
      </c>
      <c r="BT4" s="79">
        <f t="shared" ref="BT4" si="39">BS4+1</f>
        <v>44813</v>
      </c>
      <c r="BU4" s="79">
        <f t="shared" ref="BU4" si="40">BT4+1</f>
        <v>44814</v>
      </c>
      <c r="BV4" s="79">
        <f t="shared" ref="BV4" si="41">BU4+1</f>
        <v>44815</v>
      </c>
      <c r="BW4" s="79">
        <f t="shared" ref="BW4" si="42">BV4+1</f>
        <v>44816</v>
      </c>
      <c r="BX4" s="79">
        <f t="shared" ref="BX4" si="43">BW4+1</f>
        <v>44817</v>
      </c>
      <c r="BY4" s="79">
        <f t="shared" ref="BY4" si="44">BX4+1</f>
        <v>44818</v>
      </c>
      <c r="BZ4" s="79">
        <f t="shared" ref="BZ4" si="45">BY4+1</f>
        <v>44819</v>
      </c>
      <c r="CA4" s="79">
        <f t="shared" ref="CA4" si="46">BZ4+1</f>
        <v>44820</v>
      </c>
      <c r="CB4" s="79">
        <f t="shared" ref="CB4" si="47">CA4+1</f>
        <v>44821</v>
      </c>
      <c r="CC4" s="79">
        <f t="shared" ref="CC4" si="48">CB4+1</f>
        <v>44822</v>
      </c>
      <c r="CD4" s="79">
        <f t="shared" ref="CD4" si="49">CC4+1</f>
        <v>44823</v>
      </c>
      <c r="CE4" s="79">
        <f t="shared" ref="CE4" si="50">CD4+1</f>
        <v>44824</v>
      </c>
      <c r="CF4" s="79">
        <f t="shared" ref="CF4" si="51">CE4+1</f>
        <v>44825</v>
      </c>
      <c r="CG4" s="79">
        <f t="shared" ref="CG4" si="52">CF4+1</f>
        <v>44826</v>
      </c>
      <c r="CH4" s="79">
        <f t="shared" ref="CH4" si="53">CG4+1</f>
        <v>44827</v>
      </c>
      <c r="CI4" s="79">
        <f t="shared" ref="CI4" si="54">CH4+1</f>
        <v>44828</v>
      </c>
      <c r="CJ4" s="79">
        <f t="shared" ref="CJ4" si="55">CI4+1</f>
        <v>44829</v>
      </c>
      <c r="CK4" s="79">
        <f t="shared" ref="CK4" si="56">CJ4+1</f>
        <v>44830</v>
      </c>
      <c r="CL4" s="79">
        <f t="shared" ref="CL4" si="57">CK4+1</f>
        <v>44831</v>
      </c>
      <c r="CM4" s="79">
        <f t="shared" ref="CM4" si="58">CL4+1</f>
        <v>44832</v>
      </c>
      <c r="CN4" s="79">
        <f t="shared" ref="CN4" si="59">CM4+1</f>
        <v>44833</v>
      </c>
      <c r="CO4" s="79">
        <f t="shared" ref="CO4" si="60">CN4+1</f>
        <v>44834</v>
      </c>
    </row>
    <row r="5" spans="1:94" ht="16.5" thickBot="1" x14ac:dyDescent="0.25">
      <c r="A5" s="113" t="s">
        <v>48</v>
      </c>
      <c r="B5" s="113"/>
      <c r="C5" s="113"/>
      <c r="D5" s="113"/>
      <c r="E5" s="113"/>
      <c r="F5" s="113"/>
      <c r="G5" s="113"/>
      <c r="H5" s="113"/>
      <c r="I5" s="113"/>
      <c r="J5" s="113"/>
      <c r="K5" s="113"/>
      <c r="L5" s="113"/>
      <c r="M5" s="113"/>
      <c r="N5" s="113"/>
      <c r="O5" s="113"/>
      <c r="P5" s="113"/>
      <c r="Q5" s="113"/>
      <c r="R5" s="113"/>
      <c r="S5" s="113"/>
      <c r="T5" s="113"/>
      <c r="U5" s="113"/>
      <c r="V5" s="113"/>
      <c r="W5" s="113"/>
      <c r="X5" s="113"/>
      <c r="Y5" s="113"/>
      <c r="Z5" s="113"/>
      <c r="AA5" s="113"/>
      <c r="AB5" s="113"/>
      <c r="AC5" s="113"/>
      <c r="AD5" s="113"/>
      <c r="AE5" s="113"/>
      <c r="AF5" s="113"/>
      <c r="AG5" s="113"/>
      <c r="AH5" s="113"/>
      <c r="AI5" s="113"/>
      <c r="AJ5" s="113"/>
      <c r="AK5" s="113"/>
      <c r="AL5" s="113"/>
      <c r="AM5" s="113"/>
      <c r="AN5" s="113"/>
      <c r="AO5" s="113"/>
      <c r="AP5" s="113"/>
      <c r="AQ5" s="113"/>
      <c r="AR5" s="113"/>
      <c r="AS5" s="113"/>
      <c r="AT5" s="113"/>
      <c r="AU5" s="113"/>
      <c r="AV5" s="113"/>
      <c r="AW5" s="113"/>
      <c r="AX5" s="113"/>
      <c r="AY5" s="113"/>
      <c r="AZ5" s="113"/>
      <c r="BA5" s="113"/>
      <c r="BB5" s="113"/>
      <c r="BC5" s="113"/>
      <c r="BD5" s="113"/>
      <c r="BE5" s="113"/>
      <c r="BF5" s="113"/>
      <c r="BG5" s="113"/>
      <c r="BH5" s="113"/>
      <c r="BI5" s="113"/>
      <c r="BJ5" s="113"/>
      <c r="BK5" s="113"/>
      <c r="BL5" s="113"/>
      <c r="BM5" s="113"/>
      <c r="BN5" s="113"/>
      <c r="BO5" s="113"/>
      <c r="BP5" s="113"/>
      <c r="BQ5" s="113"/>
      <c r="BR5" s="113"/>
      <c r="BS5" s="113"/>
      <c r="BT5" s="113"/>
      <c r="BU5" s="113"/>
      <c r="BV5" s="113"/>
      <c r="BW5" s="113"/>
      <c r="BX5" s="113"/>
      <c r="BY5" s="113"/>
      <c r="BZ5" s="113"/>
      <c r="CA5" s="113"/>
      <c r="CB5" s="113"/>
      <c r="CC5" s="113"/>
      <c r="CD5" s="113"/>
      <c r="CE5" s="113"/>
      <c r="CF5" s="113"/>
      <c r="CG5" s="113"/>
      <c r="CH5" s="113"/>
      <c r="CI5" s="113"/>
      <c r="CJ5" s="113"/>
      <c r="CK5" s="113"/>
      <c r="CL5" s="113"/>
      <c r="CM5" s="113"/>
      <c r="CN5" s="113"/>
      <c r="CO5" s="114"/>
    </row>
    <row r="6" spans="1:94" ht="15.75" thickBot="1" x14ac:dyDescent="0.25">
      <c r="A6" s="80" t="s">
        <v>70</v>
      </c>
      <c r="B6" s="91" t="b">
        <f>SUMPRODUCT((CONGES!$C$3:$C$100=SYNTHESE!C$4)*(CONGES!$B$3:$B$100=SYNTHESE!$A6)*(CONGES!$D$3:$D$100="CP")*1)=1</f>
        <v>0</v>
      </c>
      <c r="C6" s="91">
        <f>SUMPRODUCT((CONGES!$C$3:$C$100=SYNTHESE!D$4)*(CONGES!$B$3:$B$100=SYNTHESE!$A6)*(CONGES!$D$3:$D$100="CP")*1)</f>
        <v>0</v>
      </c>
      <c r="D6" s="91">
        <f>SUMPRODUCT((CONGES!$C$3:$C$100=SYNTHESE!E$4)*(CONGES!$B$3:$B$100=SYNTHESE!$A6)*(CONGES!$D$3:$D$100="CP")*1)</f>
        <v>0</v>
      </c>
      <c r="E6" s="91">
        <f>SUMPRODUCT((CONGES!$C$3:$C$100=SYNTHESE!F$4)*(CONGES!$B$3:$B$100=SYNTHESE!$A6)*(CONGES!$D$3:$D$100="CP")*1)</f>
        <v>0</v>
      </c>
      <c r="F6" s="91">
        <f>SUMPRODUCT((CONGES!$C$3:$C$100=SYNTHESE!G$4)*(CONGES!$B$3:$B$100=SYNTHESE!$A6)*(CONGES!$D$3:$D$100="CP")*1)</f>
        <v>0</v>
      </c>
      <c r="G6" s="91">
        <f>SUMPRODUCT((CONGES!$C$3:$C$100=SYNTHESE!H$4)*(CONGES!$B$3:$B$100=SYNTHESE!$A6)*(CONGES!$D$3:$D$100="CP")*1)</f>
        <v>0</v>
      </c>
      <c r="H6" s="91">
        <f>SUMPRODUCT((CONGES!$C$3:$C$100=SYNTHESE!I$4)*(CONGES!$B$3:$B$100=SYNTHESE!$A6)*(CONGES!$D$3:$D$100="CP")*1)</f>
        <v>0</v>
      </c>
      <c r="I6" s="91">
        <f>SUMPRODUCT((CONGES!$C$3:$C$100=SYNTHESE!J$4)*(CONGES!$B$3:$B$100=SYNTHESE!$A6)*(CONGES!$D$3:$D$100="CP")*1)</f>
        <v>0</v>
      </c>
      <c r="J6" s="91">
        <f>SUMPRODUCT((CONGES!$C$3:$C$100=SYNTHESE!K$4)*(CONGES!$B$3:$B$100=SYNTHESE!$A6)*(CONGES!$D$3:$D$100="CP")*1)</f>
        <v>0</v>
      </c>
      <c r="K6" s="91">
        <f>SUMPRODUCT((CONGES!$C$3:$C$100=SYNTHESE!L$4)*(CONGES!$B$3:$B$100=SYNTHESE!$A6)*(CONGES!$D$3:$D$100="CP")*1)</f>
        <v>0</v>
      </c>
      <c r="L6" s="91">
        <f>SUMPRODUCT((CONGES!$C$3:$C$100=SYNTHESE!M$4)*(CONGES!$B$3:$B$100=SYNTHESE!$A6)*(CONGES!$D$3:$D$100="CP")*1)</f>
        <v>0</v>
      </c>
      <c r="M6" s="91">
        <f>SUMPRODUCT((CONGES!$C$3:$C$100=SYNTHESE!N$4)*(CONGES!$B$3:$B$100=SYNTHESE!$A6)*(CONGES!$D$3:$D$100="CP")*1)</f>
        <v>0</v>
      </c>
      <c r="N6" s="91">
        <f>SUMPRODUCT((CONGES!$C$3:$C$100=SYNTHESE!O$4)*(CONGES!$B$3:$B$100=SYNTHESE!$A6)*(CONGES!$D$3:$D$100="CP")*1)</f>
        <v>0</v>
      </c>
      <c r="O6" s="91">
        <f>SUMPRODUCT((CONGES!$C$3:$C$100=SYNTHESE!P$4)*(CONGES!$B$3:$B$100=SYNTHESE!$A6)*(CONGES!$D$3:$D$100="CP")*1)</f>
        <v>0</v>
      </c>
      <c r="P6" s="91">
        <f>SUMPRODUCT((CONGES!$C$3:$C$100=SYNTHESE!Q$4)*(CONGES!$B$3:$B$100=SYNTHESE!$A6)*(CONGES!$D$3:$D$100="CP")*1)</f>
        <v>0</v>
      </c>
      <c r="Q6" s="91">
        <f>SUMPRODUCT((CONGES!$C$3:$C$100=SYNTHESE!R$4)*(CONGES!$B$3:$B$100=SYNTHESE!$A6)*(CONGES!$D$3:$D$100="CP")*1)</f>
        <v>0</v>
      </c>
      <c r="R6" s="91">
        <f>SUMPRODUCT((CONGES!$C$3:$C$100=SYNTHESE!S$4)*(CONGES!$B$3:$B$100=SYNTHESE!$A6)*(CONGES!$D$3:$D$100="CP")*1)</f>
        <v>0</v>
      </c>
      <c r="S6" s="91">
        <f>SUMPRODUCT((CONGES!$C$3:$C$100=SYNTHESE!T$4)*(CONGES!$B$3:$B$100=SYNTHESE!$A6)*(CONGES!$D$3:$D$100="CP")*1)</f>
        <v>0</v>
      </c>
      <c r="T6" s="91">
        <f>SUMPRODUCT((CONGES!$C$3:$C$100=SYNTHESE!U$4)*(CONGES!$B$3:$B$100=SYNTHESE!$A6)*(CONGES!$D$3:$D$100="CP")*1)</f>
        <v>0</v>
      </c>
      <c r="U6" s="91">
        <f>SUMPRODUCT((CONGES!$C$3:$C$100=SYNTHESE!V$4)*(CONGES!$B$3:$B$100=SYNTHESE!$A6)*(CONGES!$D$3:$D$100="CP")*1)</f>
        <v>0</v>
      </c>
      <c r="V6" s="91">
        <f>SUMPRODUCT((CONGES!$C$3:$C$100=SYNTHESE!W$4)*(CONGES!$B$3:$B$100=SYNTHESE!$A6)*(CONGES!$D$3:$D$100="CP")*1)</f>
        <v>0</v>
      </c>
      <c r="W6" s="91">
        <f>SUMPRODUCT((CONGES!$C$3:$C$100=SYNTHESE!X$4)*(CONGES!$B$3:$B$100=SYNTHESE!$A6)*(CONGES!$D$3:$D$100="CP")*1)</f>
        <v>0</v>
      </c>
      <c r="X6" s="91">
        <f>SUMPRODUCT((CONGES!$C$3:$C$100=SYNTHESE!Y$4)*(CONGES!$B$3:$B$100=SYNTHESE!$A6)*(CONGES!$D$3:$D$100="CP")*1)</f>
        <v>0</v>
      </c>
      <c r="Y6" s="91">
        <f>SUMPRODUCT((CONGES!$C$3:$C$100=SYNTHESE!Z$4)*(CONGES!$B$3:$B$100=SYNTHESE!$A6)*(CONGES!$D$3:$D$100="CP")*1)</f>
        <v>0</v>
      </c>
      <c r="Z6" s="91">
        <f>SUMPRODUCT((CONGES!$C$3:$C$100=SYNTHESE!AA$4)*(CONGES!$B$3:$B$100=SYNTHESE!$A6)*(CONGES!$D$3:$D$100="CP")*1)</f>
        <v>0</v>
      </c>
      <c r="AA6" s="91">
        <f>SUMPRODUCT((CONGES!$C$3:$C$100=SYNTHESE!AB$4)*(CONGES!$B$3:$B$100=SYNTHESE!$A6)*(CONGES!$D$3:$D$100="CP")*1)</f>
        <v>0</v>
      </c>
      <c r="AB6" s="91">
        <f>SUMPRODUCT((CONGES!$C$3:$C$100=SYNTHESE!AC$4)*(CONGES!$B$3:$B$100=SYNTHESE!$A6)*(CONGES!$D$3:$D$100="CP")*1)</f>
        <v>0</v>
      </c>
      <c r="AC6" s="91">
        <f>SUMPRODUCT((CONGES!$C$3:$C$100=SYNTHESE!AD$4)*(CONGES!$B$3:$B$100=SYNTHESE!$A6)*(CONGES!$D$3:$D$100="CP")*1)</f>
        <v>0</v>
      </c>
      <c r="AD6" s="91">
        <f>SUMPRODUCT((CONGES!$C$3:$C$100=SYNTHESE!AE$4)*(CONGES!$B$3:$B$100=SYNTHESE!$A6)*(CONGES!$D$3:$D$100="CP")*1)</f>
        <v>0</v>
      </c>
      <c r="AE6" s="91">
        <f>SUMPRODUCT((CONGES!$C$3:$C$100=SYNTHESE!AF$4)*(CONGES!$B$3:$B$100=SYNTHESE!$A6)*(CONGES!$D$3:$D$100="CP")*1)</f>
        <v>0</v>
      </c>
      <c r="AF6" s="91">
        <f>SUMPRODUCT((CONGES!$C$3:$C$100=SYNTHESE!AG$4)*(CONGES!$B$3:$B$100=SYNTHESE!$A6)*(CONGES!$D$3:$D$100="CP")*1)</f>
        <v>0</v>
      </c>
      <c r="AG6" s="91">
        <f>SUMPRODUCT((CONGES!$C$3:$C$100=SYNTHESE!AH$4)*(CONGES!$B$3:$B$100=SYNTHESE!$A6)*(CONGES!$D$3:$D$100="CP")*1)</f>
        <v>0</v>
      </c>
      <c r="AH6" s="91">
        <f>SUMPRODUCT((CONGES!$C$3:$C$100=SYNTHESE!AI$4)*(CONGES!$B$3:$B$100=SYNTHESE!$A6)*(CONGES!$D$3:$D$100="CP")*1)</f>
        <v>0</v>
      </c>
      <c r="AI6" s="91">
        <f>SUMPRODUCT((CONGES!$C$3:$C$100=SYNTHESE!AJ$4)*(CONGES!$B$3:$B$100=SYNTHESE!$A6)*(CONGES!$D$3:$D$100="CP")*1)</f>
        <v>0</v>
      </c>
      <c r="AJ6" s="91">
        <f>SUMPRODUCT((CONGES!$C$3:$C$100=SYNTHESE!AK$4)*(CONGES!$B$3:$B$100=SYNTHESE!$A6)*(CONGES!$D$3:$D$100="CP")*1)</f>
        <v>0</v>
      </c>
      <c r="AK6" s="91">
        <f>SUMPRODUCT((CONGES!$C$3:$C$100=SYNTHESE!AL$4)*(CONGES!$B$3:$B$100=SYNTHESE!$A6)*(CONGES!$D$3:$D$100="CP")*1)</f>
        <v>0</v>
      </c>
      <c r="AL6" s="91">
        <f>SUMPRODUCT((CONGES!$C$3:$C$100=SYNTHESE!AM$4)*(CONGES!$B$3:$B$100=SYNTHESE!$A6)*(CONGES!$D$3:$D$100="CP")*1)</f>
        <v>0</v>
      </c>
      <c r="AM6" s="91">
        <f>SUMPRODUCT((CONGES!$C$3:$C$100=SYNTHESE!AN$4)*(CONGES!$B$3:$B$100=SYNTHESE!$A6)*(CONGES!$D$3:$D$100="CP")*1)</f>
        <v>0</v>
      </c>
      <c r="AN6" s="91">
        <f>SUMPRODUCT((CONGES!$C$3:$C$100=SYNTHESE!AO$4)*(CONGES!$B$3:$B$100=SYNTHESE!$A6)*(CONGES!$D$3:$D$100="CP")*1)</f>
        <v>0</v>
      </c>
      <c r="AO6" s="91">
        <f>SUMPRODUCT((CONGES!$C$3:$C$100=SYNTHESE!AP$4)*(CONGES!$B$3:$B$100=SYNTHESE!$A6)*(CONGES!$D$3:$D$100="CP")*1)</f>
        <v>0</v>
      </c>
      <c r="AP6" s="91">
        <f>SUMPRODUCT((CONGES!$C$3:$C$100=SYNTHESE!AQ$4)*(CONGES!$B$3:$B$100=SYNTHESE!$A6)*(CONGES!$D$3:$D$100="CP")*1)</f>
        <v>0</v>
      </c>
      <c r="AQ6" s="91">
        <f>SUMPRODUCT((CONGES!$C$3:$C$100=SYNTHESE!AR$4)*(CONGES!$B$3:$B$100=SYNTHESE!$A6)*(CONGES!$D$3:$D$100="CP")*1)</f>
        <v>0</v>
      </c>
      <c r="AR6" s="91">
        <f>SUMPRODUCT((CONGES!$C$3:$C$100=SYNTHESE!AS$4)*(CONGES!$B$3:$B$100=SYNTHESE!$A6)*(CONGES!$D$3:$D$100="CP")*1)</f>
        <v>0</v>
      </c>
      <c r="AS6" s="91">
        <f>SUMPRODUCT((CONGES!$C$3:$C$100=SYNTHESE!AT$4)*(CONGES!$B$3:$B$100=SYNTHESE!$A6)*(CONGES!$D$3:$D$100="CP")*1)</f>
        <v>0</v>
      </c>
      <c r="AT6" s="91">
        <f>SUMPRODUCT((CONGES!$C$3:$C$100=SYNTHESE!AU$4)*(CONGES!$B$3:$B$100=SYNTHESE!$A6)*(CONGES!$D$3:$D$100="CP")*1)</f>
        <v>0</v>
      </c>
      <c r="AU6" s="91">
        <f>SUMPRODUCT((CONGES!$C$3:$C$100=SYNTHESE!AV$4)*(CONGES!$B$3:$B$100=SYNTHESE!$A6)*(CONGES!$D$3:$D$100="CP")*1)</f>
        <v>0</v>
      </c>
      <c r="AV6" s="91">
        <f>SUMPRODUCT((CONGES!$C$3:$C$100=SYNTHESE!AW$4)*(CONGES!$B$3:$B$100=SYNTHESE!$A6)*(CONGES!$D$3:$D$100="CP")*1)</f>
        <v>0</v>
      </c>
      <c r="AW6" s="91">
        <f>SUMPRODUCT((CONGES!$C$3:$C$100=SYNTHESE!AX$4)*(CONGES!$B$3:$B$100=SYNTHESE!$A6)*(CONGES!$D$3:$D$100="CP")*1)</f>
        <v>0</v>
      </c>
      <c r="AX6" s="91">
        <f>SUMPRODUCT((CONGES!$C$3:$C$100=SYNTHESE!AY$4)*(CONGES!$B$3:$B$100=SYNTHESE!$A6)*(CONGES!$D$3:$D$100="CP")*1)</f>
        <v>0</v>
      </c>
      <c r="AY6" s="91">
        <f>SUMPRODUCT((CONGES!$C$3:$C$100=SYNTHESE!AZ$4)*(CONGES!$B$3:$B$100=SYNTHESE!$A6)*(CONGES!$D$3:$D$100="CP")*1)</f>
        <v>0</v>
      </c>
      <c r="AZ6" s="91">
        <f>SUMPRODUCT((CONGES!$C$3:$C$100=SYNTHESE!BA$4)*(CONGES!$B$3:$B$100=SYNTHESE!$A6)*(CONGES!$D$3:$D$100="CP")*1)</f>
        <v>0</v>
      </c>
      <c r="BA6" s="91">
        <f>SUMPRODUCT((CONGES!$C$3:$C$100=SYNTHESE!BB$4)*(CONGES!$B$3:$B$100=SYNTHESE!$A6)*(CONGES!$D$3:$D$100="CP")*1)</f>
        <v>0</v>
      </c>
      <c r="BB6" s="91">
        <f>SUMPRODUCT((CONGES!$C$3:$C$100=SYNTHESE!BC$4)*(CONGES!$B$3:$B$100=SYNTHESE!$A6)*(CONGES!$D$3:$D$100="CP")*1)</f>
        <v>0</v>
      </c>
      <c r="BC6" s="91">
        <f>SUMPRODUCT((CONGES!$C$3:$C$100=SYNTHESE!BD$4)*(CONGES!$B$3:$B$100=SYNTHESE!$A6)*(CONGES!$D$3:$D$100="CP")*1)</f>
        <v>0</v>
      </c>
      <c r="BD6" s="91">
        <f>SUMPRODUCT((CONGES!$C$3:$C$100=SYNTHESE!BE$4)*(CONGES!$B$3:$B$100=SYNTHESE!$A6)*(CONGES!$D$3:$D$100="CP")*1)</f>
        <v>0</v>
      </c>
      <c r="BE6" s="91">
        <f>SUMPRODUCT((CONGES!$C$3:$C$100=SYNTHESE!BF$4)*(CONGES!$B$3:$B$100=SYNTHESE!$A6)*(CONGES!$D$3:$D$100="CP")*1)</f>
        <v>0</v>
      </c>
      <c r="BF6" s="91">
        <f>SUMPRODUCT((CONGES!$C$3:$C$100=SYNTHESE!BG$4)*(CONGES!$B$3:$B$100=SYNTHESE!$A6)*(CONGES!$D$3:$D$100="CP")*1)</f>
        <v>0</v>
      </c>
      <c r="BG6" s="91">
        <f>SUMPRODUCT((CONGES!$C$3:$C$100=SYNTHESE!BH$4)*(CONGES!$B$3:$B$100=SYNTHESE!$A6)*(CONGES!$D$3:$D$100="CP")*1)</f>
        <v>0</v>
      </c>
      <c r="BH6" s="91">
        <f>SUMPRODUCT((CONGES!$C$3:$C$100=SYNTHESE!BI$4)*(CONGES!$B$3:$B$100=SYNTHESE!$A6)*(CONGES!$D$3:$D$100="CP")*1)</f>
        <v>0</v>
      </c>
      <c r="BI6" s="91">
        <f>SUMPRODUCT((CONGES!$C$3:$C$100=SYNTHESE!BJ$4)*(CONGES!$B$3:$B$100=SYNTHESE!$A6)*(CONGES!$D$3:$D$100="CP")*1)</f>
        <v>0</v>
      </c>
      <c r="BJ6" s="91">
        <f>SUMPRODUCT((CONGES!$C$3:$C$100=SYNTHESE!BK$4)*(CONGES!$B$3:$B$100=SYNTHESE!$A6)*(CONGES!$D$3:$D$100="CP")*1)</f>
        <v>0</v>
      </c>
      <c r="BK6" s="91">
        <f>SUMPRODUCT((CONGES!$C$3:$C$100=SYNTHESE!BL$4)*(CONGES!$B$3:$B$100=SYNTHESE!$A6)*(CONGES!$D$3:$D$100="CP")*1)</f>
        <v>0</v>
      </c>
      <c r="BL6" s="91">
        <f>SUMPRODUCT((CONGES!$C$3:$C$100=SYNTHESE!BM$4)*(CONGES!$B$3:$B$100=SYNTHESE!$A6)*(CONGES!$D$3:$D$100="CP")*1)</f>
        <v>0</v>
      </c>
      <c r="BM6" s="91">
        <f>SUMPRODUCT((CONGES!$C$3:$C$100=SYNTHESE!BN$4)*(CONGES!$B$3:$B$100=SYNTHESE!$A6)*(CONGES!$D$3:$D$100="CP")*1)</f>
        <v>0</v>
      </c>
      <c r="BN6" s="91">
        <f>SUMPRODUCT((CONGES!$C$3:$C$100=SYNTHESE!BO$4)*(CONGES!$B$3:$B$100=SYNTHESE!$A6)*(CONGES!$D$3:$D$100="CP")*1)</f>
        <v>0</v>
      </c>
      <c r="BO6" s="91">
        <f>SUMPRODUCT((CONGES!$C$3:$C$100=SYNTHESE!BP$4)*(CONGES!$B$3:$B$100=SYNTHESE!$A6)*(CONGES!$D$3:$D$100="CP")*1)</f>
        <v>0</v>
      </c>
      <c r="BP6" s="91">
        <f>SUMPRODUCT((CONGES!$C$3:$C$100=SYNTHESE!BQ$4)*(CONGES!$B$3:$B$100=SYNTHESE!$A6)*(CONGES!$D$3:$D$100="CP")*1)</f>
        <v>0</v>
      </c>
      <c r="BQ6" s="91">
        <f>SUMPRODUCT((CONGES!$C$3:$C$100=SYNTHESE!BR$4)*(CONGES!$B$3:$B$100=SYNTHESE!$A6)*(CONGES!$D$3:$D$100="CP")*1)</f>
        <v>0</v>
      </c>
      <c r="BR6" s="91">
        <f>SUMPRODUCT((CONGES!$C$3:$C$100=SYNTHESE!BS$4)*(CONGES!$B$3:$B$100=SYNTHESE!$A6)*(CONGES!$D$3:$D$100="CP")*1)</f>
        <v>0</v>
      </c>
      <c r="BS6" s="91">
        <f>SUMPRODUCT((CONGES!$C$3:$C$100=SYNTHESE!BT$4)*(CONGES!$B$3:$B$100=SYNTHESE!$A6)*(CONGES!$D$3:$D$100="CP")*1)</f>
        <v>0</v>
      </c>
      <c r="BT6" s="91">
        <f>SUMPRODUCT((CONGES!$C$3:$C$100=SYNTHESE!BU$4)*(CONGES!$B$3:$B$100=SYNTHESE!$A6)*(CONGES!$D$3:$D$100="CP")*1)</f>
        <v>0</v>
      </c>
      <c r="BU6" s="91">
        <f>SUMPRODUCT((CONGES!$C$3:$C$100=SYNTHESE!BV$4)*(CONGES!$B$3:$B$100=SYNTHESE!$A6)*(CONGES!$D$3:$D$100="CP")*1)</f>
        <v>0</v>
      </c>
      <c r="BV6" s="91">
        <f>SUMPRODUCT((CONGES!$C$3:$C$100=SYNTHESE!BW$4)*(CONGES!$B$3:$B$100=SYNTHESE!$A6)*(CONGES!$D$3:$D$100="CP")*1)</f>
        <v>0</v>
      </c>
      <c r="BW6" s="91">
        <f>SUMPRODUCT((CONGES!$C$3:$C$100=SYNTHESE!BX$4)*(CONGES!$B$3:$B$100=SYNTHESE!$A6)*(CONGES!$D$3:$D$100="CP")*1)</f>
        <v>0</v>
      </c>
      <c r="BX6" s="91">
        <f>SUMPRODUCT((CONGES!$C$3:$C$100=SYNTHESE!BY$4)*(CONGES!$B$3:$B$100=SYNTHESE!$A6)*(CONGES!$D$3:$D$100="CP")*1)</f>
        <v>0</v>
      </c>
      <c r="BY6" s="91">
        <f>SUMPRODUCT((CONGES!$C$3:$C$100=SYNTHESE!BZ$4)*(CONGES!$B$3:$B$100=SYNTHESE!$A6)*(CONGES!$D$3:$D$100="CP")*1)</f>
        <v>0</v>
      </c>
      <c r="BZ6" s="91">
        <f>SUMPRODUCT((CONGES!$C$3:$C$100=SYNTHESE!CA$4)*(CONGES!$B$3:$B$100=SYNTHESE!$A6)*(CONGES!$D$3:$D$100="CP")*1)</f>
        <v>0</v>
      </c>
      <c r="CA6" s="91">
        <f>SUMPRODUCT((CONGES!$C$3:$C$100=SYNTHESE!CB$4)*(CONGES!$B$3:$B$100=SYNTHESE!$A6)*(CONGES!$D$3:$D$100="CP")*1)</f>
        <v>0</v>
      </c>
      <c r="CB6" s="91">
        <f>SUMPRODUCT((CONGES!$C$3:$C$100=SYNTHESE!CC$4)*(CONGES!$B$3:$B$100=SYNTHESE!$A6)*(CONGES!$D$3:$D$100="CP")*1)</f>
        <v>0</v>
      </c>
      <c r="CC6" s="91">
        <f>SUMPRODUCT((CONGES!$C$3:$C$100=SYNTHESE!CD$4)*(CONGES!$B$3:$B$100=SYNTHESE!$A6)*(CONGES!$D$3:$D$100="CP")*1)</f>
        <v>0</v>
      </c>
      <c r="CD6" s="91">
        <f>SUMPRODUCT((CONGES!$C$3:$C$100=SYNTHESE!CE$4)*(CONGES!$B$3:$B$100=SYNTHESE!$A6)*(CONGES!$D$3:$D$100="CP")*1)</f>
        <v>0</v>
      </c>
      <c r="CE6" s="91">
        <f>SUMPRODUCT((CONGES!$C$3:$C$100=SYNTHESE!CF$4)*(CONGES!$B$3:$B$100=SYNTHESE!$A6)*(CONGES!$D$3:$D$100="CP")*1)</f>
        <v>0</v>
      </c>
      <c r="CF6" s="91">
        <f>SUMPRODUCT((CONGES!$C$3:$C$100=SYNTHESE!CG$4)*(CONGES!$B$3:$B$100=SYNTHESE!$A6)*(CONGES!$D$3:$D$100="CP")*1)</f>
        <v>0</v>
      </c>
      <c r="CG6" s="91">
        <f>SUMPRODUCT((CONGES!$C$3:$C$100=SYNTHESE!CH$4)*(CONGES!$B$3:$B$100=SYNTHESE!$A6)*(CONGES!$D$3:$D$100="CP")*1)</f>
        <v>0</v>
      </c>
      <c r="CH6" s="91">
        <f>SUMPRODUCT((CONGES!$C$3:$C$100=SYNTHESE!CI$4)*(CONGES!$B$3:$B$100=SYNTHESE!$A6)*(CONGES!$D$3:$D$100="CP")*1)</f>
        <v>0</v>
      </c>
      <c r="CI6" s="91">
        <f>SUMPRODUCT((CONGES!$C$3:$C$100=SYNTHESE!CJ$4)*(CONGES!$B$3:$B$100=SYNTHESE!$A6)*(CONGES!$D$3:$D$100="CP")*1)</f>
        <v>0</v>
      </c>
      <c r="CJ6" s="91">
        <f>SUMPRODUCT((CONGES!$C$3:$C$100=SYNTHESE!CK$4)*(CONGES!$B$3:$B$100=SYNTHESE!$A6)*(CONGES!$D$3:$D$100="CP")*1)</f>
        <v>0</v>
      </c>
      <c r="CK6" s="91">
        <f>SUMPRODUCT((CONGES!$C$3:$C$100=SYNTHESE!CL$4)*(CONGES!$B$3:$B$100=SYNTHESE!$A6)*(CONGES!$D$3:$D$100="CP")*1)</f>
        <v>0</v>
      </c>
      <c r="CL6" s="91">
        <f>SUMPRODUCT((CONGES!$C$3:$C$100=SYNTHESE!CM$4)*(CONGES!$B$3:$B$100=SYNTHESE!$A6)*(CONGES!$D$3:$D$100="CP")*1)</f>
        <v>0</v>
      </c>
      <c r="CM6" s="91">
        <f>SUMPRODUCT((CONGES!$C$3:$C$100=SYNTHESE!CN$4)*(CONGES!$B$3:$B$100=SYNTHESE!$A6)*(CONGES!$D$3:$D$100="CP")*1)</f>
        <v>0</v>
      </c>
      <c r="CN6" s="91">
        <f>SUMPRODUCT((CONGES!$C$3:$C$100=SYNTHESE!CO$4)*(CONGES!$B$3:$B$100=SYNTHESE!$A6)*(CONGES!$D$3:$D$100="CP")*1)</f>
        <v>0</v>
      </c>
      <c r="CO6" s="91">
        <f>SUMPRODUCT((CONGES!$C$3:$C$100=SYNTHESE!CP$4)*(CONGES!$B$3:$B$100=SYNTHESE!$A6)*(CONGES!$D$3:$D$100="CP")*1)</f>
        <v>0</v>
      </c>
    </row>
    <row r="7" spans="1:94" ht="15.75" thickBot="1" x14ac:dyDescent="0.25">
      <c r="A7" s="80" t="s">
        <v>71</v>
      </c>
      <c r="B7" s="91">
        <f>SUMPRODUCT((CONGES!$C$3:$C$100=SYNTHESE!C$4)*(CONGES!$B$3:$B$100=SYNTHESE!$A7)*(CONGES!$D$3:$D$100="CP")*1)</f>
        <v>0</v>
      </c>
      <c r="C7" s="91">
        <f>SUMPRODUCT((CONGES!$C$3:$C$100=SYNTHESE!D$4)*(CONGES!$B$3:$B$100=SYNTHESE!$A7)*(CONGES!$D$3:$D$100="CP")*1)</f>
        <v>0</v>
      </c>
      <c r="D7" s="91">
        <f>SUMPRODUCT((CONGES!$C$3:$C$100=SYNTHESE!E$4)*(CONGES!$B$3:$B$100=SYNTHESE!$A7)*(CONGES!$D$3:$D$100="CP")*1)</f>
        <v>0</v>
      </c>
      <c r="E7" s="91">
        <f>SUMPRODUCT((CONGES!$C$3:$C$100=SYNTHESE!F$4)*(CONGES!$B$3:$B$100=SYNTHESE!$A7)*(CONGES!$D$3:$D$100="CP")*1)</f>
        <v>0</v>
      </c>
      <c r="F7" s="91">
        <f>SUMPRODUCT((CONGES!$C$3:$C$100=SYNTHESE!G$4)*(CONGES!$B$3:$B$100=SYNTHESE!$A7)*(CONGES!$D$3:$D$100="CP")*1)</f>
        <v>0</v>
      </c>
      <c r="G7" s="91">
        <f>SUMPRODUCT((CONGES!$C$3:$C$100=SYNTHESE!H$4)*(CONGES!$B$3:$B$100=SYNTHESE!$A7)*(CONGES!$D$3:$D$100="CP")*1)</f>
        <v>0</v>
      </c>
      <c r="H7" s="91">
        <f>SUMPRODUCT((CONGES!$C$3:$C$100=SYNTHESE!I$4)*(CONGES!$B$3:$B$100=SYNTHESE!$A7)*(CONGES!$D$3:$D$100="CP")*1)</f>
        <v>0</v>
      </c>
      <c r="I7" s="91">
        <f>SUMPRODUCT((CONGES!$C$3:$C$100=SYNTHESE!J$4)*(CONGES!$B$3:$B$100=SYNTHESE!$A7)*(CONGES!$D$3:$D$100="CP")*1)</f>
        <v>0</v>
      </c>
      <c r="J7" s="91">
        <f>SUMPRODUCT((CONGES!$C$3:$C$100=SYNTHESE!K$4)*(CONGES!$B$3:$B$100=SYNTHESE!$A7)*(CONGES!$D$3:$D$100="CP")*1)</f>
        <v>0</v>
      </c>
      <c r="K7" s="91">
        <f>SUMPRODUCT((CONGES!$C$3:$C$100=SYNTHESE!L$4)*(CONGES!$B$3:$B$100=SYNTHESE!$A7)*(CONGES!$D$3:$D$100="CP")*1)</f>
        <v>0</v>
      </c>
      <c r="L7" s="91">
        <f>SUMPRODUCT((CONGES!$C$3:$C$100=SYNTHESE!M$4)*(CONGES!$B$3:$B$100=SYNTHESE!$A7)*(CONGES!$D$3:$D$100="CP")*1)</f>
        <v>0</v>
      </c>
      <c r="M7" s="91">
        <f>SUMPRODUCT((CONGES!$C$3:$C$100=SYNTHESE!N$4)*(CONGES!$B$3:$B$100=SYNTHESE!$A7)*(CONGES!$D$3:$D$100="CP")*1)</f>
        <v>0</v>
      </c>
      <c r="N7" s="91">
        <f>SUMPRODUCT((CONGES!$C$3:$C$100=SYNTHESE!O$4)*(CONGES!$B$3:$B$100=SYNTHESE!$A7)*(CONGES!$D$3:$D$100="CP")*1)</f>
        <v>0</v>
      </c>
      <c r="O7" s="91">
        <f>SUMPRODUCT((CONGES!$C$3:$C$100=SYNTHESE!P$4)*(CONGES!$B$3:$B$100=SYNTHESE!$A7)*(CONGES!$D$3:$D$100="CP")*1)</f>
        <v>0</v>
      </c>
      <c r="P7" s="91">
        <f>SUMPRODUCT((CONGES!$C$3:$C$100=SYNTHESE!Q$4)*(CONGES!$B$3:$B$100=SYNTHESE!$A7)*(CONGES!$D$3:$D$100="CP")*1)</f>
        <v>0</v>
      </c>
      <c r="Q7" s="91">
        <f>SUMPRODUCT((CONGES!$C$3:$C$100=SYNTHESE!R$4)*(CONGES!$B$3:$B$100=SYNTHESE!$A7)*(CONGES!$D$3:$D$100="CP")*1)</f>
        <v>0</v>
      </c>
      <c r="R7" s="91">
        <f>SUMPRODUCT((CONGES!$C$3:$C$100=SYNTHESE!S$4)*(CONGES!$B$3:$B$100=SYNTHESE!$A7)*(CONGES!$D$3:$D$100="CP")*1)</f>
        <v>0</v>
      </c>
      <c r="S7" s="91">
        <f>SUMPRODUCT((CONGES!$C$3:$C$100=SYNTHESE!T$4)*(CONGES!$B$3:$B$100=SYNTHESE!$A7)*(CONGES!$D$3:$D$100="CP")*1)</f>
        <v>0</v>
      </c>
      <c r="T7" s="91">
        <f>SUMPRODUCT((CONGES!$C$3:$C$100=SYNTHESE!U$4)*(CONGES!$B$3:$B$100=SYNTHESE!$A7)*(CONGES!$D$3:$D$100="CP")*1)</f>
        <v>0</v>
      </c>
      <c r="U7" s="91">
        <f>SUMPRODUCT((CONGES!$C$3:$C$100=SYNTHESE!V$4)*(CONGES!$B$3:$B$100=SYNTHESE!$A7)*(CONGES!$D$3:$D$100="CP")*1)</f>
        <v>0</v>
      </c>
      <c r="V7" s="91">
        <f>SUMPRODUCT((CONGES!$C$3:$C$100=SYNTHESE!W$4)*(CONGES!$B$3:$B$100=SYNTHESE!$A7)*(CONGES!$D$3:$D$100="CP")*1)</f>
        <v>0</v>
      </c>
      <c r="W7" s="91">
        <f>SUMPRODUCT((CONGES!$C$3:$C$100=SYNTHESE!X$4)*(CONGES!$B$3:$B$100=SYNTHESE!$A7)*(CONGES!$D$3:$D$100="CP")*1)</f>
        <v>0</v>
      </c>
      <c r="X7" s="91">
        <f>SUMPRODUCT((CONGES!$C$3:$C$100=SYNTHESE!Y$4)*(CONGES!$B$3:$B$100=SYNTHESE!$A7)*(CONGES!$D$3:$D$100="CP")*1)</f>
        <v>0</v>
      </c>
      <c r="Y7" s="91">
        <f>SUMPRODUCT((CONGES!$C$3:$C$100=SYNTHESE!Z$4)*(CONGES!$B$3:$B$100=SYNTHESE!$A7)*(CONGES!$D$3:$D$100="CP")*1)</f>
        <v>0</v>
      </c>
      <c r="Z7" s="91">
        <f>SUMPRODUCT((CONGES!$C$3:$C$100=SYNTHESE!AA$4)*(CONGES!$B$3:$B$100=SYNTHESE!$A7)*(CONGES!$D$3:$D$100="CP")*1)</f>
        <v>0</v>
      </c>
      <c r="AA7" s="91">
        <f>SUMPRODUCT((CONGES!$C$3:$C$100=SYNTHESE!AB$4)*(CONGES!$B$3:$B$100=SYNTHESE!$A7)*(CONGES!$D$3:$D$100="CP")*1)</f>
        <v>0</v>
      </c>
      <c r="AB7" s="91">
        <f>SUMPRODUCT((CONGES!$C$3:$C$100=SYNTHESE!AC$4)*(CONGES!$B$3:$B$100=SYNTHESE!$A7)*(CONGES!$D$3:$D$100="CP")*1)</f>
        <v>0</v>
      </c>
      <c r="AC7" s="91">
        <f>SUMPRODUCT((CONGES!$C$3:$C$100=SYNTHESE!AD$4)*(CONGES!$B$3:$B$100=SYNTHESE!$A7)*(CONGES!$D$3:$D$100="CP")*1)</f>
        <v>0</v>
      </c>
      <c r="AD7" s="91">
        <f>SUMPRODUCT((CONGES!$C$3:$C$100=SYNTHESE!AE$4)*(CONGES!$B$3:$B$100=SYNTHESE!$A7)*(CONGES!$D$3:$D$100="CP")*1)</f>
        <v>0</v>
      </c>
      <c r="AE7" s="91">
        <f>SUMPRODUCT((CONGES!$C$3:$C$100=SYNTHESE!AF$4)*(CONGES!$B$3:$B$100=SYNTHESE!$A7)*(CONGES!$D$3:$D$100="CP")*1)</f>
        <v>0</v>
      </c>
      <c r="AF7" s="91">
        <f>SUMPRODUCT((CONGES!$C$3:$C$100=SYNTHESE!AG$4)*(CONGES!$B$3:$B$100=SYNTHESE!$A7)*(CONGES!$D$3:$D$100="CP")*1)</f>
        <v>0</v>
      </c>
      <c r="AG7" s="91">
        <f>SUMPRODUCT((CONGES!$C$3:$C$100=SYNTHESE!AH$4)*(CONGES!$B$3:$B$100=SYNTHESE!$A7)*(CONGES!$D$3:$D$100="CP")*1)</f>
        <v>0</v>
      </c>
      <c r="AH7" s="91">
        <f>SUMPRODUCT((CONGES!$C$3:$C$100=SYNTHESE!AI$4)*(CONGES!$B$3:$B$100=SYNTHESE!$A7)*(CONGES!$D$3:$D$100="CP")*1)</f>
        <v>0</v>
      </c>
      <c r="AI7" s="91">
        <f>SUMPRODUCT((CONGES!$C$3:$C$100=SYNTHESE!AJ$4)*(CONGES!$B$3:$B$100=SYNTHESE!$A7)*(CONGES!$D$3:$D$100="CP")*1)</f>
        <v>0</v>
      </c>
      <c r="AJ7" s="91">
        <f>SUMPRODUCT((CONGES!$C$3:$C$100=SYNTHESE!AK$4)*(CONGES!$B$3:$B$100=SYNTHESE!$A7)*(CONGES!$D$3:$D$100="CP")*1)</f>
        <v>0</v>
      </c>
      <c r="AK7" s="91">
        <f>SUMPRODUCT((CONGES!$C$3:$C$100=SYNTHESE!AL$4)*(CONGES!$B$3:$B$100=SYNTHESE!$A7)*(CONGES!$D$3:$D$100="CP")*1)</f>
        <v>0</v>
      </c>
      <c r="AL7" s="91">
        <f>SUMPRODUCT((CONGES!$C$3:$C$100=SYNTHESE!AM$4)*(CONGES!$B$3:$B$100=SYNTHESE!$A7)*(CONGES!$D$3:$D$100="CP")*1)</f>
        <v>0</v>
      </c>
      <c r="AM7" s="91">
        <f>SUMPRODUCT((CONGES!$C$3:$C$100=SYNTHESE!AN$4)*(CONGES!$B$3:$B$100=SYNTHESE!$A7)*(CONGES!$D$3:$D$100="CP")*1)</f>
        <v>0</v>
      </c>
      <c r="AN7" s="91">
        <f>SUMPRODUCT((CONGES!$C$3:$C$100=SYNTHESE!AO$4)*(CONGES!$B$3:$B$100=SYNTHESE!$A7)*(CONGES!$D$3:$D$100="CP")*1)</f>
        <v>0</v>
      </c>
      <c r="AO7" s="91">
        <f>SUMPRODUCT((CONGES!$C$3:$C$100=SYNTHESE!AP$4)*(CONGES!$B$3:$B$100=SYNTHESE!$A7)*(CONGES!$D$3:$D$100="CP")*1)</f>
        <v>0</v>
      </c>
      <c r="AP7" s="91">
        <f>SUMPRODUCT((CONGES!$C$3:$C$100=SYNTHESE!AQ$4)*(CONGES!$B$3:$B$100=SYNTHESE!$A7)*(CONGES!$D$3:$D$100="CP")*1)</f>
        <v>0</v>
      </c>
      <c r="AQ7" s="91">
        <f>SUMPRODUCT((CONGES!$C$3:$C$100=SYNTHESE!AR$4)*(CONGES!$B$3:$B$100=SYNTHESE!$A7)*(CONGES!$D$3:$D$100="CP")*1)</f>
        <v>0</v>
      </c>
      <c r="AR7" s="91">
        <f>SUMPRODUCT((CONGES!$C$3:$C$100=SYNTHESE!AS$4)*(CONGES!$B$3:$B$100=SYNTHESE!$A7)*(CONGES!$D$3:$D$100="CP")*1)</f>
        <v>0</v>
      </c>
      <c r="AS7" s="91">
        <f>SUMPRODUCT((CONGES!$C$3:$C$100=SYNTHESE!AT$4)*(CONGES!$B$3:$B$100=SYNTHESE!$A7)*(CONGES!$D$3:$D$100="CP")*1)</f>
        <v>0</v>
      </c>
      <c r="AT7" s="91">
        <f>SUMPRODUCT((CONGES!$C$3:$C$100=SYNTHESE!AU$4)*(CONGES!$B$3:$B$100=SYNTHESE!$A7)*(CONGES!$D$3:$D$100="CP")*1)</f>
        <v>0</v>
      </c>
      <c r="AU7" s="91">
        <f>SUMPRODUCT((CONGES!$C$3:$C$100=SYNTHESE!AV$4)*(CONGES!$B$3:$B$100=SYNTHESE!$A7)*(CONGES!$D$3:$D$100="CP")*1)</f>
        <v>0</v>
      </c>
      <c r="AV7" s="91">
        <f>SUMPRODUCT((CONGES!$C$3:$C$100=SYNTHESE!AW$4)*(CONGES!$B$3:$B$100=SYNTHESE!$A7)*(CONGES!$D$3:$D$100="CP")*1)</f>
        <v>0</v>
      </c>
      <c r="AW7" s="91">
        <f>SUMPRODUCT((CONGES!$C$3:$C$100=SYNTHESE!AX$4)*(CONGES!$B$3:$B$100=SYNTHESE!$A7)*(CONGES!$D$3:$D$100="CP")*1)</f>
        <v>0</v>
      </c>
      <c r="AX7" s="91">
        <f>SUMPRODUCT((CONGES!$C$3:$C$100=SYNTHESE!AY$4)*(CONGES!$B$3:$B$100=SYNTHESE!$A7)*(CONGES!$D$3:$D$100="CP")*1)</f>
        <v>0</v>
      </c>
      <c r="AY7" s="91">
        <f>SUMPRODUCT((CONGES!$C$3:$C$100=SYNTHESE!AZ$4)*(CONGES!$B$3:$B$100=SYNTHESE!$A7)*(CONGES!$D$3:$D$100="CP")*1)</f>
        <v>0</v>
      </c>
      <c r="AZ7" s="91">
        <f>SUMPRODUCT((CONGES!$C$3:$C$100=SYNTHESE!BA$4)*(CONGES!$B$3:$B$100=SYNTHESE!$A7)*(CONGES!$D$3:$D$100="CP")*1)</f>
        <v>0</v>
      </c>
      <c r="BA7" s="91">
        <f>SUMPRODUCT((CONGES!$C$3:$C$100=SYNTHESE!BB$4)*(CONGES!$B$3:$B$100=SYNTHESE!$A7)*(CONGES!$D$3:$D$100="CP")*1)</f>
        <v>0</v>
      </c>
      <c r="BB7" s="91">
        <f>SUMPRODUCT((CONGES!$C$3:$C$100=SYNTHESE!BC$4)*(CONGES!$B$3:$B$100=SYNTHESE!$A7)*(CONGES!$D$3:$D$100="CP")*1)</f>
        <v>0</v>
      </c>
      <c r="BC7" s="91">
        <f>SUMPRODUCT((CONGES!$C$3:$C$100=SYNTHESE!BD$4)*(CONGES!$B$3:$B$100=SYNTHESE!$A7)*(CONGES!$D$3:$D$100="CP")*1)</f>
        <v>0</v>
      </c>
      <c r="BD7" s="91">
        <f>SUMPRODUCT((CONGES!$C$3:$C$100=SYNTHESE!BE$4)*(CONGES!$B$3:$B$100=SYNTHESE!$A7)*(CONGES!$D$3:$D$100="CP")*1)</f>
        <v>0</v>
      </c>
      <c r="BE7" s="91">
        <f>SUMPRODUCT((CONGES!$C$3:$C$100=SYNTHESE!BF$4)*(CONGES!$B$3:$B$100=SYNTHESE!$A7)*(CONGES!$D$3:$D$100="CP")*1)</f>
        <v>0</v>
      </c>
      <c r="BF7" s="91">
        <f>SUMPRODUCT((CONGES!$C$3:$C$100=SYNTHESE!BG$4)*(CONGES!$B$3:$B$100=SYNTHESE!$A7)*(CONGES!$D$3:$D$100="CP")*1)</f>
        <v>0</v>
      </c>
      <c r="BG7" s="91">
        <f>SUMPRODUCT((CONGES!$C$3:$C$100=SYNTHESE!BH$4)*(CONGES!$B$3:$B$100=SYNTHESE!$A7)*(CONGES!$D$3:$D$100="CP")*1)</f>
        <v>0</v>
      </c>
      <c r="BH7" s="91">
        <f>SUMPRODUCT((CONGES!$C$3:$C$100=SYNTHESE!BI$4)*(CONGES!$B$3:$B$100=SYNTHESE!$A7)*(CONGES!$D$3:$D$100="CP")*1)</f>
        <v>0</v>
      </c>
      <c r="BI7" s="91">
        <f>SUMPRODUCT((CONGES!$C$3:$C$100=SYNTHESE!BJ$4)*(CONGES!$B$3:$B$100=SYNTHESE!$A7)*(CONGES!$D$3:$D$100="CP")*1)</f>
        <v>0</v>
      </c>
      <c r="BJ7" s="91">
        <f>SUMPRODUCT((CONGES!$C$3:$C$100=SYNTHESE!BK$4)*(CONGES!$B$3:$B$100=SYNTHESE!$A7)*(CONGES!$D$3:$D$100="CP")*1)</f>
        <v>0</v>
      </c>
      <c r="BK7" s="91">
        <f>SUMPRODUCT((CONGES!$C$3:$C$100=SYNTHESE!BL$4)*(CONGES!$B$3:$B$100=SYNTHESE!$A7)*(CONGES!$D$3:$D$100="CP")*1)</f>
        <v>0</v>
      </c>
      <c r="BL7" s="91">
        <f>SUMPRODUCT((CONGES!$C$3:$C$100=SYNTHESE!BM$4)*(CONGES!$B$3:$B$100=SYNTHESE!$A7)*(CONGES!$D$3:$D$100="CP")*1)</f>
        <v>0</v>
      </c>
      <c r="BM7" s="91">
        <f>SUMPRODUCT((CONGES!$C$3:$C$100=SYNTHESE!BN$4)*(CONGES!$B$3:$B$100=SYNTHESE!$A7)*(CONGES!$D$3:$D$100="CP")*1)</f>
        <v>0</v>
      </c>
      <c r="BN7" s="91">
        <f>SUMPRODUCT((CONGES!$C$3:$C$100=SYNTHESE!BO$4)*(CONGES!$B$3:$B$100=SYNTHESE!$A7)*(CONGES!$D$3:$D$100="CP")*1)</f>
        <v>0</v>
      </c>
      <c r="BO7" s="91">
        <f>SUMPRODUCT((CONGES!$C$3:$C$100=SYNTHESE!BP$4)*(CONGES!$B$3:$B$100=SYNTHESE!$A7)*(CONGES!$D$3:$D$100="CP")*1)</f>
        <v>0</v>
      </c>
      <c r="BP7" s="91">
        <f>SUMPRODUCT((CONGES!$C$3:$C$100=SYNTHESE!BQ$4)*(CONGES!$B$3:$B$100=SYNTHESE!$A7)*(CONGES!$D$3:$D$100="CP")*1)</f>
        <v>0</v>
      </c>
      <c r="BQ7" s="91">
        <f>SUMPRODUCT((CONGES!$C$3:$C$100=SYNTHESE!BR$4)*(CONGES!$B$3:$B$100=SYNTHESE!$A7)*(CONGES!$D$3:$D$100="CP")*1)</f>
        <v>0</v>
      </c>
      <c r="BR7" s="91">
        <f>SUMPRODUCT((CONGES!$C$3:$C$100=SYNTHESE!BS$4)*(CONGES!$B$3:$B$100=SYNTHESE!$A7)*(CONGES!$D$3:$D$100="CP")*1)</f>
        <v>0</v>
      </c>
      <c r="BS7" s="91">
        <f>SUMPRODUCT((CONGES!$C$3:$C$100=SYNTHESE!BT$4)*(CONGES!$B$3:$B$100=SYNTHESE!$A7)*(CONGES!$D$3:$D$100="CP")*1)</f>
        <v>0</v>
      </c>
      <c r="BT7" s="91">
        <f>SUMPRODUCT((CONGES!$C$3:$C$100=SYNTHESE!BU$4)*(CONGES!$B$3:$B$100=SYNTHESE!$A7)*(CONGES!$D$3:$D$100="CP")*1)</f>
        <v>0</v>
      </c>
      <c r="BU7" s="91">
        <f>SUMPRODUCT((CONGES!$C$3:$C$100=SYNTHESE!BV$4)*(CONGES!$B$3:$B$100=SYNTHESE!$A7)*(CONGES!$D$3:$D$100="CP")*1)</f>
        <v>0</v>
      </c>
      <c r="BV7" s="91">
        <f>SUMPRODUCT((CONGES!$C$3:$C$100=SYNTHESE!BW$4)*(CONGES!$B$3:$B$100=SYNTHESE!$A7)*(CONGES!$D$3:$D$100="CP")*1)</f>
        <v>0</v>
      </c>
      <c r="BW7" s="91">
        <f>SUMPRODUCT((CONGES!$C$3:$C$100=SYNTHESE!BX$4)*(CONGES!$B$3:$B$100=SYNTHESE!$A7)*(CONGES!$D$3:$D$100="CP")*1)</f>
        <v>0</v>
      </c>
      <c r="BX7" s="91">
        <f>SUMPRODUCT((CONGES!$C$3:$C$100=SYNTHESE!BY$4)*(CONGES!$B$3:$B$100=SYNTHESE!$A7)*(CONGES!$D$3:$D$100="CP")*1)</f>
        <v>0</v>
      </c>
      <c r="BY7" s="91">
        <f>SUMPRODUCT((CONGES!$C$3:$C$100=SYNTHESE!BZ$4)*(CONGES!$B$3:$B$100=SYNTHESE!$A7)*(CONGES!$D$3:$D$100="CP")*1)</f>
        <v>0</v>
      </c>
      <c r="BZ7" s="91">
        <f>SUMPRODUCT((CONGES!$C$3:$C$100=SYNTHESE!CA$4)*(CONGES!$B$3:$B$100=SYNTHESE!$A7)*(CONGES!$D$3:$D$100="CP")*1)</f>
        <v>0</v>
      </c>
      <c r="CA7" s="91">
        <f>SUMPRODUCT((CONGES!$C$3:$C$100=SYNTHESE!CB$4)*(CONGES!$B$3:$B$100=SYNTHESE!$A7)*(CONGES!$D$3:$D$100="CP")*1)</f>
        <v>0</v>
      </c>
      <c r="CB7" s="91">
        <f>SUMPRODUCT((CONGES!$C$3:$C$100=SYNTHESE!CC$4)*(CONGES!$B$3:$B$100=SYNTHESE!$A7)*(CONGES!$D$3:$D$100="CP")*1)</f>
        <v>0</v>
      </c>
      <c r="CC7" s="91">
        <f>SUMPRODUCT((CONGES!$C$3:$C$100=SYNTHESE!CD$4)*(CONGES!$B$3:$B$100=SYNTHESE!$A7)*(CONGES!$D$3:$D$100="CP")*1)</f>
        <v>0</v>
      </c>
      <c r="CD7" s="91">
        <f>SUMPRODUCT((CONGES!$C$3:$C$100=SYNTHESE!CE$4)*(CONGES!$B$3:$B$100=SYNTHESE!$A7)*(CONGES!$D$3:$D$100="CP")*1)</f>
        <v>0</v>
      </c>
      <c r="CE7" s="91">
        <f>SUMPRODUCT((CONGES!$C$3:$C$100=SYNTHESE!CF$4)*(CONGES!$B$3:$B$100=SYNTHESE!$A7)*(CONGES!$D$3:$D$100="CP")*1)</f>
        <v>0</v>
      </c>
      <c r="CF7" s="91">
        <f>SUMPRODUCT((CONGES!$C$3:$C$100=SYNTHESE!CG$4)*(CONGES!$B$3:$B$100=SYNTHESE!$A7)*(CONGES!$D$3:$D$100="CP")*1)</f>
        <v>0</v>
      </c>
      <c r="CG7" s="91">
        <f>SUMPRODUCT((CONGES!$C$3:$C$100=SYNTHESE!CH$4)*(CONGES!$B$3:$B$100=SYNTHESE!$A7)*(CONGES!$D$3:$D$100="CP")*1)</f>
        <v>0</v>
      </c>
      <c r="CH7" s="91">
        <f>SUMPRODUCT((CONGES!$C$3:$C$100=SYNTHESE!CI$4)*(CONGES!$B$3:$B$100=SYNTHESE!$A7)*(CONGES!$D$3:$D$100="CP")*1)</f>
        <v>0</v>
      </c>
      <c r="CI7" s="91">
        <f>SUMPRODUCT((CONGES!$C$3:$C$100=SYNTHESE!CJ$4)*(CONGES!$B$3:$B$100=SYNTHESE!$A7)*(CONGES!$D$3:$D$100="CP")*1)</f>
        <v>0</v>
      </c>
      <c r="CJ7" s="91">
        <f>SUMPRODUCT((CONGES!$C$3:$C$100=SYNTHESE!CK$4)*(CONGES!$B$3:$B$100=SYNTHESE!$A7)*(CONGES!$D$3:$D$100="CP")*1)</f>
        <v>0</v>
      </c>
      <c r="CK7" s="91">
        <f>SUMPRODUCT((CONGES!$C$3:$C$100=SYNTHESE!CL$4)*(CONGES!$B$3:$B$100=SYNTHESE!$A7)*(CONGES!$D$3:$D$100="CP")*1)</f>
        <v>0</v>
      </c>
      <c r="CL7" s="91">
        <f>SUMPRODUCT((CONGES!$C$3:$C$100=SYNTHESE!CM$4)*(CONGES!$B$3:$B$100=SYNTHESE!$A7)*(CONGES!$D$3:$D$100="CP")*1)</f>
        <v>0</v>
      </c>
      <c r="CM7" s="91">
        <f>SUMPRODUCT((CONGES!$C$3:$C$100=SYNTHESE!CN$4)*(CONGES!$B$3:$B$100=SYNTHESE!$A7)*(CONGES!$D$3:$D$100="CP")*1)</f>
        <v>0</v>
      </c>
      <c r="CN7" s="91">
        <f>SUMPRODUCT((CONGES!$C$3:$C$100=SYNTHESE!CO$4)*(CONGES!$B$3:$B$100=SYNTHESE!$A7)*(CONGES!$D$3:$D$100="CP")*1)</f>
        <v>0</v>
      </c>
      <c r="CO7" s="91">
        <f>SUMPRODUCT((CONGES!$C$3:$C$100=SYNTHESE!CP$4)*(CONGES!$B$3:$B$100=SYNTHESE!$A7)*(CONGES!$D$3:$D$100="CP")*1)</f>
        <v>0</v>
      </c>
    </row>
    <row r="8" spans="1:94" ht="15.75" thickBot="1" x14ac:dyDescent="0.25">
      <c r="A8" s="80" t="s">
        <v>72</v>
      </c>
      <c r="B8" s="91">
        <f>SUMPRODUCT((CONGES!$C$3:$C$100=SYNTHESE!C$4)*(CONGES!$B$3:$B$100=SYNTHESE!$A8)*(CONGES!$D$3:$D$100="CP")*1)</f>
        <v>0</v>
      </c>
      <c r="C8" s="91">
        <f>SUMPRODUCT((CONGES!$C$3:$C$100=SYNTHESE!D$4)*(CONGES!$B$3:$B$100=SYNTHESE!$A8)*(CONGES!$D$3:$D$100="CP")*1)</f>
        <v>0</v>
      </c>
      <c r="D8" s="91">
        <f>SUMPRODUCT((CONGES!$C$3:$C$100=SYNTHESE!E$4)*(CONGES!$B$3:$B$100=SYNTHESE!$A8)*(CONGES!$D$3:$D$100="CP")*1)</f>
        <v>0</v>
      </c>
      <c r="E8" s="91">
        <f>SUMPRODUCT((CONGES!$C$3:$C$100=SYNTHESE!F$4)*(CONGES!$B$3:$B$100=SYNTHESE!$A8)*(CONGES!$D$3:$D$100="CP")*1)</f>
        <v>0</v>
      </c>
      <c r="F8" s="91">
        <f>SUMPRODUCT((CONGES!$C$3:$C$100=SYNTHESE!G$4)*(CONGES!$B$3:$B$100=SYNTHESE!$A8)*(CONGES!$D$3:$D$100="CP")*1)</f>
        <v>0</v>
      </c>
      <c r="G8" s="91">
        <f>SUMPRODUCT((CONGES!$C$3:$C$100=SYNTHESE!H$4)*(CONGES!$B$3:$B$100=SYNTHESE!$A8)*(CONGES!$D$3:$D$100="CP")*1)</f>
        <v>0</v>
      </c>
      <c r="H8" s="91">
        <f>SUMPRODUCT((CONGES!$C$3:$C$100=SYNTHESE!I$4)*(CONGES!$B$3:$B$100=SYNTHESE!$A8)*(CONGES!$D$3:$D$100="CP")*1)</f>
        <v>0</v>
      </c>
      <c r="I8" s="91">
        <f>SUMPRODUCT((CONGES!$C$3:$C$100=SYNTHESE!J$4)*(CONGES!$B$3:$B$100=SYNTHESE!$A8)*(CONGES!$D$3:$D$100="CP")*1)</f>
        <v>0</v>
      </c>
      <c r="J8" s="91">
        <f>SUMPRODUCT((CONGES!$C$3:$C$100=SYNTHESE!K$4)*(CONGES!$B$3:$B$100=SYNTHESE!$A8)*(CONGES!$D$3:$D$100="CP")*1)</f>
        <v>0</v>
      </c>
      <c r="K8" s="91">
        <f>SUMPRODUCT((CONGES!$C$3:$C$100=SYNTHESE!L$4)*(CONGES!$B$3:$B$100=SYNTHESE!$A8)*(CONGES!$D$3:$D$100="CP")*1)</f>
        <v>0</v>
      </c>
      <c r="L8" s="91">
        <f>SUMPRODUCT((CONGES!$C$3:$C$100=SYNTHESE!M$4)*(CONGES!$B$3:$B$100=SYNTHESE!$A8)*(CONGES!$D$3:$D$100="CP")*1)</f>
        <v>0</v>
      </c>
      <c r="M8" s="91">
        <f>SUMPRODUCT((CONGES!$C$3:$C$100=SYNTHESE!N$4)*(CONGES!$B$3:$B$100=SYNTHESE!$A8)*(CONGES!$D$3:$D$100="CP")*1)</f>
        <v>0</v>
      </c>
      <c r="N8" s="91">
        <f>SUMPRODUCT((CONGES!$C$3:$C$100=SYNTHESE!O$4)*(CONGES!$B$3:$B$100=SYNTHESE!$A8)*(CONGES!$D$3:$D$100="CP")*1)</f>
        <v>0</v>
      </c>
      <c r="O8" s="91">
        <f>SUMPRODUCT((CONGES!$C$3:$C$100=SYNTHESE!P$4)*(CONGES!$B$3:$B$100=SYNTHESE!$A8)*(CONGES!$D$3:$D$100="CP")*1)</f>
        <v>0</v>
      </c>
      <c r="P8" s="91">
        <f>SUMPRODUCT((CONGES!$C$3:$C$100=SYNTHESE!Q$4)*(CONGES!$B$3:$B$100=SYNTHESE!$A8)*(CONGES!$D$3:$D$100="CP")*1)</f>
        <v>0</v>
      </c>
      <c r="Q8" s="91">
        <f>SUMPRODUCT((CONGES!$C$3:$C$100=SYNTHESE!R$4)*(CONGES!$B$3:$B$100=SYNTHESE!$A8)*(CONGES!$D$3:$D$100="CP")*1)</f>
        <v>0</v>
      </c>
      <c r="R8" s="91">
        <f>SUMPRODUCT((CONGES!$C$3:$C$100=SYNTHESE!S$4)*(CONGES!$B$3:$B$100=SYNTHESE!$A8)*(CONGES!$D$3:$D$100="CP")*1)</f>
        <v>0</v>
      </c>
      <c r="S8" s="91">
        <f>SUMPRODUCT((CONGES!$C$3:$C$100=SYNTHESE!T$4)*(CONGES!$B$3:$B$100=SYNTHESE!$A8)*(CONGES!$D$3:$D$100="CP")*1)</f>
        <v>0</v>
      </c>
      <c r="T8" s="91">
        <f>SUMPRODUCT((CONGES!$C$3:$C$100=SYNTHESE!U$4)*(CONGES!$B$3:$B$100=SYNTHESE!$A8)*(CONGES!$D$3:$D$100="CP")*1)</f>
        <v>0</v>
      </c>
      <c r="U8" s="91">
        <f>SUMPRODUCT((CONGES!$C$3:$C$100=SYNTHESE!V$4)*(CONGES!$B$3:$B$100=SYNTHESE!$A8)*(CONGES!$D$3:$D$100="CP")*1)</f>
        <v>0</v>
      </c>
      <c r="V8" s="91">
        <f>SUMPRODUCT((CONGES!$C$3:$C$100=SYNTHESE!W$4)*(CONGES!$B$3:$B$100=SYNTHESE!$A8)*(CONGES!$D$3:$D$100="CP")*1)</f>
        <v>0</v>
      </c>
      <c r="W8" s="91">
        <f>SUMPRODUCT((CONGES!$C$3:$C$100=SYNTHESE!X$4)*(CONGES!$B$3:$B$100=SYNTHESE!$A8)*(CONGES!$D$3:$D$100="CP")*1)</f>
        <v>0</v>
      </c>
      <c r="X8" s="91">
        <f>SUMPRODUCT((CONGES!$C$3:$C$100=SYNTHESE!Y$4)*(CONGES!$B$3:$B$100=SYNTHESE!$A8)*(CONGES!$D$3:$D$100="CP")*1)</f>
        <v>0</v>
      </c>
      <c r="Y8" s="91">
        <f>SUMPRODUCT((CONGES!$C$3:$C$100=SYNTHESE!Z$4)*(CONGES!$B$3:$B$100=SYNTHESE!$A8)*(CONGES!$D$3:$D$100="CP")*1)</f>
        <v>0</v>
      </c>
      <c r="Z8" s="91">
        <f>SUMPRODUCT((CONGES!$C$3:$C$100=SYNTHESE!AA$4)*(CONGES!$B$3:$B$100=SYNTHESE!$A8)*(CONGES!$D$3:$D$100="CP")*1)</f>
        <v>0</v>
      </c>
      <c r="AA8" s="91">
        <f>SUMPRODUCT((CONGES!$C$3:$C$100=SYNTHESE!AB$4)*(CONGES!$B$3:$B$100=SYNTHESE!$A8)*(CONGES!$D$3:$D$100="CP")*1)</f>
        <v>0</v>
      </c>
      <c r="AB8" s="91">
        <f>SUMPRODUCT((CONGES!$C$3:$C$100=SYNTHESE!AC$4)*(CONGES!$B$3:$B$100=SYNTHESE!$A8)*(CONGES!$D$3:$D$100="CP")*1)</f>
        <v>0</v>
      </c>
      <c r="AC8" s="91">
        <f>SUMPRODUCT((CONGES!$C$3:$C$100=SYNTHESE!AD$4)*(CONGES!$B$3:$B$100=SYNTHESE!$A8)*(CONGES!$D$3:$D$100="CP")*1)</f>
        <v>0</v>
      </c>
      <c r="AD8" s="91">
        <f>SUMPRODUCT((CONGES!$C$3:$C$100=SYNTHESE!AE$4)*(CONGES!$B$3:$B$100=SYNTHESE!$A8)*(CONGES!$D$3:$D$100="CP")*1)</f>
        <v>0</v>
      </c>
      <c r="AE8" s="91">
        <f>SUMPRODUCT((CONGES!$C$3:$C$100=SYNTHESE!AF$4)*(CONGES!$B$3:$B$100=SYNTHESE!$A8)*(CONGES!$D$3:$D$100="CP")*1)</f>
        <v>0</v>
      </c>
      <c r="AF8" s="91">
        <f>SUMPRODUCT((CONGES!$C$3:$C$100=SYNTHESE!AG$4)*(CONGES!$B$3:$B$100=SYNTHESE!$A8)*(CONGES!$D$3:$D$100="CP")*1)</f>
        <v>1</v>
      </c>
      <c r="AG8" s="91">
        <f>SUMPRODUCT((CONGES!$C$3:$C$100=SYNTHESE!AH$4)*(CONGES!$B$3:$B$100=SYNTHESE!$A8)*(CONGES!$D$3:$D$100="CP")*1)</f>
        <v>1</v>
      </c>
      <c r="AH8" s="91">
        <f>SUMPRODUCT((CONGES!$C$3:$C$100=SYNTHESE!AI$4)*(CONGES!$B$3:$B$100=SYNTHESE!$A8)*(CONGES!$D$3:$D$100="CP")*1)</f>
        <v>1</v>
      </c>
      <c r="AI8" s="91">
        <f>SUMPRODUCT((CONGES!$C$3:$C$100=SYNTHESE!AJ$4)*(CONGES!$B$3:$B$100=SYNTHESE!$A8)*(CONGES!$D$3:$D$100="CP")*1)</f>
        <v>1</v>
      </c>
      <c r="AJ8" s="91">
        <f>SUMPRODUCT((CONGES!$C$3:$C$100=SYNTHESE!AK$4)*(CONGES!$B$3:$B$100=SYNTHESE!$A8)*(CONGES!$D$3:$D$100="CP")*1)</f>
        <v>1</v>
      </c>
      <c r="AK8" s="91">
        <f>SUMPRODUCT((CONGES!$C$3:$C$100=SYNTHESE!AL$4)*(CONGES!$B$3:$B$100=SYNTHESE!$A8)*(CONGES!$D$3:$D$100="CP")*1)</f>
        <v>0</v>
      </c>
      <c r="AL8" s="91">
        <f>SUMPRODUCT((CONGES!$C$3:$C$100=SYNTHESE!AM$4)*(CONGES!$B$3:$B$100=SYNTHESE!$A8)*(CONGES!$D$3:$D$100="CP")*1)</f>
        <v>0</v>
      </c>
      <c r="AM8" s="91">
        <f>SUMPRODUCT((CONGES!$C$3:$C$100=SYNTHESE!AN$4)*(CONGES!$B$3:$B$100=SYNTHESE!$A8)*(CONGES!$D$3:$D$100="CP")*1)</f>
        <v>1</v>
      </c>
      <c r="AN8" s="91">
        <f>SUMPRODUCT((CONGES!$C$3:$C$100=SYNTHESE!AO$4)*(CONGES!$B$3:$B$100=SYNTHESE!$A8)*(CONGES!$D$3:$D$100="CP")*1)</f>
        <v>1</v>
      </c>
      <c r="AO8" s="91">
        <f>SUMPRODUCT((CONGES!$C$3:$C$100=SYNTHESE!AP$4)*(CONGES!$B$3:$B$100=SYNTHESE!$A8)*(CONGES!$D$3:$D$100="CP")*1)</f>
        <v>1</v>
      </c>
      <c r="AP8" s="91">
        <f>SUMPRODUCT((CONGES!$C$3:$C$100=SYNTHESE!AQ$4)*(CONGES!$B$3:$B$100=SYNTHESE!$A8)*(CONGES!$D$3:$D$100="CP")*1)</f>
        <v>1</v>
      </c>
      <c r="AQ8" s="91">
        <f>SUMPRODUCT((CONGES!$C$3:$C$100=SYNTHESE!AR$4)*(CONGES!$B$3:$B$100=SYNTHESE!$A8)*(CONGES!$D$3:$D$100="CP")*1)</f>
        <v>1</v>
      </c>
      <c r="AR8" s="91">
        <f>SUMPRODUCT((CONGES!$C$3:$C$100=SYNTHESE!AS$4)*(CONGES!$B$3:$B$100=SYNTHESE!$A8)*(CONGES!$D$3:$D$100="CP")*1)</f>
        <v>0</v>
      </c>
      <c r="AS8" s="91">
        <f>SUMPRODUCT((CONGES!$C$3:$C$100=SYNTHESE!AT$4)*(CONGES!$B$3:$B$100=SYNTHESE!$A8)*(CONGES!$D$3:$D$100="CP")*1)</f>
        <v>0</v>
      </c>
      <c r="AT8" s="91">
        <f>SUMPRODUCT((CONGES!$C$3:$C$100=SYNTHESE!AU$4)*(CONGES!$B$3:$B$100=SYNTHESE!$A8)*(CONGES!$D$3:$D$100="CP")*1)</f>
        <v>0</v>
      </c>
      <c r="AU8" s="91">
        <f>SUMPRODUCT((CONGES!$C$3:$C$100=SYNTHESE!AV$4)*(CONGES!$B$3:$B$100=SYNTHESE!$A8)*(CONGES!$D$3:$D$100="CP")*1)</f>
        <v>0</v>
      </c>
      <c r="AV8" s="91">
        <f>SUMPRODUCT((CONGES!$C$3:$C$100=SYNTHESE!AW$4)*(CONGES!$B$3:$B$100=SYNTHESE!$A8)*(CONGES!$D$3:$D$100="CP")*1)</f>
        <v>0</v>
      </c>
      <c r="AW8" s="91">
        <f>SUMPRODUCT((CONGES!$C$3:$C$100=SYNTHESE!AX$4)*(CONGES!$B$3:$B$100=SYNTHESE!$A8)*(CONGES!$D$3:$D$100="CP")*1)</f>
        <v>0</v>
      </c>
      <c r="AX8" s="91">
        <f>SUMPRODUCT((CONGES!$C$3:$C$100=SYNTHESE!AY$4)*(CONGES!$B$3:$B$100=SYNTHESE!$A8)*(CONGES!$D$3:$D$100="CP")*1)</f>
        <v>0</v>
      </c>
      <c r="AY8" s="91">
        <f>SUMPRODUCT((CONGES!$C$3:$C$100=SYNTHESE!AZ$4)*(CONGES!$B$3:$B$100=SYNTHESE!$A8)*(CONGES!$D$3:$D$100="CP")*1)</f>
        <v>0</v>
      </c>
      <c r="AZ8" s="91">
        <f>SUMPRODUCT((CONGES!$C$3:$C$100=SYNTHESE!BA$4)*(CONGES!$B$3:$B$100=SYNTHESE!$A8)*(CONGES!$D$3:$D$100="CP")*1)</f>
        <v>0</v>
      </c>
      <c r="BA8" s="91">
        <f>SUMPRODUCT((CONGES!$C$3:$C$100=SYNTHESE!BB$4)*(CONGES!$B$3:$B$100=SYNTHESE!$A8)*(CONGES!$D$3:$D$100="CP")*1)</f>
        <v>0</v>
      </c>
      <c r="BB8" s="91">
        <f>SUMPRODUCT((CONGES!$C$3:$C$100=SYNTHESE!BC$4)*(CONGES!$B$3:$B$100=SYNTHESE!$A8)*(CONGES!$D$3:$D$100="CP")*1)</f>
        <v>0</v>
      </c>
      <c r="BC8" s="91">
        <f>SUMPRODUCT((CONGES!$C$3:$C$100=SYNTHESE!BD$4)*(CONGES!$B$3:$B$100=SYNTHESE!$A8)*(CONGES!$D$3:$D$100="CP")*1)</f>
        <v>0</v>
      </c>
      <c r="BD8" s="91">
        <f>SUMPRODUCT((CONGES!$C$3:$C$100=SYNTHESE!BE$4)*(CONGES!$B$3:$B$100=SYNTHESE!$A8)*(CONGES!$D$3:$D$100="CP")*1)</f>
        <v>0</v>
      </c>
      <c r="BE8" s="91">
        <f>SUMPRODUCT((CONGES!$C$3:$C$100=SYNTHESE!BF$4)*(CONGES!$B$3:$B$100=SYNTHESE!$A8)*(CONGES!$D$3:$D$100="CP")*1)</f>
        <v>0</v>
      </c>
      <c r="BF8" s="91">
        <f>SUMPRODUCT((CONGES!$C$3:$C$100=SYNTHESE!BG$4)*(CONGES!$B$3:$B$100=SYNTHESE!$A8)*(CONGES!$D$3:$D$100="CP")*1)</f>
        <v>0</v>
      </c>
      <c r="BG8" s="91">
        <f>SUMPRODUCT((CONGES!$C$3:$C$100=SYNTHESE!BH$4)*(CONGES!$B$3:$B$100=SYNTHESE!$A8)*(CONGES!$D$3:$D$100="CP")*1)</f>
        <v>0</v>
      </c>
      <c r="BH8" s="91">
        <f>SUMPRODUCT((CONGES!$C$3:$C$100=SYNTHESE!BI$4)*(CONGES!$B$3:$B$100=SYNTHESE!$A8)*(CONGES!$D$3:$D$100="CP")*1)</f>
        <v>0</v>
      </c>
      <c r="BI8" s="91">
        <f>SUMPRODUCT((CONGES!$C$3:$C$100=SYNTHESE!BJ$4)*(CONGES!$B$3:$B$100=SYNTHESE!$A8)*(CONGES!$D$3:$D$100="CP")*1)</f>
        <v>0</v>
      </c>
      <c r="BJ8" s="91">
        <f>SUMPRODUCT((CONGES!$C$3:$C$100=SYNTHESE!BK$4)*(CONGES!$B$3:$B$100=SYNTHESE!$A8)*(CONGES!$D$3:$D$100="CP")*1)</f>
        <v>0</v>
      </c>
      <c r="BK8" s="91">
        <f>SUMPRODUCT((CONGES!$C$3:$C$100=SYNTHESE!BL$4)*(CONGES!$B$3:$B$100=SYNTHESE!$A8)*(CONGES!$D$3:$D$100="CP")*1)</f>
        <v>0</v>
      </c>
      <c r="BL8" s="91">
        <f>SUMPRODUCT((CONGES!$C$3:$C$100=SYNTHESE!BM$4)*(CONGES!$B$3:$B$100=SYNTHESE!$A8)*(CONGES!$D$3:$D$100="CP")*1)</f>
        <v>0</v>
      </c>
      <c r="BM8" s="91">
        <f>SUMPRODUCT((CONGES!$C$3:$C$100=SYNTHESE!BN$4)*(CONGES!$B$3:$B$100=SYNTHESE!$A8)*(CONGES!$D$3:$D$100="CP")*1)</f>
        <v>0</v>
      </c>
      <c r="BN8" s="91">
        <f>SUMPRODUCT((CONGES!$C$3:$C$100=SYNTHESE!BO$4)*(CONGES!$B$3:$B$100=SYNTHESE!$A8)*(CONGES!$D$3:$D$100="CP")*1)</f>
        <v>0</v>
      </c>
      <c r="BO8" s="91">
        <f>SUMPRODUCT((CONGES!$C$3:$C$100=SYNTHESE!BP$4)*(CONGES!$B$3:$B$100=SYNTHESE!$A8)*(CONGES!$D$3:$D$100="CP")*1)</f>
        <v>0</v>
      </c>
      <c r="BP8" s="91">
        <f>SUMPRODUCT((CONGES!$C$3:$C$100=SYNTHESE!BQ$4)*(CONGES!$B$3:$B$100=SYNTHESE!$A8)*(CONGES!$D$3:$D$100="CP")*1)</f>
        <v>0</v>
      </c>
      <c r="BQ8" s="91">
        <f>SUMPRODUCT((CONGES!$C$3:$C$100=SYNTHESE!BR$4)*(CONGES!$B$3:$B$100=SYNTHESE!$A8)*(CONGES!$D$3:$D$100="CP")*1)</f>
        <v>0</v>
      </c>
      <c r="BR8" s="91">
        <f>SUMPRODUCT((CONGES!$C$3:$C$100=SYNTHESE!BS$4)*(CONGES!$B$3:$B$100=SYNTHESE!$A8)*(CONGES!$D$3:$D$100="CP")*1)</f>
        <v>0</v>
      </c>
      <c r="BS8" s="91">
        <f>SUMPRODUCT((CONGES!$C$3:$C$100=SYNTHESE!BT$4)*(CONGES!$B$3:$B$100=SYNTHESE!$A8)*(CONGES!$D$3:$D$100="CP")*1)</f>
        <v>0</v>
      </c>
      <c r="BT8" s="91">
        <f>SUMPRODUCT((CONGES!$C$3:$C$100=SYNTHESE!BU$4)*(CONGES!$B$3:$B$100=SYNTHESE!$A8)*(CONGES!$D$3:$D$100="CP")*1)</f>
        <v>0</v>
      </c>
      <c r="BU8" s="91">
        <f>SUMPRODUCT((CONGES!$C$3:$C$100=SYNTHESE!BV$4)*(CONGES!$B$3:$B$100=SYNTHESE!$A8)*(CONGES!$D$3:$D$100="CP")*1)</f>
        <v>0</v>
      </c>
      <c r="BV8" s="91">
        <f>SUMPRODUCT((CONGES!$C$3:$C$100=SYNTHESE!BW$4)*(CONGES!$B$3:$B$100=SYNTHESE!$A8)*(CONGES!$D$3:$D$100="CP")*1)</f>
        <v>0</v>
      </c>
      <c r="BW8" s="91">
        <f>SUMPRODUCT((CONGES!$C$3:$C$100=SYNTHESE!BX$4)*(CONGES!$B$3:$B$100=SYNTHESE!$A8)*(CONGES!$D$3:$D$100="CP")*1)</f>
        <v>0</v>
      </c>
      <c r="BX8" s="91">
        <f>SUMPRODUCT((CONGES!$C$3:$C$100=SYNTHESE!BY$4)*(CONGES!$B$3:$B$100=SYNTHESE!$A8)*(CONGES!$D$3:$D$100="CP")*1)</f>
        <v>0</v>
      </c>
      <c r="BY8" s="91">
        <f>SUMPRODUCT((CONGES!$C$3:$C$100=SYNTHESE!BZ$4)*(CONGES!$B$3:$B$100=SYNTHESE!$A8)*(CONGES!$D$3:$D$100="CP")*1)</f>
        <v>0</v>
      </c>
      <c r="BZ8" s="91">
        <f>SUMPRODUCT((CONGES!$C$3:$C$100=SYNTHESE!CA$4)*(CONGES!$B$3:$B$100=SYNTHESE!$A8)*(CONGES!$D$3:$D$100="CP")*1)</f>
        <v>0</v>
      </c>
      <c r="CA8" s="91">
        <f>SUMPRODUCT((CONGES!$C$3:$C$100=SYNTHESE!CB$4)*(CONGES!$B$3:$B$100=SYNTHESE!$A8)*(CONGES!$D$3:$D$100="CP")*1)</f>
        <v>0</v>
      </c>
      <c r="CB8" s="91">
        <f>SUMPRODUCT((CONGES!$C$3:$C$100=SYNTHESE!CC$4)*(CONGES!$B$3:$B$100=SYNTHESE!$A8)*(CONGES!$D$3:$D$100="CP")*1)</f>
        <v>0</v>
      </c>
      <c r="CC8" s="91">
        <f>SUMPRODUCT((CONGES!$C$3:$C$100=SYNTHESE!CD$4)*(CONGES!$B$3:$B$100=SYNTHESE!$A8)*(CONGES!$D$3:$D$100="CP")*1)</f>
        <v>0</v>
      </c>
      <c r="CD8" s="91">
        <f>SUMPRODUCT((CONGES!$C$3:$C$100=SYNTHESE!CE$4)*(CONGES!$B$3:$B$100=SYNTHESE!$A8)*(CONGES!$D$3:$D$100="CP")*1)</f>
        <v>0</v>
      </c>
      <c r="CE8" s="91">
        <f>SUMPRODUCT((CONGES!$C$3:$C$100=SYNTHESE!CF$4)*(CONGES!$B$3:$B$100=SYNTHESE!$A8)*(CONGES!$D$3:$D$100="CP")*1)</f>
        <v>0</v>
      </c>
      <c r="CF8" s="91">
        <f>SUMPRODUCT((CONGES!$C$3:$C$100=SYNTHESE!CG$4)*(CONGES!$B$3:$B$100=SYNTHESE!$A8)*(CONGES!$D$3:$D$100="CP")*1)</f>
        <v>0</v>
      </c>
      <c r="CG8" s="91">
        <f>SUMPRODUCT((CONGES!$C$3:$C$100=SYNTHESE!CH$4)*(CONGES!$B$3:$B$100=SYNTHESE!$A8)*(CONGES!$D$3:$D$100="CP")*1)</f>
        <v>0</v>
      </c>
      <c r="CH8" s="91">
        <f>SUMPRODUCT((CONGES!$C$3:$C$100=SYNTHESE!CI$4)*(CONGES!$B$3:$B$100=SYNTHESE!$A8)*(CONGES!$D$3:$D$100="CP")*1)</f>
        <v>0</v>
      </c>
      <c r="CI8" s="91">
        <f>SUMPRODUCT((CONGES!$C$3:$C$100=SYNTHESE!CJ$4)*(CONGES!$B$3:$B$100=SYNTHESE!$A8)*(CONGES!$D$3:$D$100="CP")*1)</f>
        <v>0</v>
      </c>
      <c r="CJ8" s="91">
        <f>SUMPRODUCT((CONGES!$C$3:$C$100=SYNTHESE!CK$4)*(CONGES!$B$3:$B$100=SYNTHESE!$A8)*(CONGES!$D$3:$D$100="CP")*1)</f>
        <v>0</v>
      </c>
      <c r="CK8" s="91">
        <f>SUMPRODUCT((CONGES!$C$3:$C$100=SYNTHESE!CL$4)*(CONGES!$B$3:$B$100=SYNTHESE!$A8)*(CONGES!$D$3:$D$100="CP")*1)</f>
        <v>0</v>
      </c>
      <c r="CL8" s="91">
        <f>SUMPRODUCT((CONGES!$C$3:$C$100=SYNTHESE!CM$4)*(CONGES!$B$3:$B$100=SYNTHESE!$A8)*(CONGES!$D$3:$D$100="CP")*1)</f>
        <v>0</v>
      </c>
      <c r="CM8" s="91">
        <f>SUMPRODUCT((CONGES!$C$3:$C$100=SYNTHESE!CN$4)*(CONGES!$B$3:$B$100=SYNTHESE!$A8)*(CONGES!$D$3:$D$100="CP")*1)</f>
        <v>0</v>
      </c>
      <c r="CN8" s="91">
        <f>SUMPRODUCT((CONGES!$C$3:$C$100=SYNTHESE!CO$4)*(CONGES!$B$3:$B$100=SYNTHESE!$A8)*(CONGES!$D$3:$D$100="CP")*1)</f>
        <v>0</v>
      </c>
      <c r="CO8" s="91">
        <f>SUMPRODUCT((CONGES!$C$3:$C$100=SYNTHESE!CP$4)*(CONGES!$B$3:$B$100=SYNTHESE!$A8)*(CONGES!$D$3:$D$100="CP")*1)</f>
        <v>0</v>
      </c>
    </row>
    <row r="9" spans="1:94" ht="15.75" thickBot="1" x14ac:dyDescent="0.25">
      <c r="A9" s="80" t="s">
        <v>73</v>
      </c>
      <c r="B9" s="91">
        <f>SUMPRODUCT((CONGES!$C$3:$C$100=SYNTHESE!C$4)*(CONGES!$B$3:$B$100=SYNTHESE!$A9)*(CONGES!$D$3:$D$100="CP")*1)</f>
        <v>0</v>
      </c>
      <c r="C9" s="91">
        <f>SUMPRODUCT((CONGES!$C$3:$C$100=SYNTHESE!D$4)*(CONGES!$B$3:$B$100=SYNTHESE!$A9)*(CONGES!$D$3:$D$100="CP")*1)</f>
        <v>0</v>
      </c>
      <c r="D9" s="91">
        <f>SUMPRODUCT((CONGES!$C$3:$C$100=SYNTHESE!E$4)*(CONGES!$B$3:$B$100=SYNTHESE!$A9)*(CONGES!$D$3:$D$100="CP")*1)</f>
        <v>0</v>
      </c>
      <c r="E9" s="91">
        <f>SUMPRODUCT((CONGES!$C$3:$C$100=SYNTHESE!F$4)*(CONGES!$B$3:$B$100=SYNTHESE!$A9)*(CONGES!$D$3:$D$100="CP")*1)</f>
        <v>0</v>
      </c>
      <c r="F9" s="91">
        <f>SUMPRODUCT((CONGES!$C$3:$C$100=SYNTHESE!G$4)*(CONGES!$B$3:$B$100=SYNTHESE!$A9)*(CONGES!$D$3:$D$100="CP")*1)</f>
        <v>0</v>
      </c>
      <c r="G9" s="91">
        <f>SUMPRODUCT((CONGES!$C$3:$C$100=SYNTHESE!H$4)*(CONGES!$B$3:$B$100=SYNTHESE!$A9)*(CONGES!$D$3:$D$100="CP")*1)</f>
        <v>0</v>
      </c>
      <c r="H9" s="91">
        <f>SUMPRODUCT((CONGES!$C$3:$C$100=SYNTHESE!I$4)*(CONGES!$B$3:$B$100=SYNTHESE!$A9)*(CONGES!$D$3:$D$100="CP")*1)</f>
        <v>0</v>
      </c>
      <c r="I9" s="91">
        <f>SUMPRODUCT((CONGES!$C$3:$C$100=SYNTHESE!J$4)*(CONGES!$B$3:$B$100=SYNTHESE!$A9)*(CONGES!$D$3:$D$100="CP")*1)</f>
        <v>0</v>
      </c>
      <c r="J9" s="91">
        <f>SUMPRODUCT((CONGES!$C$3:$C$100=SYNTHESE!K$4)*(CONGES!$B$3:$B$100=SYNTHESE!$A9)*(CONGES!$D$3:$D$100="CP")*1)</f>
        <v>0</v>
      </c>
      <c r="K9" s="91">
        <f>SUMPRODUCT((CONGES!$C$3:$C$100=SYNTHESE!L$4)*(CONGES!$B$3:$B$100=SYNTHESE!$A9)*(CONGES!$D$3:$D$100="CP")*1)</f>
        <v>0</v>
      </c>
      <c r="L9" s="91">
        <f>SUMPRODUCT((CONGES!$C$3:$C$100=SYNTHESE!M$4)*(CONGES!$B$3:$B$100=SYNTHESE!$A9)*(CONGES!$D$3:$D$100="CP")*1)</f>
        <v>0</v>
      </c>
      <c r="M9" s="91">
        <f>SUMPRODUCT((CONGES!$C$3:$C$100=SYNTHESE!N$4)*(CONGES!$B$3:$B$100=SYNTHESE!$A9)*(CONGES!$D$3:$D$100="CP")*1)</f>
        <v>0</v>
      </c>
      <c r="N9" s="91">
        <f>SUMPRODUCT((CONGES!$C$3:$C$100=SYNTHESE!O$4)*(CONGES!$B$3:$B$100=SYNTHESE!$A9)*(CONGES!$D$3:$D$100="CP")*1)</f>
        <v>0</v>
      </c>
      <c r="O9" s="91">
        <f>SUMPRODUCT((CONGES!$C$3:$C$100=SYNTHESE!P$4)*(CONGES!$B$3:$B$100=SYNTHESE!$A9)*(CONGES!$D$3:$D$100="CP")*1)</f>
        <v>0</v>
      </c>
      <c r="P9" s="91">
        <f>SUMPRODUCT((CONGES!$C$3:$C$100=SYNTHESE!Q$4)*(CONGES!$B$3:$B$100=SYNTHESE!$A9)*(CONGES!$D$3:$D$100="CP")*1)</f>
        <v>0</v>
      </c>
      <c r="Q9" s="91">
        <f>SUMPRODUCT((CONGES!$C$3:$C$100=SYNTHESE!R$4)*(CONGES!$B$3:$B$100=SYNTHESE!$A9)*(CONGES!$D$3:$D$100="CP")*1)</f>
        <v>0</v>
      </c>
      <c r="R9" s="91">
        <f>SUMPRODUCT((CONGES!$C$3:$C$100=SYNTHESE!S$4)*(CONGES!$B$3:$B$100=SYNTHESE!$A9)*(CONGES!$D$3:$D$100="CP")*1)</f>
        <v>0</v>
      </c>
      <c r="S9" s="91">
        <f>SUMPRODUCT((CONGES!$C$3:$C$100=SYNTHESE!T$4)*(CONGES!$B$3:$B$100=SYNTHESE!$A9)*(CONGES!$D$3:$D$100="CP")*1)</f>
        <v>0</v>
      </c>
      <c r="T9" s="91">
        <f>SUMPRODUCT((CONGES!$C$3:$C$100=SYNTHESE!U$4)*(CONGES!$B$3:$B$100=SYNTHESE!$A9)*(CONGES!$D$3:$D$100="CP")*1)</f>
        <v>0</v>
      </c>
      <c r="U9" s="91">
        <f>SUMPRODUCT((CONGES!$C$3:$C$100=SYNTHESE!V$4)*(CONGES!$B$3:$B$100=SYNTHESE!$A9)*(CONGES!$D$3:$D$100="CP")*1)</f>
        <v>0</v>
      </c>
      <c r="V9" s="91">
        <f>SUMPRODUCT((CONGES!$C$3:$C$100=SYNTHESE!W$4)*(CONGES!$B$3:$B$100=SYNTHESE!$A9)*(CONGES!$D$3:$D$100="CP")*1)</f>
        <v>0</v>
      </c>
      <c r="W9" s="91">
        <f>SUMPRODUCT((CONGES!$C$3:$C$100=SYNTHESE!X$4)*(CONGES!$B$3:$B$100=SYNTHESE!$A9)*(CONGES!$D$3:$D$100="CP")*1)</f>
        <v>0</v>
      </c>
      <c r="X9" s="91">
        <f>SUMPRODUCT((CONGES!$C$3:$C$100=SYNTHESE!Y$4)*(CONGES!$B$3:$B$100=SYNTHESE!$A9)*(CONGES!$D$3:$D$100="CP")*1)</f>
        <v>0</v>
      </c>
      <c r="Y9" s="91">
        <f>SUMPRODUCT((CONGES!$C$3:$C$100=SYNTHESE!Z$4)*(CONGES!$B$3:$B$100=SYNTHESE!$A9)*(CONGES!$D$3:$D$100="CP")*1)</f>
        <v>0</v>
      </c>
      <c r="Z9" s="91">
        <f>SUMPRODUCT((CONGES!$C$3:$C$100=SYNTHESE!AA$4)*(CONGES!$B$3:$B$100=SYNTHESE!$A9)*(CONGES!$D$3:$D$100="CP")*1)</f>
        <v>0</v>
      </c>
      <c r="AA9" s="91">
        <f>SUMPRODUCT((CONGES!$C$3:$C$100=SYNTHESE!AB$4)*(CONGES!$B$3:$B$100=SYNTHESE!$A9)*(CONGES!$D$3:$D$100="CP")*1)</f>
        <v>0</v>
      </c>
      <c r="AB9" s="91">
        <f>SUMPRODUCT((CONGES!$C$3:$C$100=SYNTHESE!AC$4)*(CONGES!$B$3:$B$100=SYNTHESE!$A9)*(CONGES!$D$3:$D$100="CP")*1)</f>
        <v>0</v>
      </c>
      <c r="AC9" s="91">
        <f>SUMPRODUCT((CONGES!$C$3:$C$100=SYNTHESE!AD$4)*(CONGES!$B$3:$B$100=SYNTHESE!$A9)*(CONGES!$D$3:$D$100="CP")*1)</f>
        <v>0</v>
      </c>
      <c r="AD9" s="91">
        <f>SUMPRODUCT((CONGES!$C$3:$C$100=SYNTHESE!AE$4)*(CONGES!$B$3:$B$100=SYNTHESE!$A9)*(CONGES!$D$3:$D$100="CP")*1)</f>
        <v>0</v>
      </c>
      <c r="AE9" s="91">
        <f>SUMPRODUCT((CONGES!$C$3:$C$100=SYNTHESE!AF$4)*(CONGES!$B$3:$B$100=SYNTHESE!$A9)*(CONGES!$D$3:$D$100="CP")*1)</f>
        <v>0</v>
      </c>
      <c r="AF9" s="91">
        <f>SUMPRODUCT((CONGES!$C$3:$C$100=SYNTHESE!AG$4)*(CONGES!$B$3:$B$100=SYNTHESE!$A9)*(CONGES!$D$3:$D$100="CP")*1)</f>
        <v>0</v>
      </c>
      <c r="AG9" s="91">
        <f>SUMPRODUCT((CONGES!$C$3:$C$100=SYNTHESE!AH$4)*(CONGES!$B$3:$B$100=SYNTHESE!$A9)*(CONGES!$D$3:$D$100="CP")*1)</f>
        <v>0</v>
      </c>
      <c r="AH9" s="91">
        <f>SUMPRODUCT((CONGES!$C$3:$C$100=SYNTHESE!AI$4)*(CONGES!$B$3:$B$100=SYNTHESE!$A9)*(CONGES!$D$3:$D$100="CP")*1)</f>
        <v>0</v>
      </c>
      <c r="AI9" s="91">
        <f>SUMPRODUCT((CONGES!$C$3:$C$100=SYNTHESE!AJ$4)*(CONGES!$B$3:$B$100=SYNTHESE!$A9)*(CONGES!$D$3:$D$100="CP")*1)</f>
        <v>0</v>
      </c>
      <c r="AJ9" s="91">
        <f>SUMPRODUCT((CONGES!$C$3:$C$100=SYNTHESE!AK$4)*(CONGES!$B$3:$B$100=SYNTHESE!$A9)*(CONGES!$D$3:$D$100="CP")*1)</f>
        <v>0</v>
      </c>
      <c r="AK9" s="91">
        <f>SUMPRODUCT((CONGES!$C$3:$C$100=SYNTHESE!AL$4)*(CONGES!$B$3:$B$100=SYNTHESE!$A9)*(CONGES!$D$3:$D$100="CP")*1)</f>
        <v>0</v>
      </c>
      <c r="AL9" s="91">
        <f>SUMPRODUCT((CONGES!$C$3:$C$100=SYNTHESE!AM$4)*(CONGES!$B$3:$B$100=SYNTHESE!$A9)*(CONGES!$D$3:$D$100="CP")*1)</f>
        <v>0</v>
      </c>
      <c r="AM9" s="91">
        <f>SUMPRODUCT((CONGES!$C$3:$C$100=SYNTHESE!AN$4)*(CONGES!$B$3:$B$100=SYNTHESE!$A9)*(CONGES!$D$3:$D$100="CP")*1)</f>
        <v>0</v>
      </c>
      <c r="AN9" s="91">
        <f>SUMPRODUCT((CONGES!$C$3:$C$100=SYNTHESE!AO$4)*(CONGES!$B$3:$B$100=SYNTHESE!$A9)*(CONGES!$D$3:$D$100="CP")*1)</f>
        <v>0</v>
      </c>
      <c r="AO9" s="91">
        <f>SUMPRODUCT((CONGES!$C$3:$C$100=SYNTHESE!AP$4)*(CONGES!$B$3:$B$100=SYNTHESE!$A9)*(CONGES!$D$3:$D$100="CP")*1)</f>
        <v>0</v>
      </c>
      <c r="AP9" s="91">
        <f>SUMPRODUCT((CONGES!$C$3:$C$100=SYNTHESE!AQ$4)*(CONGES!$B$3:$B$100=SYNTHESE!$A9)*(CONGES!$D$3:$D$100="CP")*1)</f>
        <v>0</v>
      </c>
      <c r="AQ9" s="91">
        <f>SUMPRODUCT((CONGES!$C$3:$C$100=SYNTHESE!AR$4)*(CONGES!$B$3:$B$100=SYNTHESE!$A9)*(CONGES!$D$3:$D$100="CP")*1)</f>
        <v>0</v>
      </c>
      <c r="AR9" s="91">
        <f>SUMPRODUCT((CONGES!$C$3:$C$100=SYNTHESE!AS$4)*(CONGES!$B$3:$B$100=SYNTHESE!$A9)*(CONGES!$D$3:$D$100="CP")*1)</f>
        <v>0</v>
      </c>
      <c r="AS9" s="91">
        <f>SUMPRODUCT((CONGES!$C$3:$C$100=SYNTHESE!AT$4)*(CONGES!$B$3:$B$100=SYNTHESE!$A9)*(CONGES!$D$3:$D$100="CP")*1)</f>
        <v>0</v>
      </c>
      <c r="AT9" s="91">
        <f>SUMPRODUCT((CONGES!$C$3:$C$100=SYNTHESE!AU$4)*(CONGES!$B$3:$B$100=SYNTHESE!$A9)*(CONGES!$D$3:$D$100="CP")*1)</f>
        <v>0</v>
      </c>
      <c r="AU9" s="91">
        <f>SUMPRODUCT((CONGES!$C$3:$C$100=SYNTHESE!AV$4)*(CONGES!$B$3:$B$100=SYNTHESE!$A9)*(CONGES!$D$3:$D$100="CP")*1)</f>
        <v>0</v>
      </c>
      <c r="AV9" s="91">
        <f>SUMPRODUCT((CONGES!$C$3:$C$100=SYNTHESE!AW$4)*(CONGES!$B$3:$B$100=SYNTHESE!$A9)*(CONGES!$D$3:$D$100="CP")*1)</f>
        <v>0</v>
      </c>
      <c r="AW9" s="91">
        <f>SUMPRODUCT((CONGES!$C$3:$C$100=SYNTHESE!AX$4)*(CONGES!$B$3:$B$100=SYNTHESE!$A9)*(CONGES!$D$3:$D$100="CP")*1)</f>
        <v>0</v>
      </c>
      <c r="AX9" s="91">
        <f>SUMPRODUCT((CONGES!$C$3:$C$100=SYNTHESE!AY$4)*(CONGES!$B$3:$B$100=SYNTHESE!$A9)*(CONGES!$D$3:$D$100="CP")*1)</f>
        <v>0</v>
      </c>
      <c r="AY9" s="91">
        <f>SUMPRODUCT((CONGES!$C$3:$C$100=SYNTHESE!AZ$4)*(CONGES!$B$3:$B$100=SYNTHESE!$A9)*(CONGES!$D$3:$D$100="CP")*1)</f>
        <v>0</v>
      </c>
      <c r="AZ9" s="91">
        <f>SUMPRODUCT((CONGES!$C$3:$C$100=SYNTHESE!BA$4)*(CONGES!$B$3:$B$100=SYNTHESE!$A9)*(CONGES!$D$3:$D$100="CP")*1)</f>
        <v>0</v>
      </c>
      <c r="BA9" s="91">
        <f>SUMPRODUCT((CONGES!$C$3:$C$100=SYNTHESE!BB$4)*(CONGES!$B$3:$B$100=SYNTHESE!$A9)*(CONGES!$D$3:$D$100="CP")*1)</f>
        <v>0</v>
      </c>
      <c r="BB9" s="91">
        <f>SUMPRODUCT((CONGES!$C$3:$C$100=SYNTHESE!BC$4)*(CONGES!$B$3:$B$100=SYNTHESE!$A9)*(CONGES!$D$3:$D$100="CP")*1)</f>
        <v>0</v>
      </c>
      <c r="BC9" s="91">
        <f>SUMPRODUCT((CONGES!$C$3:$C$100=SYNTHESE!BD$4)*(CONGES!$B$3:$B$100=SYNTHESE!$A9)*(CONGES!$D$3:$D$100="CP")*1)</f>
        <v>0</v>
      </c>
      <c r="BD9" s="91">
        <f>SUMPRODUCT((CONGES!$C$3:$C$100=SYNTHESE!BE$4)*(CONGES!$B$3:$B$100=SYNTHESE!$A9)*(CONGES!$D$3:$D$100="CP")*1)</f>
        <v>0</v>
      </c>
      <c r="BE9" s="91">
        <f>SUMPRODUCT((CONGES!$C$3:$C$100=SYNTHESE!BF$4)*(CONGES!$B$3:$B$100=SYNTHESE!$A9)*(CONGES!$D$3:$D$100="CP")*1)</f>
        <v>0</v>
      </c>
      <c r="BF9" s="91">
        <f>SUMPRODUCT((CONGES!$C$3:$C$100=SYNTHESE!BG$4)*(CONGES!$B$3:$B$100=SYNTHESE!$A9)*(CONGES!$D$3:$D$100="CP")*1)</f>
        <v>0</v>
      </c>
      <c r="BG9" s="91">
        <f>SUMPRODUCT((CONGES!$C$3:$C$100=SYNTHESE!BH$4)*(CONGES!$B$3:$B$100=SYNTHESE!$A9)*(CONGES!$D$3:$D$100="CP")*1)</f>
        <v>0</v>
      </c>
      <c r="BH9" s="91">
        <f>SUMPRODUCT((CONGES!$C$3:$C$100=SYNTHESE!BI$4)*(CONGES!$B$3:$B$100=SYNTHESE!$A9)*(CONGES!$D$3:$D$100="CP")*1)</f>
        <v>0</v>
      </c>
      <c r="BI9" s="91">
        <f>SUMPRODUCT((CONGES!$C$3:$C$100=SYNTHESE!BJ$4)*(CONGES!$B$3:$B$100=SYNTHESE!$A9)*(CONGES!$D$3:$D$100="CP")*1)</f>
        <v>0</v>
      </c>
      <c r="BJ9" s="91">
        <f>SUMPRODUCT((CONGES!$C$3:$C$100=SYNTHESE!BK$4)*(CONGES!$B$3:$B$100=SYNTHESE!$A9)*(CONGES!$D$3:$D$100="CP")*1)</f>
        <v>0</v>
      </c>
      <c r="BK9" s="91">
        <f>SUMPRODUCT((CONGES!$C$3:$C$100=SYNTHESE!BL$4)*(CONGES!$B$3:$B$100=SYNTHESE!$A9)*(CONGES!$D$3:$D$100="CP")*1)</f>
        <v>0</v>
      </c>
      <c r="BL9" s="91">
        <f>SUMPRODUCT((CONGES!$C$3:$C$100=SYNTHESE!BM$4)*(CONGES!$B$3:$B$100=SYNTHESE!$A9)*(CONGES!$D$3:$D$100="CP")*1)</f>
        <v>0</v>
      </c>
      <c r="BM9" s="91">
        <f>SUMPRODUCT((CONGES!$C$3:$C$100=SYNTHESE!BN$4)*(CONGES!$B$3:$B$100=SYNTHESE!$A9)*(CONGES!$D$3:$D$100="CP")*1)</f>
        <v>0</v>
      </c>
      <c r="BN9" s="91">
        <f>SUMPRODUCT((CONGES!$C$3:$C$100=SYNTHESE!BO$4)*(CONGES!$B$3:$B$100=SYNTHESE!$A9)*(CONGES!$D$3:$D$100="CP")*1)</f>
        <v>0</v>
      </c>
      <c r="BO9" s="91">
        <f>SUMPRODUCT((CONGES!$C$3:$C$100=SYNTHESE!BP$4)*(CONGES!$B$3:$B$100=SYNTHESE!$A9)*(CONGES!$D$3:$D$100="CP")*1)</f>
        <v>0</v>
      </c>
      <c r="BP9" s="91">
        <f>SUMPRODUCT((CONGES!$C$3:$C$100=SYNTHESE!BQ$4)*(CONGES!$B$3:$B$100=SYNTHESE!$A9)*(CONGES!$D$3:$D$100="CP")*1)</f>
        <v>0</v>
      </c>
      <c r="BQ9" s="91">
        <f>SUMPRODUCT((CONGES!$C$3:$C$100=SYNTHESE!BR$4)*(CONGES!$B$3:$B$100=SYNTHESE!$A9)*(CONGES!$D$3:$D$100="CP")*1)</f>
        <v>0</v>
      </c>
      <c r="BR9" s="91">
        <f>SUMPRODUCT((CONGES!$C$3:$C$100=SYNTHESE!BS$4)*(CONGES!$B$3:$B$100=SYNTHESE!$A9)*(CONGES!$D$3:$D$100="CP")*1)</f>
        <v>0</v>
      </c>
      <c r="BS9" s="91">
        <f>SUMPRODUCT((CONGES!$C$3:$C$100=SYNTHESE!BT$4)*(CONGES!$B$3:$B$100=SYNTHESE!$A9)*(CONGES!$D$3:$D$100="CP")*1)</f>
        <v>0</v>
      </c>
      <c r="BT9" s="91">
        <f>SUMPRODUCT((CONGES!$C$3:$C$100=SYNTHESE!BU$4)*(CONGES!$B$3:$B$100=SYNTHESE!$A9)*(CONGES!$D$3:$D$100="CP")*1)</f>
        <v>0</v>
      </c>
      <c r="BU9" s="91">
        <f>SUMPRODUCT((CONGES!$C$3:$C$100=SYNTHESE!BV$4)*(CONGES!$B$3:$B$100=SYNTHESE!$A9)*(CONGES!$D$3:$D$100="CP")*1)</f>
        <v>0</v>
      </c>
      <c r="BV9" s="91">
        <f>SUMPRODUCT((CONGES!$C$3:$C$100=SYNTHESE!BW$4)*(CONGES!$B$3:$B$100=SYNTHESE!$A9)*(CONGES!$D$3:$D$100="CP")*1)</f>
        <v>0</v>
      </c>
      <c r="BW9" s="91">
        <f>SUMPRODUCT((CONGES!$C$3:$C$100=SYNTHESE!BX$4)*(CONGES!$B$3:$B$100=SYNTHESE!$A9)*(CONGES!$D$3:$D$100="CP")*1)</f>
        <v>0</v>
      </c>
      <c r="BX9" s="91">
        <f>SUMPRODUCT((CONGES!$C$3:$C$100=SYNTHESE!BY$4)*(CONGES!$B$3:$B$100=SYNTHESE!$A9)*(CONGES!$D$3:$D$100="CP")*1)</f>
        <v>0</v>
      </c>
      <c r="BY9" s="91">
        <f>SUMPRODUCT((CONGES!$C$3:$C$100=SYNTHESE!BZ$4)*(CONGES!$B$3:$B$100=SYNTHESE!$A9)*(CONGES!$D$3:$D$100="CP")*1)</f>
        <v>0</v>
      </c>
      <c r="BZ9" s="91">
        <f>SUMPRODUCT((CONGES!$C$3:$C$100=SYNTHESE!CA$4)*(CONGES!$B$3:$B$100=SYNTHESE!$A9)*(CONGES!$D$3:$D$100="CP")*1)</f>
        <v>0</v>
      </c>
      <c r="CA9" s="91">
        <f>SUMPRODUCT((CONGES!$C$3:$C$100=SYNTHESE!CB$4)*(CONGES!$B$3:$B$100=SYNTHESE!$A9)*(CONGES!$D$3:$D$100="CP")*1)</f>
        <v>0</v>
      </c>
      <c r="CB9" s="91">
        <f>SUMPRODUCT((CONGES!$C$3:$C$100=SYNTHESE!CC$4)*(CONGES!$B$3:$B$100=SYNTHESE!$A9)*(CONGES!$D$3:$D$100="CP")*1)</f>
        <v>0</v>
      </c>
      <c r="CC9" s="91">
        <f>SUMPRODUCT((CONGES!$C$3:$C$100=SYNTHESE!CD$4)*(CONGES!$B$3:$B$100=SYNTHESE!$A9)*(CONGES!$D$3:$D$100="CP")*1)</f>
        <v>0</v>
      </c>
      <c r="CD9" s="91">
        <f>SUMPRODUCT((CONGES!$C$3:$C$100=SYNTHESE!CE$4)*(CONGES!$B$3:$B$100=SYNTHESE!$A9)*(CONGES!$D$3:$D$100="CP")*1)</f>
        <v>0</v>
      </c>
      <c r="CE9" s="91">
        <f>SUMPRODUCT((CONGES!$C$3:$C$100=SYNTHESE!CF$4)*(CONGES!$B$3:$B$100=SYNTHESE!$A9)*(CONGES!$D$3:$D$100="CP")*1)</f>
        <v>0</v>
      </c>
      <c r="CF9" s="91">
        <f>SUMPRODUCT((CONGES!$C$3:$C$100=SYNTHESE!CG$4)*(CONGES!$B$3:$B$100=SYNTHESE!$A9)*(CONGES!$D$3:$D$100="CP")*1)</f>
        <v>0</v>
      </c>
      <c r="CG9" s="91">
        <f>SUMPRODUCT((CONGES!$C$3:$C$100=SYNTHESE!CH$4)*(CONGES!$B$3:$B$100=SYNTHESE!$A9)*(CONGES!$D$3:$D$100="CP")*1)</f>
        <v>0</v>
      </c>
      <c r="CH9" s="91">
        <f>SUMPRODUCT((CONGES!$C$3:$C$100=SYNTHESE!CI$4)*(CONGES!$B$3:$B$100=SYNTHESE!$A9)*(CONGES!$D$3:$D$100="CP")*1)</f>
        <v>0</v>
      </c>
      <c r="CI9" s="91">
        <f>SUMPRODUCT((CONGES!$C$3:$C$100=SYNTHESE!CJ$4)*(CONGES!$B$3:$B$100=SYNTHESE!$A9)*(CONGES!$D$3:$D$100="CP")*1)</f>
        <v>0</v>
      </c>
      <c r="CJ9" s="91">
        <f>SUMPRODUCT((CONGES!$C$3:$C$100=SYNTHESE!CK$4)*(CONGES!$B$3:$B$100=SYNTHESE!$A9)*(CONGES!$D$3:$D$100="CP")*1)</f>
        <v>0</v>
      </c>
      <c r="CK9" s="91">
        <f>SUMPRODUCT((CONGES!$C$3:$C$100=SYNTHESE!CL$4)*(CONGES!$B$3:$B$100=SYNTHESE!$A9)*(CONGES!$D$3:$D$100="CP")*1)</f>
        <v>0</v>
      </c>
      <c r="CL9" s="91">
        <f>SUMPRODUCT((CONGES!$C$3:$C$100=SYNTHESE!CM$4)*(CONGES!$B$3:$B$100=SYNTHESE!$A9)*(CONGES!$D$3:$D$100="CP")*1)</f>
        <v>0</v>
      </c>
      <c r="CM9" s="91">
        <f>SUMPRODUCT((CONGES!$C$3:$C$100=SYNTHESE!CN$4)*(CONGES!$B$3:$B$100=SYNTHESE!$A9)*(CONGES!$D$3:$D$100="CP")*1)</f>
        <v>0</v>
      </c>
      <c r="CN9" s="91">
        <f>SUMPRODUCT((CONGES!$C$3:$C$100=SYNTHESE!CO$4)*(CONGES!$B$3:$B$100=SYNTHESE!$A9)*(CONGES!$D$3:$D$100="CP")*1)</f>
        <v>0</v>
      </c>
      <c r="CO9" s="91">
        <f>SUMPRODUCT((CONGES!$C$3:$C$100=SYNTHESE!CP$4)*(CONGES!$B$3:$B$100=SYNTHESE!$A9)*(CONGES!$D$3:$D$100="CP")*1)</f>
        <v>0</v>
      </c>
    </row>
    <row r="10" spans="1:94" ht="15.75" thickBot="1" x14ac:dyDescent="0.25">
      <c r="A10" s="80" t="s">
        <v>74</v>
      </c>
      <c r="B10" s="91">
        <f>SUMPRODUCT((CONGES!$C$3:$C$100=SYNTHESE!C$4)*(CONGES!$B$3:$B$100=SYNTHESE!$A10)*(CONGES!$D$3:$D$100="CP")*1)</f>
        <v>0</v>
      </c>
      <c r="C10" s="91">
        <f>SUMPRODUCT((CONGES!$C$3:$C$100=SYNTHESE!D$4)*(CONGES!$B$3:$B$100=SYNTHESE!$A10)*(CONGES!$D$3:$D$100="CP")*1)</f>
        <v>0</v>
      </c>
      <c r="D10" s="91">
        <f>SUMPRODUCT((CONGES!$C$3:$C$100=SYNTHESE!E$4)*(CONGES!$B$3:$B$100=SYNTHESE!$A10)*(CONGES!$D$3:$D$100="CP")*1)</f>
        <v>0</v>
      </c>
      <c r="E10" s="91">
        <f>SUMPRODUCT((CONGES!$C$3:$C$100=SYNTHESE!F$4)*(CONGES!$B$3:$B$100=SYNTHESE!$A10)*(CONGES!$D$3:$D$100="CP")*1)</f>
        <v>0</v>
      </c>
      <c r="F10" s="91">
        <f>SUMPRODUCT((CONGES!$C$3:$C$100=SYNTHESE!G$4)*(CONGES!$B$3:$B$100=SYNTHESE!$A10)*(CONGES!$D$3:$D$100="CP")*1)</f>
        <v>0</v>
      </c>
      <c r="G10" s="91">
        <f>SUMPRODUCT((CONGES!$C$3:$C$100=SYNTHESE!H$4)*(CONGES!$B$3:$B$100=SYNTHESE!$A10)*(CONGES!$D$3:$D$100="CP")*1)</f>
        <v>0</v>
      </c>
      <c r="H10" s="91">
        <f>SUMPRODUCT((CONGES!$C$3:$C$100=SYNTHESE!I$4)*(CONGES!$B$3:$B$100=SYNTHESE!$A10)*(CONGES!$D$3:$D$100="CP")*1)</f>
        <v>0</v>
      </c>
      <c r="I10" s="91">
        <f>SUMPRODUCT((CONGES!$C$3:$C$100=SYNTHESE!J$4)*(CONGES!$B$3:$B$100=SYNTHESE!$A10)*(CONGES!$D$3:$D$100="CP")*1)</f>
        <v>0</v>
      </c>
      <c r="J10" s="91">
        <f>SUMPRODUCT((CONGES!$C$3:$C$100=SYNTHESE!K$4)*(CONGES!$B$3:$B$100=SYNTHESE!$A10)*(CONGES!$D$3:$D$100="CP")*1)</f>
        <v>0</v>
      </c>
      <c r="K10" s="91">
        <f>SUMPRODUCT((CONGES!$C$3:$C$100=SYNTHESE!L$4)*(CONGES!$B$3:$B$100=SYNTHESE!$A10)*(CONGES!$D$3:$D$100="CP")*1)</f>
        <v>0</v>
      </c>
      <c r="L10" s="91">
        <f>SUMPRODUCT((CONGES!$C$3:$C$100=SYNTHESE!M$4)*(CONGES!$B$3:$B$100=SYNTHESE!$A10)*(CONGES!$D$3:$D$100="CP")*1)</f>
        <v>0</v>
      </c>
      <c r="M10" s="91">
        <f>SUMPRODUCT((CONGES!$C$3:$C$100=SYNTHESE!N$4)*(CONGES!$B$3:$B$100=SYNTHESE!$A10)*(CONGES!$D$3:$D$100="CP")*1)</f>
        <v>0</v>
      </c>
      <c r="N10" s="91">
        <f>SUMPRODUCT((CONGES!$C$3:$C$100=SYNTHESE!O$4)*(CONGES!$B$3:$B$100=SYNTHESE!$A10)*(CONGES!$D$3:$D$100="CP")*1)</f>
        <v>0</v>
      </c>
      <c r="O10" s="91">
        <f>SUMPRODUCT((CONGES!$C$3:$C$100=SYNTHESE!P$4)*(CONGES!$B$3:$B$100=SYNTHESE!$A10)*(CONGES!$D$3:$D$100="CP")*1)</f>
        <v>0</v>
      </c>
      <c r="P10" s="91">
        <f>SUMPRODUCT((CONGES!$C$3:$C$100=SYNTHESE!Q$4)*(CONGES!$B$3:$B$100=SYNTHESE!$A10)*(CONGES!$D$3:$D$100="CP")*1)</f>
        <v>0</v>
      </c>
      <c r="Q10" s="91">
        <f>SUMPRODUCT((CONGES!$C$3:$C$100=SYNTHESE!R$4)*(CONGES!$B$3:$B$100=SYNTHESE!$A10)*(CONGES!$D$3:$D$100="CP")*1)</f>
        <v>0</v>
      </c>
      <c r="R10" s="91">
        <f>SUMPRODUCT((CONGES!$C$3:$C$100=SYNTHESE!S$4)*(CONGES!$B$3:$B$100=SYNTHESE!$A10)*(CONGES!$D$3:$D$100="CP")*1)</f>
        <v>0</v>
      </c>
      <c r="S10" s="91">
        <f>SUMPRODUCT((CONGES!$C$3:$C$100=SYNTHESE!T$4)*(CONGES!$B$3:$B$100=SYNTHESE!$A10)*(CONGES!$D$3:$D$100="CP")*1)</f>
        <v>0</v>
      </c>
      <c r="T10" s="91">
        <f>SUMPRODUCT((CONGES!$C$3:$C$100=SYNTHESE!U$4)*(CONGES!$B$3:$B$100=SYNTHESE!$A10)*(CONGES!$D$3:$D$100="CP")*1)</f>
        <v>0</v>
      </c>
      <c r="U10" s="91">
        <f>SUMPRODUCT((CONGES!$C$3:$C$100=SYNTHESE!V$4)*(CONGES!$B$3:$B$100=SYNTHESE!$A10)*(CONGES!$D$3:$D$100="CP")*1)</f>
        <v>0</v>
      </c>
      <c r="V10" s="91">
        <f>SUMPRODUCT((CONGES!$C$3:$C$100=SYNTHESE!W$4)*(CONGES!$B$3:$B$100=SYNTHESE!$A10)*(CONGES!$D$3:$D$100="CP")*1)</f>
        <v>0</v>
      </c>
      <c r="W10" s="91">
        <f>SUMPRODUCT((CONGES!$C$3:$C$100=SYNTHESE!X$4)*(CONGES!$B$3:$B$100=SYNTHESE!$A10)*(CONGES!$D$3:$D$100="CP")*1)</f>
        <v>0</v>
      </c>
      <c r="X10" s="91">
        <f>SUMPRODUCT((CONGES!$C$3:$C$100=SYNTHESE!Y$4)*(CONGES!$B$3:$B$100=SYNTHESE!$A10)*(CONGES!$D$3:$D$100="CP")*1)</f>
        <v>0</v>
      </c>
      <c r="Y10" s="91">
        <f>SUMPRODUCT((CONGES!$C$3:$C$100=SYNTHESE!Z$4)*(CONGES!$B$3:$B$100=SYNTHESE!$A10)*(CONGES!$D$3:$D$100="CP")*1)</f>
        <v>0</v>
      </c>
      <c r="Z10" s="91">
        <f>SUMPRODUCT((CONGES!$C$3:$C$100=SYNTHESE!AA$4)*(CONGES!$B$3:$B$100=SYNTHESE!$A10)*(CONGES!$D$3:$D$100="CP")*1)</f>
        <v>0</v>
      </c>
      <c r="AA10" s="91">
        <f>SUMPRODUCT((CONGES!$C$3:$C$100=SYNTHESE!AB$4)*(CONGES!$B$3:$B$100=SYNTHESE!$A10)*(CONGES!$D$3:$D$100="CP")*1)</f>
        <v>0</v>
      </c>
      <c r="AB10" s="91">
        <f>SUMPRODUCT((CONGES!$C$3:$C$100=SYNTHESE!AC$4)*(CONGES!$B$3:$B$100=SYNTHESE!$A10)*(CONGES!$D$3:$D$100="CP")*1)</f>
        <v>0</v>
      </c>
      <c r="AC10" s="91">
        <f>SUMPRODUCT((CONGES!$C$3:$C$100=SYNTHESE!AD$4)*(CONGES!$B$3:$B$100=SYNTHESE!$A10)*(CONGES!$D$3:$D$100="CP")*1)</f>
        <v>0</v>
      </c>
      <c r="AD10" s="91">
        <f>SUMPRODUCT((CONGES!$C$3:$C$100=SYNTHESE!AE$4)*(CONGES!$B$3:$B$100=SYNTHESE!$A10)*(CONGES!$D$3:$D$100="CP")*1)</f>
        <v>0</v>
      </c>
      <c r="AE10" s="91">
        <f>SUMPRODUCT((CONGES!$C$3:$C$100=SYNTHESE!AF$4)*(CONGES!$B$3:$B$100=SYNTHESE!$A10)*(CONGES!$D$3:$D$100="CP")*1)</f>
        <v>0</v>
      </c>
      <c r="AF10" s="91">
        <f>SUMPRODUCT((CONGES!$C$3:$C$100=SYNTHESE!AG$4)*(CONGES!$B$3:$B$100=SYNTHESE!$A10)*(CONGES!$D$3:$D$100="CP")*1)</f>
        <v>0</v>
      </c>
      <c r="AG10" s="91">
        <f>SUMPRODUCT((CONGES!$C$3:$C$100=SYNTHESE!AH$4)*(CONGES!$B$3:$B$100=SYNTHESE!$A10)*(CONGES!$D$3:$D$100="CP")*1)</f>
        <v>0</v>
      </c>
      <c r="AH10" s="91">
        <f>SUMPRODUCT((CONGES!$C$3:$C$100=SYNTHESE!AI$4)*(CONGES!$B$3:$B$100=SYNTHESE!$A10)*(CONGES!$D$3:$D$100="CP")*1)</f>
        <v>0</v>
      </c>
      <c r="AI10" s="91">
        <f>SUMPRODUCT((CONGES!$C$3:$C$100=SYNTHESE!AJ$4)*(CONGES!$B$3:$B$100=SYNTHESE!$A10)*(CONGES!$D$3:$D$100="CP")*1)</f>
        <v>0</v>
      </c>
      <c r="AJ10" s="91">
        <f>SUMPRODUCT((CONGES!$C$3:$C$100=SYNTHESE!AK$4)*(CONGES!$B$3:$B$100=SYNTHESE!$A10)*(CONGES!$D$3:$D$100="CP")*1)</f>
        <v>0</v>
      </c>
      <c r="AK10" s="91">
        <f>SUMPRODUCT((CONGES!$C$3:$C$100=SYNTHESE!AL$4)*(CONGES!$B$3:$B$100=SYNTHESE!$A10)*(CONGES!$D$3:$D$100="CP")*1)</f>
        <v>0</v>
      </c>
      <c r="AL10" s="91">
        <f>SUMPRODUCT((CONGES!$C$3:$C$100=SYNTHESE!AM$4)*(CONGES!$B$3:$B$100=SYNTHESE!$A10)*(CONGES!$D$3:$D$100="CP")*1)</f>
        <v>0</v>
      </c>
      <c r="AM10" s="91">
        <f>SUMPRODUCT((CONGES!$C$3:$C$100=SYNTHESE!AN$4)*(CONGES!$B$3:$B$100=SYNTHESE!$A10)*(CONGES!$D$3:$D$100="CP")*1)</f>
        <v>0</v>
      </c>
      <c r="AN10" s="91">
        <f>SUMPRODUCT((CONGES!$C$3:$C$100=SYNTHESE!AO$4)*(CONGES!$B$3:$B$100=SYNTHESE!$A10)*(CONGES!$D$3:$D$100="CP")*1)</f>
        <v>0</v>
      </c>
      <c r="AO10" s="91">
        <f>SUMPRODUCT((CONGES!$C$3:$C$100=SYNTHESE!AP$4)*(CONGES!$B$3:$B$100=SYNTHESE!$A10)*(CONGES!$D$3:$D$100="CP")*1)</f>
        <v>0</v>
      </c>
      <c r="AP10" s="91">
        <f>SUMPRODUCT((CONGES!$C$3:$C$100=SYNTHESE!AQ$4)*(CONGES!$B$3:$B$100=SYNTHESE!$A10)*(CONGES!$D$3:$D$100="CP")*1)</f>
        <v>0</v>
      </c>
      <c r="AQ10" s="91">
        <f>SUMPRODUCT((CONGES!$C$3:$C$100=SYNTHESE!AR$4)*(CONGES!$B$3:$B$100=SYNTHESE!$A10)*(CONGES!$D$3:$D$100="CP")*1)</f>
        <v>0</v>
      </c>
      <c r="AR10" s="91">
        <f>SUMPRODUCT((CONGES!$C$3:$C$100=SYNTHESE!AS$4)*(CONGES!$B$3:$B$100=SYNTHESE!$A10)*(CONGES!$D$3:$D$100="CP")*1)</f>
        <v>0</v>
      </c>
      <c r="AS10" s="91">
        <f>SUMPRODUCT((CONGES!$C$3:$C$100=SYNTHESE!AT$4)*(CONGES!$B$3:$B$100=SYNTHESE!$A10)*(CONGES!$D$3:$D$100="CP")*1)</f>
        <v>0</v>
      </c>
      <c r="AT10" s="91">
        <f>SUMPRODUCT((CONGES!$C$3:$C$100=SYNTHESE!AU$4)*(CONGES!$B$3:$B$100=SYNTHESE!$A10)*(CONGES!$D$3:$D$100="CP")*1)</f>
        <v>0</v>
      </c>
      <c r="AU10" s="91">
        <f>SUMPRODUCT((CONGES!$C$3:$C$100=SYNTHESE!AV$4)*(CONGES!$B$3:$B$100=SYNTHESE!$A10)*(CONGES!$D$3:$D$100="CP")*1)</f>
        <v>0</v>
      </c>
      <c r="AV10" s="91">
        <f>SUMPRODUCT((CONGES!$C$3:$C$100=SYNTHESE!AW$4)*(CONGES!$B$3:$B$100=SYNTHESE!$A10)*(CONGES!$D$3:$D$100="CP")*1)</f>
        <v>0</v>
      </c>
      <c r="AW10" s="91">
        <f>SUMPRODUCT((CONGES!$C$3:$C$100=SYNTHESE!AX$4)*(CONGES!$B$3:$B$100=SYNTHESE!$A10)*(CONGES!$D$3:$D$100="CP")*1)</f>
        <v>0</v>
      </c>
      <c r="AX10" s="91">
        <f>SUMPRODUCT((CONGES!$C$3:$C$100=SYNTHESE!AY$4)*(CONGES!$B$3:$B$100=SYNTHESE!$A10)*(CONGES!$D$3:$D$100="CP")*1)</f>
        <v>0</v>
      </c>
      <c r="AY10" s="91">
        <f>SUMPRODUCT((CONGES!$C$3:$C$100=SYNTHESE!AZ$4)*(CONGES!$B$3:$B$100=SYNTHESE!$A10)*(CONGES!$D$3:$D$100="CP")*1)</f>
        <v>0</v>
      </c>
      <c r="AZ10" s="91">
        <f>SUMPRODUCT((CONGES!$C$3:$C$100=SYNTHESE!BA$4)*(CONGES!$B$3:$B$100=SYNTHESE!$A10)*(CONGES!$D$3:$D$100="CP")*1)</f>
        <v>0</v>
      </c>
      <c r="BA10" s="91">
        <f>SUMPRODUCT((CONGES!$C$3:$C$100=SYNTHESE!BB$4)*(CONGES!$B$3:$B$100=SYNTHESE!$A10)*(CONGES!$D$3:$D$100="CP")*1)</f>
        <v>0</v>
      </c>
      <c r="BB10" s="91">
        <f>SUMPRODUCT((CONGES!$C$3:$C$100=SYNTHESE!BC$4)*(CONGES!$B$3:$B$100=SYNTHESE!$A10)*(CONGES!$D$3:$D$100="CP")*1)</f>
        <v>0</v>
      </c>
      <c r="BC10" s="91">
        <f>SUMPRODUCT((CONGES!$C$3:$C$100=SYNTHESE!BD$4)*(CONGES!$B$3:$B$100=SYNTHESE!$A10)*(CONGES!$D$3:$D$100="CP")*1)</f>
        <v>0</v>
      </c>
      <c r="BD10" s="91">
        <f>SUMPRODUCT((CONGES!$C$3:$C$100=SYNTHESE!BE$4)*(CONGES!$B$3:$B$100=SYNTHESE!$A10)*(CONGES!$D$3:$D$100="CP")*1)</f>
        <v>0</v>
      </c>
      <c r="BE10" s="91">
        <f>SUMPRODUCT((CONGES!$C$3:$C$100=SYNTHESE!BF$4)*(CONGES!$B$3:$B$100=SYNTHESE!$A10)*(CONGES!$D$3:$D$100="CP")*1)</f>
        <v>0</v>
      </c>
      <c r="BF10" s="91">
        <f>SUMPRODUCT((CONGES!$C$3:$C$100=SYNTHESE!BG$4)*(CONGES!$B$3:$B$100=SYNTHESE!$A10)*(CONGES!$D$3:$D$100="CP")*1)</f>
        <v>0</v>
      </c>
      <c r="BG10" s="91">
        <f>SUMPRODUCT((CONGES!$C$3:$C$100=SYNTHESE!BH$4)*(CONGES!$B$3:$B$100=SYNTHESE!$A10)*(CONGES!$D$3:$D$100="CP")*1)</f>
        <v>0</v>
      </c>
      <c r="BH10" s="91">
        <f>SUMPRODUCT((CONGES!$C$3:$C$100=SYNTHESE!BI$4)*(CONGES!$B$3:$B$100=SYNTHESE!$A10)*(CONGES!$D$3:$D$100="CP")*1)</f>
        <v>0</v>
      </c>
      <c r="BI10" s="91">
        <f>SUMPRODUCT((CONGES!$C$3:$C$100=SYNTHESE!BJ$4)*(CONGES!$B$3:$B$100=SYNTHESE!$A10)*(CONGES!$D$3:$D$100="CP")*1)</f>
        <v>0</v>
      </c>
      <c r="BJ10" s="91">
        <f>SUMPRODUCT((CONGES!$C$3:$C$100=SYNTHESE!BK$4)*(CONGES!$B$3:$B$100=SYNTHESE!$A10)*(CONGES!$D$3:$D$100="CP")*1)</f>
        <v>0</v>
      </c>
      <c r="BK10" s="91">
        <f>SUMPRODUCT((CONGES!$C$3:$C$100=SYNTHESE!BL$4)*(CONGES!$B$3:$B$100=SYNTHESE!$A10)*(CONGES!$D$3:$D$100="CP")*1)</f>
        <v>0</v>
      </c>
      <c r="BL10" s="91">
        <f>SUMPRODUCT((CONGES!$C$3:$C$100=SYNTHESE!BM$4)*(CONGES!$B$3:$B$100=SYNTHESE!$A10)*(CONGES!$D$3:$D$100="CP")*1)</f>
        <v>0</v>
      </c>
      <c r="BM10" s="91">
        <f>SUMPRODUCT((CONGES!$C$3:$C$100=SYNTHESE!BN$4)*(CONGES!$B$3:$B$100=SYNTHESE!$A10)*(CONGES!$D$3:$D$100="CP")*1)</f>
        <v>0</v>
      </c>
      <c r="BN10" s="91">
        <f>SUMPRODUCT((CONGES!$C$3:$C$100=SYNTHESE!BO$4)*(CONGES!$B$3:$B$100=SYNTHESE!$A10)*(CONGES!$D$3:$D$100="CP")*1)</f>
        <v>0</v>
      </c>
      <c r="BO10" s="91">
        <f>SUMPRODUCT((CONGES!$C$3:$C$100=SYNTHESE!BP$4)*(CONGES!$B$3:$B$100=SYNTHESE!$A10)*(CONGES!$D$3:$D$100="CP")*1)</f>
        <v>0</v>
      </c>
      <c r="BP10" s="91">
        <f>SUMPRODUCT((CONGES!$C$3:$C$100=SYNTHESE!BQ$4)*(CONGES!$B$3:$B$100=SYNTHESE!$A10)*(CONGES!$D$3:$D$100="CP")*1)</f>
        <v>0</v>
      </c>
      <c r="BQ10" s="91">
        <f>SUMPRODUCT((CONGES!$C$3:$C$100=SYNTHESE!BR$4)*(CONGES!$B$3:$B$100=SYNTHESE!$A10)*(CONGES!$D$3:$D$100="CP")*1)</f>
        <v>0</v>
      </c>
      <c r="BR10" s="91">
        <f>SUMPRODUCT((CONGES!$C$3:$C$100=SYNTHESE!BS$4)*(CONGES!$B$3:$B$100=SYNTHESE!$A10)*(CONGES!$D$3:$D$100="CP")*1)</f>
        <v>0</v>
      </c>
      <c r="BS10" s="91">
        <f>SUMPRODUCT((CONGES!$C$3:$C$100=SYNTHESE!BT$4)*(CONGES!$B$3:$B$100=SYNTHESE!$A10)*(CONGES!$D$3:$D$100="CP")*1)</f>
        <v>0</v>
      </c>
      <c r="BT10" s="91">
        <f>SUMPRODUCT((CONGES!$C$3:$C$100=SYNTHESE!BU$4)*(CONGES!$B$3:$B$100=SYNTHESE!$A10)*(CONGES!$D$3:$D$100="CP")*1)</f>
        <v>0</v>
      </c>
      <c r="BU10" s="91">
        <f>SUMPRODUCT((CONGES!$C$3:$C$100=SYNTHESE!BV$4)*(CONGES!$B$3:$B$100=SYNTHESE!$A10)*(CONGES!$D$3:$D$100="CP")*1)</f>
        <v>0</v>
      </c>
      <c r="BV10" s="91">
        <f>SUMPRODUCT((CONGES!$C$3:$C$100=SYNTHESE!BW$4)*(CONGES!$B$3:$B$100=SYNTHESE!$A10)*(CONGES!$D$3:$D$100="CP")*1)</f>
        <v>0</v>
      </c>
      <c r="BW10" s="91">
        <f>SUMPRODUCT((CONGES!$C$3:$C$100=SYNTHESE!BX$4)*(CONGES!$B$3:$B$100=SYNTHESE!$A10)*(CONGES!$D$3:$D$100="CP")*1)</f>
        <v>0</v>
      </c>
      <c r="BX10" s="91">
        <f>SUMPRODUCT((CONGES!$C$3:$C$100=SYNTHESE!BY$4)*(CONGES!$B$3:$B$100=SYNTHESE!$A10)*(CONGES!$D$3:$D$100="CP")*1)</f>
        <v>0</v>
      </c>
      <c r="BY10" s="91">
        <f>SUMPRODUCT((CONGES!$C$3:$C$100=SYNTHESE!BZ$4)*(CONGES!$B$3:$B$100=SYNTHESE!$A10)*(CONGES!$D$3:$D$100="CP")*1)</f>
        <v>0</v>
      </c>
      <c r="BZ10" s="91">
        <f>SUMPRODUCT((CONGES!$C$3:$C$100=SYNTHESE!CA$4)*(CONGES!$B$3:$B$100=SYNTHESE!$A10)*(CONGES!$D$3:$D$100="CP")*1)</f>
        <v>0</v>
      </c>
      <c r="CA10" s="91">
        <f>SUMPRODUCT((CONGES!$C$3:$C$100=SYNTHESE!CB$4)*(CONGES!$B$3:$B$100=SYNTHESE!$A10)*(CONGES!$D$3:$D$100="CP")*1)</f>
        <v>0</v>
      </c>
      <c r="CB10" s="91">
        <f>SUMPRODUCT((CONGES!$C$3:$C$100=SYNTHESE!CC$4)*(CONGES!$B$3:$B$100=SYNTHESE!$A10)*(CONGES!$D$3:$D$100="CP")*1)</f>
        <v>0</v>
      </c>
      <c r="CC10" s="91">
        <f>SUMPRODUCT((CONGES!$C$3:$C$100=SYNTHESE!CD$4)*(CONGES!$B$3:$B$100=SYNTHESE!$A10)*(CONGES!$D$3:$D$100="CP")*1)</f>
        <v>0</v>
      </c>
      <c r="CD10" s="91">
        <f>SUMPRODUCT((CONGES!$C$3:$C$100=SYNTHESE!CE$4)*(CONGES!$B$3:$B$100=SYNTHESE!$A10)*(CONGES!$D$3:$D$100="CP")*1)</f>
        <v>0</v>
      </c>
      <c r="CE10" s="91">
        <f>SUMPRODUCT((CONGES!$C$3:$C$100=SYNTHESE!CF$4)*(CONGES!$B$3:$B$100=SYNTHESE!$A10)*(CONGES!$D$3:$D$100="CP")*1)</f>
        <v>0</v>
      </c>
      <c r="CF10" s="91">
        <f>SUMPRODUCT((CONGES!$C$3:$C$100=SYNTHESE!CG$4)*(CONGES!$B$3:$B$100=SYNTHESE!$A10)*(CONGES!$D$3:$D$100="CP")*1)</f>
        <v>0</v>
      </c>
      <c r="CG10" s="91">
        <f>SUMPRODUCT((CONGES!$C$3:$C$100=SYNTHESE!CH$4)*(CONGES!$B$3:$B$100=SYNTHESE!$A10)*(CONGES!$D$3:$D$100="CP")*1)</f>
        <v>0</v>
      </c>
      <c r="CH10" s="91">
        <f>SUMPRODUCT((CONGES!$C$3:$C$100=SYNTHESE!CI$4)*(CONGES!$B$3:$B$100=SYNTHESE!$A10)*(CONGES!$D$3:$D$100="CP")*1)</f>
        <v>0</v>
      </c>
      <c r="CI10" s="91">
        <f>SUMPRODUCT((CONGES!$C$3:$C$100=SYNTHESE!CJ$4)*(CONGES!$B$3:$B$100=SYNTHESE!$A10)*(CONGES!$D$3:$D$100="CP")*1)</f>
        <v>0</v>
      </c>
      <c r="CJ10" s="91">
        <f>SUMPRODUCT((CONGES!$C$3:$C$100=SYNTHESE!CK$4)*(CONGES!$B$3:$B$100=SYNTHESE!$A10)*(CONGES!$D$3:$D$100="CP")*1)</f>
        <v>0</v>
      </c>
      <c r="CK10" s="91">
        <f>SUMPRODUCT((CONGES!$C$3:$C$100=SYNTHESE!CL$4)*(CONGES!$B$3:$B$100=SYNTHESE!$A10)*(CONGES!$D$3:$D$100="CP")*1)</f>
        <v>0</v>
      </c>
      <c r="CL10" s="91">
        <f>SUMPRODUCT((CONGES!$C$3:$C$100=SYNTHESE!CM$4)*(CONGES!$B$3:$B$100=SYNTHESE!$A10)*(CONGES!$D$3:$D$100="CP")*1)</f>
        <v>0</v>
      </c>
      <c r="CM10" s="91">
        <f>SUMPRODUCT((CONGES!$C$3:$C$100=SYNTHESE!CN$4)*(CONGES!$B$3:$B$100=SYNTHESE!$A10)*(CONGES!$D$3:$D$100="CP")*1)</f>
        <v>0</v>
      </c>
      <c r="CN10" s="91">
        <f>SUMPRODUCT((CONGES!$C$3:$C$100=SYNTHESE!CO$4)*(CONGES!$B$3:$B$100=SYNTHESE!$A10)*(CONGES!$D$3:$D$100="CP")*1)</f>
        <v>0</v>
      </c>
      <c r="CO10" s="91">
        <f>SUMPRODUCT((CONGES!$C$3:$C$100=SYNTHESE!CP$4)*(CONGES!$B$3:$B$100=SYNTHESE!$A10)*(CONGES!$D$3:$D$100="CP")*1)</f>
        <v>0</v>
      </c>
    </row>
    <row r="11" spans="1:94" ht="15.75" thickBot="1" x14ac:dyDescent="0.25">
      <c r="A11" s="80" t="s">
        <v>75</v>
      </c>
      <c r="B11" s="91">
        <f>SUMPRODUCT((CONGES!$C$3:$C$100=SYNTHESE!C$4)*(CONGES!$B$3:$B$100=SYNTHESE!$A11)*(CONGES!$D$3:$D$100="CP")*1)</f>
        <v>0</v>
      </c>
      <c r="C11" s="91">
        <f>SUMPRODUCT((CONGES!$C$3:$C$100=SYNTHESE!D$4)*(CONGES!$B$3:$B$100=SYNTHESE!$A11)*(CONGES!$D$3:$D$100="CP")*1)</f>
        <v>0</v>
      </c>
      <c r="D11" s="91">
        <f>SUMPRODUCT((CONGES!$C$3:$C$100=SYNTHESE!E$4)*(CONGES!$B$3:$B$100=SYNTHESE!$A11)*(CONGES!$D$3:$D$100="CP")*1)</f>
        <v>0</v>
      </c>
      <c r="E11" s="91">
        <f>SUMPRODUCT((CONGES!$C$3:$C$100=SYNTHESE!F$4)*(CONGES!$B$3:$B$100=SYNTHESE!$A11)*(CONGES!$D$3:$D$100="CP")*1)</f>
        <v>0</v>
      </c>
      <c r="F11" s="91">
        <f>SUMPRODUCT((CONGES!$C$3:$C$100=SYNTHESE!G$4)*(CONGES!$B$3:$B$100=SYNTHESE!$A11)*(CONGES!$D$3:$D$100="CP")*1)</f>
        <v>0</v>
      </c>
      <c r="G11" s="91">
        <f>SUMPRODUCT((CONGES!$C$3:$C$100=SYNTHESE!H$4)*(CONGES!$B$3:$B$100=SYNTHESE!$A11)*(CONGES!$D$3:$D$100="CP")*1)</f>
        <v>0</v>
      </c>
      <c r="H11" s="91">
        <f>SUMPRODUCT((CONGES!$C$3:$C$100=SYNTHESE!I$4)*(CONGES!$B$3:$B$100=SYNTHESE!$A11)*(CONGES!$D$3:$D$100="CP")*1)</f>
        <v>0</v>
      </c>
      <c r="I11" s="91">
        <f>SUMPRODUCT((CONGES!$C$3:$C$100=SYNTHESE!J$4)*(CONGES!$B$3:$B$100=SYNTHESE!$A11)*(CONGES!$D$3:$D$100="CP")*1)</f>
        <v>0</v>
      </c>
      <c r="J11" s="91">
        <f>SUMPRODUCT((CONGES!$C$3:$C$100=SYNTHESE!K$4)*(CONGES!$B$3:$B$100=SYNTHESE!$A11)*(CONGES!$D$3:$D$100="CP")*1)</f>
        <v>0</v>
      </c>
      <c r="K11" s="91">
        <f>SUMPRODUCT((CONGES!$C$3:$C$100=SYNTHESE!L$4)*(CONGES!$B$3:$B$100=SYNTHESE!$A11)*(CONGES!$D$3:$D$100="CP")*1)</f>
        <v>0</v>
      </c>
      <c r="L11" s="91">
        <f>SUMPRODUCT((CONGES!$C$3:$C$100=SYNTHESE!M$4)*(CONGES!$B$3:$B$100=SYNTHESE!$A11)*(CONGES!$D$3:$D$100="CP")*1)</f>
        <v>0</v>
      </c>
      <c r="M11" s="91">
        <f>SUMPRODUCT((CONGES!$C$3:$C$100=SYNTHESE!N$4)*(CONGES!$B$3:$B$100=SYNTHESE!$A11)*(CONGES!$D$3:$D$100="CP")*1)</f>
        <v>0</v>
      </c>
      <c r="N11" s="91">
        <f>SUMPRODUCT((CONGES!$C$3:$C$100=SYNTHESE!O$4)*(CONGES!$B$3:$B$100=SYNTHESE!$A11)*(CONGES!$D$3:$D$100="CP")*1)</f>
        <v>0</v>
      </c>
      <c r="O11" s="91">
        <f>SUMPRODUCT((CONGES!$C$3:$C$100=SYNTHESE!P$4)*(CONGES!$B$3:$B$100=SYNTHESE!$A11)*(CONGES!$D$3:$D$100="CP")*1)</f>
        <v>0</v>
      </c>
      <c r="P11" s="91">
        <f>SUMPRODUCT((CONGES!$C$3:$C$100=SYNTHESE!Q$4)*(CONGES!$B$3:$B$100=SYNTHESE!$A11)*(CONGES!$D$3:$D$100="CP")*1)</f>
        <v>0</v>
      </c>
      <c r="Q11" s="91">
        <f>SUMPRODUCT((CONGES!$C$3:$C$100=SYNTHESE!R$4)*(CONGES!$B$3:$B$100=SYNTHESE!$A11)*(CONGES!$D$3:$D$100="CP")*1)</f>
        <v>0</v>
      </c>
      <c r="R11" s="91">
        <f>SUMPRODUCT((CONGES!$C$3:$C$100=SYNTHESE!S$4)*(CONGES!$B$3:$B$100=SYNTHESE!$A11)*(CONGES!$D$3:$D$100="CP")*1)</f>
        <v>0</v>
      </c>
      <c r="S11" s="91">
        <f>SUMPRODUCT((CONGES!$C$3:$C$100=SYNTHESE!T$4)*(CONGES!$B$3:$B$100=SYNTHESE!$A11)*(CONGES!$D$3:$D$100="CP")*1)</f>
        <v>0</v>
      </c>
      <c r="T11" s="91">
        <f>SUMPRODUCT((CONGES!$C$3:$C$100=SYNTHESE!U$4)*(CONGES!$B$3:$B$100=SYNTHESE!$A11)*(CONGES!$D$3:$D$100="CP")*1)</f>
        <v>0</v>
      </c>
      <c r="U11" s="91">
        <f>SUMPRODUCT((CONGES!$C$3:$C$100=SYNTHESE!V$4)*(CONGES!$B$3:$B$100=SYNTHESE!$A11)*(CONGES!$D$3:$D$100="CP")*1)</f>
        <v>0</v>
      </c>
      <c r="V11" s="91">
        <f>SUMPRODUCT((CONGES!$C$3:$C$100=SYNTHESE!W$4)*(CONGES!$B$3:$B$100=SYNTHESE!$A11)*(CONGES!$D$3:$D$100="CP")*1)</f>
        <v>0</v>
      </c>
      <c r="W11" s="91">
        <f>SUMPRODUCT((CONGES!$C$3:$C$100=SYNTHESE!X$4)*(CONGES!$B$3:$B$100=SYNTHESE!$A11)*(CONGES!$D$3:$D$100="CP")*1)</f>
        <v>0</v>
      </c>
      <c r="X11" s="91">
        <f>SUMPRODUCT((CONGES!$C$3:$C$100=SYNTHESE!Y$4)*(CONGES!$B$3:$B$100=SYNTHESE!$A11)*(CONGES!$D$3:$D$100="CP")*1)</f>
        <v>0</v>
      </c>
      <c r="Y11" s="91">
        <f>SUMPRODUCT((CONGES!$C$3:$C$100=SYNTHESE!Z$4)*(CONGES!$B$3:$B$100=SYNTHESE!$A11)*(CONGES!$D$3:$D$100="CP")*1)</f>
        <v>0</v>
      </c>
      <c r="Z11" s="91">
        <f>SUMPRODUCT((CONGES!$C$3:$C$100=SYNTHESE!AA$4)*(CONGES!$B$3:$B$100=SYNTHESE!$A11)*(CONGES!$D$3:$D$100="CP")*1)</f>
        <v>0</v>
      </c>
      <c r="AA11" s="91">
        <f>SUMPRODUCT((CONGES!$C$3:$C$100=SYNTHESE!AB$4)*(CONGES!$B$3:$B$100=SYNTHESE!$A11)*(CONGES!$D$3:$D$100="CP")*1)</f>
        <v>0</v>
      </c>
      <c r="AB11" s="91">
        <f>SUMPRODUCT((CONGES!$C$3:$C$100=SYNTHESE!AC$4)*(CONGES!$B$3:$B$100=SYNTHESE!$A11)*(CONGES!$D$3:$D$100="CP")*1)</f>
        <v>0</v>
      </c>
      <c r="AC11" s="91">
        <f>SUMPRODUCT((CONGES!$C$3:$C$100=SYNTHESE!AD$4)*(CONGES!$B$3:$B$100=SYNTHESE!$A11)*(CONGES!$D$3:$D$100="CP")*1)</f>
        <v>0</v>
      </c>
      <c r="AD11" s="91">
        <f>SUMPRODUCT((CONGES!$C$3:$C$100=SYNTHESE!AE$4)*(CONGES!$B$3:$B$100=SYNTHESE!$A11)*(CONGES!$D$3:$D$100="CP")*1)</f>
        <v>0</v>
      </c>
      <c r="AE11" s="91">
        <f>SUMPRODUCT((CONGES!$C$3:$C$100=SYNTHESE!AF$4)*(CONGES!$B$3:$B$100=SYNTHESE!$A11)*(CONGES!$D$3:$D$100="CP")*1)</f>
        <v>0</v>
      </c>
      <c r="AF11" s="91">
        <f>SUMPRODUCT((CONGES!$C$3:$C$100=SYNTHESE!AG$4)*(CONGES!$B$3:$B$100=SYNTHESE!$A11)*(CONGES!$D$3:$D$100="CP")*1)</f>
        <v>0</v>
      </c>
      <c r="AG11" s="91">
        <f>SUMPRODUCT((CONGES!$C$3:$C$100=SYNTHESE!AH$4)*(CONGES!$B$3:$B$100=SYNTHESE!$A11)*(CONGES!$D$3:$D$100="CP")*1)</f>
        <v>0</v>
      </c>
      <c r="AH11" s="91">
        <f>SUMPRODUCT((CONGES!$C$3:$C$100=SYNTHESE!AI$4)*(CONGES!$B$3:$B$100=SYNTHESE!$A11)*(CONGES!$D$3:$D$100="CP")*1)</f>
        <v>0</v>
      </c>
      <c r="AI11" s="91">
        <f>SUMPRODUCT((CONGES!$C$3:$C$100=SYNTHESE!AJ$4)*(CONGES!$B$3:$B$100=SYNTHESE!$A11)*(CONGES!$D$3:$D$100="CP")*1)</f>
        <v>0</v>
      </c>
      <c r="AJ11" s="91">
        <f>SUMPRODUCT((CONGES!$C$3:$C$100=SYNTHESE!AK$4)*(CONGES!$B$3:$B$100=SYNTHESE!$A11)*(CONGES!$D$3:$D$100="CP")*1)</f>
        <v>0</v>
      </c>
      <c r="AK11" s="91">
        <f>SUMPRODUCT((CONGES!$C$3:$C$100=SYNTHESE!AL$4)*(CONGES!$B$3:$B$100=SYNTHESE!$A11)*(CONGES!$D$3:$D$100="CP")*1)</f>
        <v>0</v>
      </c>
      <c r="AL11" s="91">
        <f>SUMPRODUCT((CONGES!$C$3:$C$100=SYNTHESE!AM$4)*(CONGES!$B$3:$B$100=SYNTHESE!$A11)*(CONGES!$D$3:$D$100="CP")*1)</f>
        <v>0</v>
      </c>
      <c r="AM11" s="91">
        <f>SUMPRODUCT((CONGES!$C$3:$C$100=SYNTHESE!AN$4)*(CONGES!$B$3:$B$100=SYNTHESE!$A11)*(CONGES!$D$3:$D$100="CP")*1)</f>
        <v>0</v>
      </c>
      <c r="AN11" s="91">
        <f>SUMPRODUCT((CONGES!$C$3:$C$100=SYNTHESE!AO$4)*(CONGES!$B$3:$B$100=SYNTHESE!$A11)*(CONGES!$D$3:$D$100="CP")*1)</f>
        <v>0</v>
      </c>
      <c r="AO11" s="91">
        <f>SUMPRODUCT((CONGES!$C$3:$C$100=SYNTHESE!AP$4)*(CONGES!$B$3:$B$100=SYNTHESE!$A11)*(CONGES!$D$3:$D$100="CP")*1)</f>
        <v>0</v>
      </c>
      <c r="AP11" s="91">
        <f>SUMPRODUCT((CONGES!$C$3:$C$100=SYNTHESE!AQ$4)*(CONGES!$B$3:$B$100=SYNTHESE!$A11)*(CONGES!$D$3:$D$100="CP")*1)</f>
        <v>0</v>
      </c>
      <c r="AQ11" s="91">
        <f>SUMPRODUCT((CONGES!$C$3:$C$100=SYNTHESE!AR$4)*(CONGES!$B$3:$B$100=SYNTHESE!$A11)*(CONGES!$D$3:$D$100="CP")*1)</f>
        <v>0</v>
      </c>
      <c r="AR11" s="91">
        <f>SUMPRODUCT((CONGES!$C$3:$C$100=SYNTHESE!AS$4)*(CONGES!$B$3:$B$100=SYNTHESE!$A11)*(CONGES!$D$3:$D$100="CP")*1)</f>
        <v>0</v>
      </c>
      <c r="AS11" s="91">
        <f>SUMPRODUCT((CONGES!$C$3:$C$100=SYNTHESE!AT$4)*(CONGES!$B$3:$B$100=SYNTHESE!$A11)*(CONGES!$D$3:$D$100="CP")*1)</f>
        <v>0</v>
      </c>
      <c r="AT11" s="91">
        <f>SUMPRODUCT((CONGES!$C$3:$C$100=SYNTHESE!AU$4)*(CONGES!$B$3:$B$100=SYNTHESE!$A11)*(CONGES!$D$3:$D$100="CP")*1)</f>
        <v>0</v>
      </c>
      <c r="AU11" s="91">
        <f>SUMPRODUCT((CONGES!$C$3:$C$100=SYNTHESE!AV$4)*(CONGES!$B$3:$B$100=SYNTHESE!$A11)*(CONGES!$D$3:$D$100="CP")*1)</f>
        <v>0</v>
      </c>
      <c r="AV11" s="91">
        <f>SUMPRODUCT((CONGES!$C$3:$C$100=SYNTHESE!AW$4)*(CONGES!$B$3:$B$100=SYNTHESE!$A11)*(CONGES!$D$3:$D$100="CP")*1)</f>
        <v>0</v>
      </c>
      <c r="AW11" s="91">
        <f>SUMPRODUCT((CONGES!$C$3:$C$100=SYNTHESE!AX$4)*(CONGES!$B$3:$B$100=SYNTHESE!$A11)*(CONGES!$D$3:$D$100="CP")*1)</f>
        <v>0</v>
      </c>
      <c r="AX11" s="91">
        <f>SUMPRODUCT((CONGES!$C$3:$C$100=SYNTHESE!AY$4)*(CONGES!$B$3:$B$100=SYNTHESE!$A11)*(CONGES!$D$3:$D$100="CP")*1)</f>
        <v>0</v>
      </c>
      <c r="AY11" s="91">
        <f>SUMPRODUCT((CONGES!$C$3:$C$100=SYNTHESE!AZ$4)*(CONGES!$B$3:$B$100=SYNTHESE!$A11)*(CONGES!$D$3:$D$100="CP")*1)</f>
        <v>0</v>
      </c>
      <c r="AZ11" s="91">
        <f>SUMPRODUCT((CONGES!$C$3:$C$100=SYNTHESE!BA$4)*(CONGES!$B$3:$B$100=SYNTHESE!$A11)*(CONGES!$D$3:$D$100="CP")*1)</f>
        <v>0</v>
      </c>
      <c r="BA11" s="91">
        <f>SUMPRODUCT((CONGES!$C$3:$C$100=SYNTHESE!BB$4)*(CONGES!$B$3:$B$100=SYNTHESE!$A11)*(CONGES!$D$3:$D$100="CP")*1)</f>
        <v>0</v>
      </c>
      <c r="BB11" s="91">
        <f>SUMPRODUCT((CONGES!$C$3:$C$100=SYNTHESE!BC$4)*(CONGES!$B$3:$B$100=SYNTHESE!$A11)*(CONGES!$D$3:$D$100="CP")*1)</f>
        <v>0</v>
      </c>
      <c r="BC11" s="91">
        <f>SUMPRODUCT((CONGES!$C$3:$C$100=SYNTHESE!BD$4)*(CONGES!$B$3:$B$100=SYNTHESE!$A11)*(CONGES!$D$3:$D$100="CP")*1)</f>
        <v>0</v>
      </c>
      <c r="BD11" s="91">
        <f>SUMPRODUCT((CONGES!$C$3:$C$100=SYNTHESE!BE$4)*(CONGES!$B$3:$B$100=SYNTHESE!$A11)*(CONGES!$D$3:$D$100="CP")*1)</f>
        <v>0</v>
      </c>
      <c r="BE11" s="91">
        <f>SUMPRODUCT((CONGES!$C$3:$C$100=SYNTHESE!BF$4)*(CONGES!$B$3:$B$100=SYNTHESE!$A11)*(CONGES!$D$3:$D$100="CP")*1)</f>
        <v>0</v>
      </c>
      <c r="BF11" s="91">
        <f>SUMPRODUCT((CONGES!$C$3:$C$100=SYNTHESE!BG$4)*(CONGES!$B$3:$B$100=SYNTHESE!$A11)*(CONGES!$D$3:$D$100="CP")*1)</f>
        <v>0</v>
      </c>
      <c r="BG11" s="91">
        <f>SUMPRODUCT((CONGES!$C$3:$C$100=SYNTHESE!BH$4)*(CONGES!$B$3:$B$100=SYNTHESE!$A11)*(CONGES!$D$3:$D$100="CP")*1)</f>
        <v>0</v>
      </c>
      <c r="BH11" s="91">
        <f>SUMPRODUCT((CONGES!$C$3:$C$100=SYNTHESE!BI$4)*(CONGES!$B$3:$B$100=SYNTHESE!$A11)*(CONGES!$D$3:$D$100="CP")*1)</f>
        <v>0</v>
      </c>
      <c r="BI11" s="91">
        <f>SUMPRODUCT((CONGES!$C$3:$C$100=SYNTHESE!BJ$4)*(CONGES!$B$3:$B$100=SYNTHESE!$A11)*(CONGES!$D$3:$D$100="CP")*1)</f>
        <v>0</v>
      </c>
      <c r="BJ11" s="91">
        <f>SUMPRODUCT((CONGES!$C$3:$C$100=SYNTHESE!BK$4)*(CONGES!$B$3:$B$100=SYNTHESE!$A11)*(CONGES!$D$3:$D$100="CP")*1)</f>
        <v>0</v>
      </c>
      <c r="BK11" s="91">
        <f>SUMPRODUCT((CONGES!$C$3:$C$100=SYNTHESE!BL$4)*(CONGES!$B$3:$B$100=SYNTHESE!$A11)*(CONGES!$D$3:$D$100="CP")*1)</f>
        <v>0</v>
      </c>
      <c r="BL11" s="91">
        <f>SUMPRODUCT((CONGES!$C$3:$C$100=SYNTHESE!BM$4)*(CONGES!$B$3:$B$100=SYNTHESE!$A11)*(CONGES!$D$3:$D$100="CP")*1)</f>
        <v>0</v>
      </c>
      <c r="BM11" s="91">
        <f>SUMPRODUCT((CONGES!$C$3:$C$100=SYNTHESE!BN$4)*(CONGES!$B$3:$B$100=SYNTHESE!$A11)*(CONGES!$D$3:$D$100="CP")*1)</f>
        <v>0</v>
      </c>
      <c r="BN11" s="91">
        <f>SUMPRODUCT((CONGES!$C$3:$C$100=SYNTHESE!BO$4)*(CONGES!$B$3:$B$100=SYNTHESE!$A11)*(CONGES!$D$3:$D$100="CP")*1)</f>
        <v>0</v>
      </c>
      <c r="BO11" s="91">
        <f>SUMPRODUCT((CONGES!$C$3:$C$100=SYNTHESE!BP$4)*(CONGES!$B$3:$B$100=SYNTHESE!$A11)*(CONGES!$D$3:$D$100="CP")*1)</f>
        <v>0</v>
      </c>
      <c r="BP11" s="91">
        <f>SUMPRODUCT((CONGES!$C$3:$C$100=SYNTHESE!BQ$4)*(CONGES!$B$3:$B$100=SYNTHESE!$A11)*(CONGES!$D$3:$D$100="CP")*1)</f>
        <v>0</v>
      </c>
      <c r="BQ11" s="91">
        <f>SUMPRODUCT((CONGES!$C$3:$C$100=SYNTHESE!BR$4)*(CONGES!$B$3:$B$100=SYNTHESE!$A11)*(CONGES!$D$3:$D$100="CP")*1)</f>
        <v>0</v>
      </c>
      <c r="BR11" s="91">
        <f>SUMPRODUCT((CONGES!$C$3:$C$100=SYNTHESE!BS$4)*(CONGES!$B$3:$B$100=SYNTHESE!$A11)*(CONGES!$D$3:$D$100="CP")*1)</f>
        <v>0</v>
      </c>
      <c r="BS11" s="91">
        <f>SUMPRODUCT((CONGES!$C$3:$C$100=SYNTHESE!BT$4)*(CONGES!$B$3:$B$100=SYNTHESE!$A11)*(CONGES!$D$3:$D$100="CP")*1)</f>
        <v>0</v>
      </c>
      <c r="BT11" s="91">
        <f>SUMPRODUCT((CONGES!$C$3:$C$100=SYNTHESE!BU$4)*(CONGES!$B$3:$B$100=SYNTHESE!$A11)*(CONGES!$D$3:$D$100="CP")*1)</f>
        <v>0</v>
      </c>
      <c r="BU11" s="91">
        <f>SUMPRODUCT((CONGES!$C$3:$C$100=SYNTHESE!BV$4)*(CONGES!$B$3:$B$100=SYNTHESE!$A11)*(CONGES!$D$3:$D$100="CP")*1)</f>
        <v>0</v>
      </c>
      <c r="BV11" s="91">
        <f>SUMPRODUCT((CONGES!$C$3:$C$100=SYNTHESE!BW$4)*(CONGES!$B$3:$B$100=SYNTHESE!$A11)*(CONGES!$D$3:$D$100="CP")*1)</f>
        <v>0</v>
      </c>
      <c r="BW11" s="91">
        <f>SUMPRODUCT((CONGES!$C$3:$C$100=SYNTHESE!BX$4)*(CONGES!$B$3:$B$100=SYNTHESE!$A11)*(CONGES!$D$3:$D$100="CP")*1)</f>
        <v>0</v>
      </c>
      <c r="BX11" s="91">
        <f>SUMPRODUCT((CONGES!$C$3:$C$100=SYNTHESE!BY$4)*(CONGES!$B$3:$B$100=SYNTHESE!$A11)*(CONGES!$D$3:$D$100="CP")*1)</f>
        <v>0</v>
      </c>
      <c r="BY11" s="91">
        <f>SUMPRODUCT((CONGES!$C$3:$C$100=SYNTHESE!BZ$4)*(CONGES!$B$3:$B$100=SYNTHESE!$A11)*(CONGES!$D$3:$D$100="CP")*1)</f>
        <v>0</v>
      </c>
      <c r="BZ11" s="91">
        <f>SUMPRODUCT((CONGES!$C$3:$C$100=SYNTHESE!CA$4)*(CONGES!$B$3:$B$100=SYNTHESE!$A11)*(CONGES!$D$3:$D$100="CP")*1)</f>
        <v>0</v>
      </c>
      <c r="CA11" s="91">
        <f>SUMPRODUCT((CONGES!$C$3:$C$100=SYNTHESE!CB$4)*(CONGES!$B$3:$B$100=SYNTHESE!$A11)*(CONGES!$D$3:$D$100="CP")*1)</f>
        <v>0</v>
      </c>
      <c r="CB11" s="91">
        <f>SUMPRODUCT((CONGES!$C$3:$C$100=SYNTHESE!CC$4)*(CONGES!$B$3:$B$100=SYNTHESE!$A11)*(CONGES!$D$3:$D$100="CP")*1)</f>
        <v>0</v>
      </c>
      <c r="CC11" s="91">
        <f>SUMPRODUCT((CONGES!$C$3:$C$100=SYNTHESE!CD$4)*(CONGES!$B$3:$B$100=SYNTHESE!$A11)*(CONGES!$D$3:$D$100="CP")*1)</f>
        <v>0</v>
      </c>
      <c r="CD11" s="91">
        <f>SUMPRODUCT((CONGES!$C$3:$C$100=SYNTHESE!CE$4)*(CONGES!$B$3:$B$100=SYNTHESE!$A11)*(CONGES!$D$3:$D$100="CP")*1)</f>
        <v>0</v>
      </c>
      <c r="CE11" s="91">
        <f>SUMPRODUCT((CONGES!$C$3:$C$100=SYNTHESE!CF$4)*(CONGES!$B$3:$B$100=SYNTHESE!$A11)*(CONGES!$D$3:$D$100="CP")*1)</f>
        <v>0</v>
      </c>
      <c r="CF11" s="91">
        <f>SUMPRODUCT((CONGES!$C$3:$C$100=SYNTHESE!CG$4)*(CONGES!$B$3:$B$100=SYNTHESE!$A11)*(CONGES!$D$3:$D$100="CP")*1)</f>
        <v>0</v>
      </c>
      <c r="CG11" s="91">
        <f>SUMPRODUCT((CONGES!$C$3:$C$100=SYNTHESE!CH$4)*(CONGES!$B$3:$B$100=SYNTHESE!$A11)*(CONGES!$D$3:$D$100="CP")*1)</f>
        <v>0</v>
      </c>
      <c r="CH11" s="91">
        <f>SUMPRODUCT((CONGES!$C$3:$C$100=SYNTHESE!CI$4)*(CONGES!$B$3:$B$100=SYNTHESE!$A11)*(CONGES!$D$3:$D$100="CP")*1)</f>
        <v>0</v>
      </c>
      <c r="CI11" s="91">
        <f>SUMPRODUCT((CONGES!$C$3:$C$100=SYNTHESE!CJ$4)*(CONGES!$B$3:$B$100=SYNTHESE!$A11)*(CONGES!$D$3:$D$100="CP")*1)</f>
        <v>0</v>
      </c>
      <c r="CJ11" s="91">
        <f>SUMPRODUCT((CONGES!$C$3:$C$100=SYNTHESE!CK$4)*(CONGES!$B$3:$B$100=SYNTHESE!$A11)*(CONGES!$D$3:$D$100="CP")*1)</f>
        <v>0</v>
      </c>
      <c r="CK11" s="91">
        <f>SUMPRODUCT((CONGES!$C$3:$C$100=SYNTHESE!CL$4)*(CONGES!$B$3:$B$100=SYNTHESE!$A11)*(CONGES!$D$3:$D$100="CP")*1)</f>
        <v>0</v>
      </c>
      <c r="CL11" s="91">
        <f>SUMPRODUCT((CONGES!$C$3:$C$100=SYNTHESE!CM$4)*(CONGES!$B$3:$B$100=SYNTHESE!$A11)*(CONGES!$D$3:$D$100="CP")*1)</f>
        <v>0</v>
      </c>
      <c r="CM11" s="91">
        <f>SUMPRODUCT((CONGES!$C$3:$C$100=SYNTHESE!CN$4)*(CONGES!$B$3:$B$100=SYNTHESE!$A11)*(CONGES!$D$3:$D$100="CP")*1)</f>
        <v>0</v>
      </c>
      <c r="CN11" s="91">
        <f>SUMPRODUCT((CONGES!$C$3:$C$100=SYNTHESE!CO$4)*(CONGES!$B$3:$B$100=SYNTHESE!$A11)*(CONGES!$D$3:$D$100="CP")*1)</f>
        <v>0</v>
      </c>
      <c r="CO11" s="91">
        <f>SUMPRODUCT((CONGES!$C$3:$C$100=SYNTHESE!CP$4)*(CONGES!$B$3:$B$100=SYNTHESE!$A11)*(CONGES!$D$3:$D$100="CP")*1)</f>
        <v>0</v>
      </c>
    </row>
    <row r="12" spans="1:94" ht="16.5" thickBot="1" x14ac:dyDescent="0.25">
      <c r="A12" s="113" t="s">
        <v>49</v>
      </c>
      <c r="B12" s="113"/>
      <c r="C12" s="113"/>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113"/>
      <c r="AI12" s="113"/>
      <c r="AJ12" s="113"/>
      <c r="AK12" s="113"/>
      <c r="AL12" s="113"/>
      <c r="AM12" s="113"/>
      <c r="AN12" s="113"/>
      <c r="AO12" s="113"/>
      <c r="AP12" s="113"/>
      <c r="AQ12" s="113"/>
      <c r="AR12" s="113"/>
      <c r="AS12" s="113"/>
      <c r="AT12" s="113"/>
      <c r="AU12" s="113"/>
      <c r="AV12" s="113"/>
      <c r="AW12" s="113"/>
      <c r="AX12" s="113"/>
      <c r="AY12" s="113"/>
      <c r="AZ12" s="113"/>
      <c r="BA12" s="113"/>
      <c r="BB12" s="113"/>
      <c r="BC12" s="113"/>
      <c r="BD12" s="113"/>
      <c r="BE12" s="113"/>
      <c r="BF12" s="113"/>
      <c r="BG12" s="113"/>
      <c r="BH12" s="113"/>
      <c r="BI12" s="113"/>
      <c r="BJ12" s="113"/>
      <c r="BK12" s="113"/>
      <c r="BL12" s="11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4"/>
    </row>
    <row r="13" spans="1:94" ht="15.75" thickBot="1" x14ac:dyDescent="0.25">
      <c r="A13" s="81" t="s">
        <v>76</v>
      </c>
      <c r="B13" s="91"/>
      <c r="C13" s="91"/>
      <c r="D13" s="91"/>
      <c r="E13" s="91"/>
      <c r="F13" s="91"/>
      <c r="G13" s="91"/>
      <c r="H13" s="91"/>
      <c r="I13" s="91"/>
      <c r="J13" s="91"/>
      <c r="K13" s="91"/>
      <c r="L13" s="91"/>
      <c r="M13" s="91"/>
      <c r="N13" s="91"/>
      <c r="O13" s="91"/>
      <c r="P13" s="91"/>
      <c r="Q13" s="91"/>
      <c r="R13" s="91"/>
      <c r="S13" s="91"/>
      <c r="T13" s="91"/>
      <c r="U13" s="91"/>
      <c r="V13" s="91"/>
      <c r="W13" s="91"/>
      <c r="X13" s="91"/>
      <c r="Y13" s="91"/>
      <c r="Z13" s="91"/>
      <c r="AA13" s="91"/>
      <c r="AB13" s="91"/>
      <c r="AC13" s="91"/>
      <c r="AD13" s="91"/>
      <c r="AE13" s="91"/>
      <c r="AF13" s="91"/>
      <c r="AG13" s="91"/>
      <c r="AH13" s="91"/>
      <c r="AI13" s="91"/>
      <c r="AJ13" s="91"/>
      <c r="AK13" s="91"/>
      <c r="AL13" s="91"/>
      <c r="AM13" s="91"/>
      <c r="AN13" s="91"/>
      <c r="AO13" s="91"/>
      <c r="AP13" s="91"/>
      <c r="AQ13" s="91"/>
      <c r="AR13" s="91"/>
      <c r="AS13" s="91"/>
      <c r="AT13" s="91"/>
      <c r="AU13" s="91"/>
      <c r="AV13" s="91"/>
      <c r="AW13" s="91"/>
      <c r="AX13" s="91"/>
      <c r="AY13" s="91"/>
      <c r="AZ13" s="91"/>
      <c r="BA13" s="91"/>
      <c r="BB13" s="91"/>
      <c r="BC13" s="91"/>
      <c r="BD13" s="91"/>
      <c r="BE13" s="91"/>
      <c r="BF13" s="91"/>
      <c r="BG13" s="91"/>
      <c r="BH13" s="91"/>
      <c r="BI13" s="91"/>
      <c r="BJ13" s="91"/>
      <c r="BK13" s="91"/>
      <c r="BL13" s="91"/>
      <c r="BM13" s="91"/>
      <c r="BN13" s="91"/>
      <c r="BO13" s="91"/>
      <c r="BP13" s="91"/>
      <c r="BQ13" s="91"/>
      <c r="BR13" s="91"/>
      <c r="BS13" s="91"/>
      <c r="BT13" s="91"/>
      <c r="BU13" s="91"/>
      <c r="BV13" s="91"/>
      <c r="BW13" s="91"/>
      <c r="BX13" s="91"/>
      <c r="BY13" s="91"/>
      <c r="BZ13" s="91"/>
      <c r="CA13" s="91"/>
      <c r="CB13" s="91"/>
      <c r="CC13" s="91"/>
      <c r="CD13" s="91"/>
      <c r="CE13" s="91"/>
      <c r="CF13" s="91"/>
      <c r="CG13" s="91"/>
      <c r="CH13" s="91"/>
      <c r="CI13" s="91"/>
      <c r="CJ13" s="91"/>
      <c r="CK13" s="91"/>
      <c r="CL13" s="91"/>
      <c r="CM13" s="91"/>
      <c r="CN13" s="91"/>
      <c r="CO13" s="91"/>
    </row>
    <row r="14" spans="1:94" ht="15.75" thickBot="1" x14ac:dyDescent="0.25">
      <c r="A14" s="81" t="s">
        <v>77</v>
      </c>
      <c r="B14" s="91"/>
      <c r="C14" s="91"/>
      <c r="D14" s="91"/>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c r="AR14" s="91"/>
      <c r="AS14" s="91"/>
      <c r="AT14" s="91"/>
      <c r="AU14" s="91"/>
      <c r="AV14" s="91"/>
      <c r="AW14" s="91"/>
      <c r="AX14" s="91"/>
      <c r="AY14" s="91"/>
      <c r="AZ14" s="91"/>
      <c r="BA14" s="91"/>
      <c r="BB14" s="91"/>
      <c r="BC14" s="91"/>
      <c r="BD14" s="91"/>
      <c r="BE14" s="91"/>
      <c r="BF14" s="91"/>
      <c r="BG14" s="91"/>
      <c r="BH14" s="91"/>
      <c r="BI14" s="91"/>
      <c r="BJ14" s="91"/>
      <c r="BK14" s="91"/>
      <c r="BL14" s="91"/>
      <c r="BM14" s="91"/>
      <c r="BN14" s="91"/>
      <c r="BO14" s="91"/>
      <c r="BP14" s="91"/>
      <c r="BQ14" s="91"/>
      <c r="BR14" s="91"/>
      <c r="BS14" s="91"/>
      <c r="BT14" s="91"/>
      <c r="BU14" s="91"/>
      <c r="BV14" s="91"/>
      <c r="BW14" s="91"/>
      <c r="BX14" s="91"/>
      <c r="BY14" s="91"/>
      <c r="BZ14" s="91"/>
      <c r="CA14" s="91"/>
      <c r="CB14" s="91"/>
      <c r="CC14" s="91"/>
      <c r="CD14" s="91"/>
      <c r="CE14" s="91"/>
      <c r="CF14" s="91"/>
      <c r="CG14" s="91"/>
      <c r="CH14" s="91"/>
      <c r="CI14" s="91"/>
      <c r="CJ14" s="91"/>
      <c r="CK14" s="91"/>
      <c r="CL14" s="91"/>
      <c r="CM14" s="91"/>
      <c r="CN14" s="91"/>
      <c r="CO14" s="91"/>
    </row>
    <row r="15" spans="1:94" ht="15.75" thickBot="1" x14ac:dyDescent="0.25">
      <c r="A15" s="81" t="s">
        <v>78</v>
      </c>
      <c r="B15" s="91"/>
      <c r="C15" s="91"/>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c r="BI15" s="91"/>
      <c r="BJ15" s="91"/>
      <c r="BK15" s="91"/>
      <c r="BL15" s="91"/>
      <c r="BM15" s="91"/>
      <c r="BN15" s="91"/>
      <c r="BO15" s="91"/>
      <c r="BP15" s="91"/>
      <c r="BQ15" s="91"/>
      <c r="BR15" s="91"/>
      <c r="BS15" s="91"/>
      <c r="BT15" s="91"/>
      <c r="BU15" s="91"/>
      <c r="BV15" s="91"/>
      <c r="BW15" s="91"/>
      <c r="BX15" s="91"/>
      <c r="BY15" s="91"/>
      <c r="BZ15" s="91"/>
      <c r="CA15" s="91"/>
      <c r="CB15" s="91"/>
      <c r="CC15" s="91"/>
      <c r="CD15" s="91"/>
      <c r="CE15" s="91"/>
      <c r="CF15" s="91"/>
      <c r="CG15" s="91"/>
      <c r="CH15" s="91"/>
      <c r="CI15" s="91"/>
      <c r="CJ15" s="91"/>
      <c r="CK15" s="91"/>
      <c r="CL15" s="91"/>
      <c r="CM15" s="91"/>
      <c r="CN15" s="91"/>
      <c r="CO15" s="91"/>
    </row>
    <row r="16" spans="1:94" ht="16.5" thickBot="1" x14ac:dyDescent="0.25">
      <c r="A16" s="113" t="s">
        <v>50</v>
      </c>
      <c r="B16" s="113"/>
      <c r="C16" s="113"/>
      <c r="D16" s="113"/>
      <c r="E16" s="113"/>
      <c r="F16" s="113"/>
      <c r="G16" s="113"/>
      <c r="H16" s="113"/>
      <c r="I16" s="113"/>
      <c r="J16" s="113"/>
      <c r="K16" s="113"/>
      <c r="L16" s="113"/>
      <c r="M16" s="113"/>
      <c r="N16" s="113"/>
      <c r="O16" s="113"/>
      <c r="P16" s="113"/>
      <c r="Q16" s="113"/>
      <c r="R16" s="113"/>
      <c r="S16" s="113"/>
      <c r="T16" s="113"/>
      <c r="U16" s="113"/>
      <c r="V16" s="113"/>
      <c r="W16" s="113"/>
      <c r="X16" s="113"/>
      <c r="Y16" s="113"/>
      <c r="Z16" s="113"/>
      <c r="AA16" s="113"/>
      <c r="AB16" s="113"/>
      <c r="AC16" s="113"/>
      <c r="AD16" s="113"/>
      <c r="AE16" s="113"/>
      <c r="AF16" s="113"/>
      <c r="AG16" s="113"/>
      <c r="AH16" s="113"/>
      <c r="AI16" s="113"/>
      <c r="AJ16" s="113"/>
      <c r="AK16" s="113"/>
      <c r="AL16" s="113"/>
      <c r="AM16" s="113"/>
      <c r="AN16" s="113"/>
      <c r="AO16" s="113"/>
      <c r="AP16" s="113"/>
      <c r="AQ16" s="113"/>
      <c r="AR16" s="113"/>
      <c r="AS16" s="113"/>
      <c r="AT16" s="113"/>
      <c r="AU16" s="113"/>
      <c r="AV16" s="113"/>
      <c r="AW16" s="113"/>
      <c r="AX16" s="113"/>
      <c r="AY16" s="113"/>
      <c r="AZ16" s="113"/>
      <c r="BA16" s="113"/>
      <c r="BB16" s="113"/>
      <c r="BC16" s="113"/>
      <c r="BD16" s="113"/>
      <c r="BE16" s="113"/>
      <c r="BF16" s="113"/>
      <c r="BG16" s="113"/>
      <c r="BH16" s="113"/>
      <c r="BI16" s="113"/>
      <c r="BJ16" s="113"/>
      <c r="BK16" s="113"/>
      <c r="BL16" s="113"/>
      <c r="BM16" s="113"/>
      <c r="BN16" s="113"/>
      <c r="BO16" s="113"/>
      <c r="BP16" s="113"/>
      <c r="BQ16" s="113"/>
      <c r="BR16" s="113"/>
      <c r="BS16" s="113"/>
      <c r="BT16" s="113"/>
      <c r="BU16" s="113"/>
      <c r="BV16" s="113"/>
      <c r="BW16" s="113"/>
      <c r="BX16" s="113"/>
      <c r="BY16" s="113"/>
      <c r="BZ16" s="113"/>
      <c r="CA16" s="113"/>
      <c r="CB16" s="113"/>
      <c r="CC16" s="113"/>
      <c r="CD16" s="113"/>
      <c r="CE16" s="113"/>
      <c r="CF16" s="113"/>
      <c r="CG16" s="113"/>
      <c r="CH16" s="113"/>
      <c r="CI16" s="113"/>
      <c r="CJ16" s="113"/>
      <c r="CK16" s="113"/>
      <c r="CL16" s="113"/>
      <c r="CM16" s="113"/>
      <c r="CN16" s="113"/>
      <c r="CO16" s="114"/>
    </row>
    <row r="17" spans="1:93" ht="15.75" thickBot="1" x14ac:dyDescent="0.25">
      <c r="A17" s="82" t="s">
        <v>79</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c r="BV17" s="91"/>
      <c r="BW17" s="91"/>
      <c r="BX17" s="91"/>
      <c r="BY17" s="91"/>
      <c r="BZ17" s="91"/>
      <c r="CA17" s="91"/>
      <c r="CB17" s="91"/>
      <c r="CC17" s="91"/>
      <c r="CD17" s="91"/>
      <c r="CE17" s="91"/>
      <c r="CF17" s="91"/>
      <c r="CG17" s="91"/>
      <c r="CH17" s="91"/>
      <c r="CI17" s="91"/>
      <c r="CJ17" s="91"/>
      <c r="CK17" s="91"/>
      <c r="CL17" s="91"/>
      <c r="CM17" s="91"/>
      <c r="CN17" s="91"/>
      <c r="CO17" s="91"/>
    </row>
    <row r="18" spans="1:93" ht="15.75" thickBot="1" x14ac:dyDescent="0.25">
      <c r="A18" s="82" t="s">
        <v>80</v>
      </c>
      <c r="B18" s="91"/>
      <c r="C18" s="91"/>
      <c r="D18" s="91"/>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91"/>
      <c r="AY18" s="91"/>
      <c r="AZ18" s="91"/>
      <c r="BA18" s="91"/>
      <c r="BB18" s="91"/>
      <c r="BC18" s="91"/>
      <c r="BD18" s="91"/>
      <c r="BE18" s="91"/>
      <c r="BF18" s="91"/>
      <c r="BG18" s="91"/>
      <c r="BH18" s="91"/>
      <c r="BI18" s="91"/>
      <c r="BJ18" s="91"/>
      <c r="BK18" s="91"/>
      <c r="BL18" s="91"/>
      <c r="BM18" s="91"/>
      <c r="BN18" s="91"/>
      <c r="BO18" s="91"/>
      <c r="BP18" s="91"/>
      <c r="BQ18" s="91"/>
      <c r="BR18" s="91"/>
      <c r="BS18" s="91"/>
      <c r="BT18" s="91"/>
      <c r="BU18" s="91"/>
      <c r="BV18" s="91"/>
      <c r="BW18" s="91"/>
      <c r="BX18" s="91"/>
      <c r="BY18" s="91"/>
      <c r="BZ18" s="91"/>
      <c r="CA18" s="91"/>
      <c r="CB18" s="91"/>
      <c r="CC18" s="91"/>
      <c r="CD18" s="91"/>
      <c r="CE18" s="91"/>
      <c r="CF18" s="91"/>
      <c r="CG18" s="91"/>
      <c r="CH18" s="91"/>
      <c r="CI18" s="91"/>
      <c r="CJ18" s="91"/>
      <c r="CK18" s="91"/>
      <c r="CL18" s="91"/>
      <c r="CM18" s="91"/>
      <c r="CN18" s="91"/>
      <c r="CO18" s="91"/>
    </row>
    <row r="19" spans="1:93" ht="16.5" thickBot="1" x14ac:dyDescent="0.25">
      <c r="A19" s="113" t="s">
        <v>51</v>
      </c>
      <c r="B19" s="113"/>
      <c r="C19" s="113"/>
      <c r="D19" s="113"/>
      <c r="E19" s="113"/>
      <c r="F19" s="113"/>
      <c r="G19" s="113"/>
      <c r="H19" s="113"/>
      <c r="I19" s="113"/>
      <c r="J19" s="113"/>
      <c r="K19" s="113"/>
      <c r="L19" s="113"/>
      <c r="M19" s="113"/>
      <c r="N19" s="113"/>
      <c r="O19" s="113"/>
      <c r="P19" s="113"/>
      <c r="Q19" s="113"/>
      <c r="R19" s="113"/>
      <c r="S19" s="113"/>
      <c r="T19" s="113"/>
      <c r="U19" s="113"/>
      <c r="V19" s="113"/>
      <c r="W19" s="113"/>
      <c r="X19" s="113"/>
      <c r="Y19" s="113"/>
      <c r="Z19" s="113"/>
      <c r="AA19" s="113"/>
      <c r="AB19" s="113"/>
      <c r="AC19" s="113"/>
      <c r="AD19" s="113"/>
      <c r="AE19" s="113"/>
      <c r="AF19" s="113"/>
      <c r="AG19" s="113"/>
      <c r="AH19" s="113"/>
      <c r="AI19" s="113"/>
      <c r="AJ19" s="113"/>
      <c r="AK19" s="113"/>
      <c r="AL19" s="113"/>
      <c r="AM19" s="113"/>
      <c r="AN19" s="113"/>
      <c r="AO19" s="113"/>
      <c r="AP19" s="113"/>
      <c r="AQ19" s="113"/>
      <c r="AR19" s="113"/>
      <c r="AS19" s="113"/>
      <c r="AT19" s="113"/>
      <c r="AU19" s="113"/>
      <c r="AV19" s="113"/>
      <c r="AW19" s="113"/>
      <c r="AX19" s="113"/>
      <c r="AY19" s="113"/>
      <c r="AZ19" s="113"/>
      <c r="BA19" s="113"/>
      <c r="BB19" s="113"/>
      <c r="BC19" s="113"/>
      <c r="BD19" s="113"/>
      <c r="BE19" s="113"/>
      <c r="BF19" s="113"/>
      <c r="BG19" s="113"/>
      <c r="BH19" s="113"/>
      <c r="BI19" s="113"/>
      <c r="BJ19" s="113"/>
      <c r="BK19" s="113"/>
      <c r="BL19" s="11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4"/>
    </row>
    <row r="20" spans="1:93" ht="15.75" thickBot="1" x14ac:dyDescent="0.25">
      <c r="A20" s="83" t="s">
        <v>76</v>
      </c>
      <c r="B20" s="91"/>
      <c r="C20" s="91"/>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1"/>
      <c r="AL20" s="91"/>
      <c r="AM20" s="91"/>
      <c r="AN20" s="91"/>
      <c r="AO20" s="91"/>
      <c r="AP20" s="91"/>
      <c r="AQ20" s="91"/>
      <c r="AR20" s="91"/>
      <c r="AS20" s="91"/>
      <c r="AT20" s="91"/>
      <c r="AU20" s="91"/>
      <c r="AV20" s="91"/>
      <c r="AW20" s="91"/>
      <c r="AX20" s="91"/>
      <c r="AY20" s="91"/>
      <c r="AZ20" s="91"/>
      <c r="BA20" s="91"/>
      <c r="BB20" s="91"/>
      <c r="BC20" s="91"/>
      <c r="BD20" s="91"/>
      <c r="BE20" s="91"/>
      <c r="BF20" s="91"/>
      <c r="BG20" s="91"/>
      <c r="BH20" s="91"/>
      <c r="BI20" s="91"/>
      <c r="BJ20" s="91"/>
      <c r="BK20" s="91"/>
      <c r="BL20" s="91"/>
      <c r="BM20" s="91"/>
      <c r="BN20" s="91"/>
      <c r="BO20" s="91"/>
      <c r="BP20" s="91"/>
      <c r="BQ20" s="91"/>
      <c r="BR20" s="91"/>
      <c r="BS20" s="91"/>
      <c r="BT20" s="91"/>
      <c r="BU20" s="91"/>
      <c r="BV20" s="91"/>
      <c r="BW20" s="91"/>
      <c r="BX20" s="91"/>
      <c r="BY20" s="91"/>
      <c r="BZ20" s="91"/>
      <c r="CA20" s="91"/>
      <c r="CB20" s="91"/>
      <c r="CC20" s="91"/>
      <c r="CD20" s="91"/>
      <c r="CE20" s="91"/>
      <c r="CF20" s="91"/>
      <c r="CG20" s="91"/>
      <c r="CH20" s="91"/>
      <c r="CI20" s="91"/>
      <c r="CJ20" s="91"/>
      <c r="CK20" s="91"/>
      <c r="CL20" s="91"/>
      <c r="CM20" s="91"/>
      <c r="CN20" s="91"/>
      <c r="CO20" s="91"/>
    </row>
    <row r="21" spans="1:93" ht="16.5" thickBot="1" x14ac:dyDescent="0.25">
      <c r="A21" s="113" t="s">
        <v>52</v>
      </c>
      <c r="B21" s="113"/>
      <c r="C21" s="113"/>
      <c r="D21" s="113"/>
      <c r="E21" s="113"/>
      <c r="F21" s="113"/>
      <c r="G21" s="113"/>
      <c r="H21" s="113"/>
      <c r="I21" s="113"/>
      <c r="J21" s="113"/>
      <c r="K21" s="113"/>
      <c r="L21" s="113"/>
      <c r="M21" s="113"/>
      <c r="N21" s="113"/>
      <c r="O21" s="113"/>
      <c r="P21" s="113"/>
      <c r="Q21" s="113"/>
      <c r="R21" s="113"/>
      <c r="S21" s="113"/>
      <c r="T21" s="113"/>
      <c r="U21" s="113"/>
      <c r="V21" s="113"/>
      <c r="W21" s="113"/>
      <c r="X21" s="113"/>
      <c r="Y21" s="113"/>
      <c r="Z21" s="113"/>
      <c r="AA21" s="113"/>
      <c r="AB21" s="113"/>
      <c r="AC21" s="113"/>
      <c r="AD21" s="113"/>
      <c r="AE21" s="113"/>
      <c r="AF21" s="113"/>
      <c r="AG21" s="113"/>
      <c r="AH21" s="113"/>
      <c r="AI21" s="113"/>
      <c r="AJ21" s="113"/>
      <c r="AK21" s="113"/>
      <c r="AL21" s="113"/>
      <c r="AM21" s="113"/>
      <c r="AN21" s="113"/>
      <c r="AO21" s="113"/>
      <c r="AP21" s="113"/>
      <c r="AQ21" s="113"/>
      <c r="AR21" s="113"/>
      <c r="AS21" s="113"/>
      <c r="AT21" s="113"/>
      <c r="AU21" s="113"/>
      <c r="AV21" s="113"/>
      <c r="AW21" s="113"/>
      <c r="AX21" s="113"/>
      <c r="AY21" s="113"/>
      <c r="AZ21" s="113"/>
      <c r="BA21" s="113"/>
      <c r="BB21" s="113"/>
      <c r="BC21" s="113"/>
      <c r="BD21" s="113"/>
      <c r="BE21" s="113"/>
      <c r="BF21" s="113"/>
      <c r="BG21" s="113"/>
      <c r="BH21" s="113"/>
      <c r="BI21" s="113"/>
      <c r="BJ21" s="113"/>
      <c r="BK21" s="113"/>
      <c r="BL21" s="113"/>
      <c r="BM21" s="113"/>
      <c r="BN21" s="113"/>
      <c r="BO21" s="113"/>
      <c r="BP21" s="113"/>
      <c r="BQ21" s="113"/>
      <c r="BR21" s="113"/>
      <c r="BS21" s="113"/>
      <c r="BT21" s="113"/>
      <c r="BU21" s="113"/>
      <c r="BV21" s="113"/>
      <c r="BW21" s="113"/>
      <c r="BX21" s="113"/>
      <c r="BY21" s="113"/>
      <c r="BZ21" s="113"/>
      <c r="CA21" s="113"/>
      <c r="CB21" s="113"/>
      <c r="CC21" s="113"/>
      <c r="CD21" s="113"/>
      <c r="CE21" s="113"/>
      <c r="CF21" s="113"/>
      <c r="CG21" s="113"/>
      <c r="CH21" s="113"/>
      <c r="CI21" s="113"/>
      <c r="CJ21" s="113"/>
      <c r="CK21" s="113"/>
      <c r="CL21" s="113"/>
      <c r="CM21" s="113"/>
      <c r="CN21" s="113"/>
      <c r="CO21" s="114"/>
    </row>
    <row r="22" spans="1:93" ht="15.75" thickBot="1" x14ac:dyDescent="0.25">
      <c r="A22" s="84" t="s">
        <v>81</v>
      </c>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91"/>
      <c r="BL22" s="91"/>
      <c r="BM22" s="91"/>
      <c r="BN22" s="91"/>
      <c r="BO22" s="91"/>
      <c r="BP22" s="91"/>
      <c r="BQ22" s="91"/>
      <c r="BR22" s="91"/>
      <c r="BS22" s="91"/>
      <c r="BT22" s="91"/>
      <c r="BU22" s="91"/>
      <c r="BV22" s="91"/>
      <c r="BW22" s="91"/>
      <c r="BX22" s="91"/>
      <c r="BY22" s="91"/>
      <c r="BZ22" s="91"/>
      <c r="CA22" s="91"/>
      <c r="CB22" s="91"/>
      <c r="CC22" s="91"/>
      <c r="CD22" s="91"/>
      <c r="CE22" s="91"/>
      <c r="CF22" s="91"/>
      <c r="CG22" s="91"/>
      <c r="CH22" s="91"/>
      <c r="CI22" s="91"/>
      <c r="CJ22" s="91"/>
      <c r="CK22" s="91"/>
      <c r="CL22" s="91"/>
      <c r="CM22" s="91"/>
      <c r="CN22" s="91"/>
      <c r="CO22" s="91"/>
    </row>
    <row r="23" spans="1:93" ht="16.5" thickBot="1" x14ac:dyDescent="0.25">
      <c r="A23" s="113" t="s">
        <v>53</v>
      </c>
      <c r="B23" s="113"/>
      <c r="C23" s="113"/>
      <c r="D23" s="113"/>
      <c r="E23" s="113"/>
      <c r="F23" s="113"/>
      <c r="G23" s="113"/>
      <c r="H23" s="113"/>
      <c r="I23" s="113"/>
      <c r="J23" s="113"/>
      <c r="K23" s="113"/>
      <c r="L23" s="113"/>
      <c r="M23" s="113"/>
      <c r="N23" s="113"/>
      <c r="O23" s="113"/>
      <c r="P23" s="113"/>
      <c r="Q23" s="113"/>
      <c r="R23" s="113"/>
      <c r="S23" s="113"/>
      <c r="T23" s="113"/>
      <c r="U23" s="113"/>
      <c r="V23" s="113"/>
      <c r="W23" s="113"/>
      <c r="X23" s="113"/>
      <c r="Y23" s="113"/>
      <c r="Z23" s="113"/>
      <c r="AA23" s="113"/>
      <c r="AB23" s="113"/>
      <c r="AC23" s="113"/>
      <c r="AD23" s="113"/>
      <c r="AE23" s="113"/>
      <c r="AF23" s="113"/>
      <c r="AG23" s="113"/>
      <c r="AH23" s="113"/>
      <c r="AI23" s="113"/>
      <c r="AJ23" s="113"/>
      <c r="AK23" s="113"/>
      <c r="AL23" s="113"/>
      <c r="AM23" s="113"/>
      <c r="AN23" s="113"/>
      <c r="AO23" s="113"/>
      <c r="AP23" s="113"/>
      <c r="AQ23" s="113"/>
      <c r="AR23" s="113"/>
      <c r="AS23" s="113"/>
      <c r="AT23" s="113"/>
      <c r="AU23" s="113"/>
      <c r="AV23" s="113"/>
      <c r="AW23" s="113"/>
      <c r="AX23" s="113"/>
      <c r="AY23" s="113"/>
      <c r="AZ23" s="113"/>
      <c r="BA23" s="113"/>
      <c r="BB23" s="113"/>
      <c r="BC23" s="113"/>
      <c r="BD23" s="113"/>
      <c r="BE23" s="113"/>
      <c r="BF23" s="113"/>
      <c r="BG23" s="113"/>
      <c r="BH23" s="113"/>
      <c r="BI23" s="113"/>
      <c r="BJ23" s="113"/>
      <c r="BK23" s="113"/>
      <c r="BL23" s="113"/>
      <c r="BM23" s="113"/>
      <c r="BN23" s="113"/>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4"/>
    </row>
    <row r="24" spans="1:93" ht="15.75" thickBot="1" x14ac:dyDescent="0.25">
      <c r="A24" s="85" t="s">
        <v>82</v>
      </c>
      <c r="B24" s="91"/>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c r="BZ24" s="91"/>
      <c r="CA24" s="91"/>
      <c r="CB24" s="91"/>
      <c r="CC24" s="91"/>
      <c r="CD24" s="91"/>
      <c r="CE24" s="91"/>
      <c r="CF24" s="91"/>
      <c r="CG24" s="91"/>
      <c r="CH24" s="91"/>
      <c r="CI24" s="91"/>
      <c r="CJ24" s="91"/>
      <c r="CK24" s="91"/>
      <c r="CL24" s="91"/>
      <c r="CM24" s="91"/>
      <c r="CN24" s="91"/>
      <c r="CO24" s="91"/>
    </row>
    <row r="25" spans="1:93" ht="16.5" thickBot="1" x14ac:dyDescent="0.25">
      <c r="A25" s="113" t="s">
        <v>54</v>
      </c>
      <c r="B25" s="113"/>
      <c r="C25" s="113"/>
      <c r="D25" s="113"/>
      <c r="E25" s="113"/>
      <c r="F25" s="113"/>
      <c r="G25" s="113"/>
      <c r="H25" s="113"/>
      <c r="I25" s="113"/>
      <c r="J25" s="113"/>
      <c r="K25" s="113"/>
      <c r="L25" s="113"/>
      <c r="M25" s="113"/>
      <c r="N25" s="113"/>
      <c r="O25" s="113"/>
      <c r="P25" s="113"/>
      <c r="Q25" s="113"/>
      <c r="R25" s="113"/>
      <c r="S25" s="113"/>
      <c r="T25" s="113"/>
      <c r="U25" s="113"/>
      <c r="V25" s="113"/>
      <c r="W25" s="113"/>
      <c r="X25" s="113"/>
      <c r="Y25" s="113"/>
      <c r="Z25" s="113"/>
      <c r="AA25" s="113"/>
      <c r="AB25" s="113"/>
      <c r="AC25" s="113"/>
      <c r="AD25" s="113"/>
      <c r="AE25" s="113"/>
      <c r="AF25" s="113"/>
      <c r="AG25" s="113"/>
      <c r="AH25" s="113"/>
      <c r="AI25" s="113"/>
      <c r="AJ25" s="113"/>
      <c r="AK25" s="113"/>
      <c r="AL25" s="113"/>
      <c r="AM25" s="113"/>
      <c r="AN25" s="113"/>
      <c r="AO25" s="113"/>
      <c r="AP25" s="113"/>
      <c r="AQ25" s="113"/>
      <c r="AR25" s="113"/>
      <c r="AS25" s="113"/>
      <c r="AT25" s="113"/>
      <c r="AU25" s="113"/>
      <c r="AV25" s="113"/>
      <c r="AW25" s="113"/>
      <c r="AX25" s="113"/>
      <c r="AY25" s="113"/>
      <c r="AZ25" s="113"/>
      <c r="BA25" s="113"/>
      <c r="BB25" s="113"/>
      <c r="BC25" s="113"/>
      <c r="BD25" s="113"/>
      <c r="BE25" s="113"/>
      <c r="BF25" s="113"/>
      <c r="BG25" s="113"/>
      <c r="BH25" s="113"/>
      <c r="BI25" s="113"/>
      <c r="BJ25" s="113"/>
      <c r="BK25" s="113"/>
      <c r="BL25" s="113"/>
      <c r="BM25" s="113"/>
      <c r="BN25" s="113"/>
      <c r="BO25" s="113"/>
      <c r="BP25" s="113"/>
      <c r="BQ25" s="113"/>
      <c r="BR25" s="113"/>
      <c r="BS25" s="113"/>
      <c r="BT25" s="113"/>
      <c r="BU25" s="113"/>
      <c r="BV25" s="113"/>
      <c r="BW25" s="113"/>
      <c r="BX25" s="113"/>
      <c r="BY25" s="113"/>
      <c r="BZ25" s="113"/>
      <c r="CA25" s="113"/>
      <c r="CB25" s="113"/>
      <c r="CC25" s="113"/>
      <c r="CD25" s="113"/>
      <c r="CE25" s="113"/>
      <c r="CF25" s="113"/>
      <c r="CG25" s="113"/>
      <c r="CH25" s="113"/>
      <c r="CI25" s="113"/>
      <c r="CJ25" s="113"/>
      <c r="CK25" s="113"/>
      <c r="CL25" s="113"/>
      <c r="CM25" s="113"/>
      <c r="CN25" s="113"/>
      <c r="CO25" s="114"/>
    </row>
    <row r="26" spans="1:93" ht="15.75" thickBot="1" x14ac:dyDescent="0.25">
      <c r="A26" s="86" t="s">
        <v>71</v>
      </c>
      <c r="B26" s="91"/>
      <c r="C26" s="91"/>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c r="CG26" s="91"/>
      <c r="CH26" s="91"/>
      <c r="CI26" s="91"/>
      <c r="CJ26" s="91"/>
      <c r="CK26" s="91"/>
      <c r="CL26" s="91"/>
      <c r="CM26" s="91"/>
      <c r="CN26" s="91"/>
      <c r="CO26" s="91"/>
    </row>
    <row r="27" spans="1:93" ht="15.75" thickBot="1" x14ac:dyDescent="0.25">
      <c r="A27" s="86" t="s">
        <v>83</v>
      </c>
      <c r="B27" s="91"/>
      <c r="C27" s="91"/>
      <c r="D27" s="91"/>
      <c r="E27" s="91"/>
      <c r="F27" s="91"/>
      <c r="G27" s="91"/>
      <c r="H27" s="91"/>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c r="BZ27" s="91"/>
      <c r="CA27" s="91"/>
      <c r="CB27" s="91"/>
      <c r="CC27" s="91"/>
      <c r="CD27" s="91"/>
      <c r="CE27" s="91"/>
      <c r="CF27" s="91"/>
      <c r="CG27" s="91"/>
      <c r="CH27" s="91"/>
      <c r="CI27" s="91"/>
      <c r="CJ27" s="91"/>
      <c r="CK27" s="91"/>
      <c r="CL27" s="91"/>
      <c r="CM27" s="91"/>
      <c r="CN27" s="91"/>
      <c r="CO27" s="91"/>
    </row>
    <row r="28" spans="1:93" ht="16.5" thickBot="1" x14ac:dyDescent="0.25">
      <c r="A28" s="113" t="s">
        <v>55</v>
      </c>
      <c r="B28" s="113"/>
      <c r="C28" s="113"/>
      <c r="D28" s="113"/>
      <c r="E28" s="113"/>
      <c r="F28" s="113"/>
      <c r="G28" s="113"/>
      <c r="H28" s="113"/>
      <c r="I28" s="113"/>
      <c r="J28" s="113"/>
      <c r="K28" s="113"/>
      <c r="L28" s="113"/>
      <c r="M28" s="113"/>
      <c r="N28" s="113"/>
      <c r="O28" s="113"/>
      <c r="P28" s="113"/>
      <c r="Q28" s="113"/>
      <c r="R28" s="113"/>
      <c r="S28" s="113"/>
      <c r="T28" s="113"/>
      <c r="U28" s="113"/>
      <c r="V28" s="113"/>
      <c r="W28" s="113"/>
      <c r="X28" s="113"/>
      <c r="Y28" s="113"/>
      <c r="Z28" s="113"/>
      <c r="AA28" s="113"/>
      <c r="AB28" s="113"/>
      <c r="AC28" s="113"/>
      <c r="AD28" s="113"/>
      <c r="AE28" s="113"/>
      <c r="AF28" s="113"/>
      <c r="AG28" s="113"/>
      <c r="AH28" s="113"/>
      <c r="AI28" s="113"/>
      <c r="AJ28" s="113"/>
      <c r="AK28" s="113"/>
      <c r="AL28" s="113"/>
      <c r="AM28" s="113"/>
      <c r="AN28" s="113"/>
      <c r="AO28" s="113"/>
      <c r="AP28" s="113"/>
      <c r="AQ28" s="113"/>
      <c r="AR28" s="113"/>
      <c r="AS28" s="113"/>
      <c r="AT28" s="113"/>
      <c r="AU28" s="113"/>
      <c r="AV28" s="113"/>
      <c r="AW28" s="113"/>
      <c r="AX28" s="113"/>
      <c r="AY28" s="113"/>
      <c r="AZ28" s="113"/>
      <c r="BA28" s="113"/>
      <c r="BB28" s="113"/>
      <c r="BC28" s="113"/>
      <c r="BD28" s="113"/>
      <c r="BE28" s="113"/>
      <c r="BF28" s="113"/>
      <c r="BG28" s="113"/>
      <c r="BH28" s="113"/>
      <c r="BI28" s="113"/>
      <c r="BJ28" s="113"/>
      <c r="BK28" s="113"/>
      <c r="BL28" s="113"/>
      <c r="BM28" s="113"/>
      <c r="BN28" s="113"/>
      <c r="BO28" s="113"/>
      <c r="BP28" s="113"/>
      <c r="BQ28" s="113"/>
      <c r="BR28" s="113"/>
      <c r="BS28" s="113"/>
      <c r="BT28" s="113"/>
      <c r="BU28" s="113"/>
      <c r="BV28" s="113"/>
      <c r="BW28" s="113"/>
      <c r="BX28" s="113"/>
      <c r="BY28" s="113"/>
      <c r="BZ28" s="113"/>
      <c r="CA28" s="113"/>
      <c r="CB28" s="113"/>
      <c r="CC28" s="113"/>
      <c r="CD28" s="113"/>
      <c r="CE28" s="113"/>
      <c r="CF28" s="113"/>
      <c r="CG28" s="113"/>
      <c r="CH28" s="113"/>
      <c r="CI28" s="113"/>
      <c r="CJ28" s="113"/>
      <c r="CK28" s="113"/>
      <c r="CL28" s="113"/>
      <c r="CM28" s="113"/>
      <c r="CN28" s="113"/>
      <c r="CO28" s="114"/>
    </row>
    <row r="29" spans="1:93" ht="15.75" thickBot="1" x14ac:dyDescent="0.25">
      <c r="A29" s="87" t="s">
        <v>84</v>
      </c>
      <c r="B29" s="91"/>
      <c r="C29" s="91"/>
      <c r="D29" s="91"/>
      <c r="E29" s="91"/>
      <c r="F29" s="91"/>
      <c r="G29" s="91"/>
      <c r="H29" s="91"/>
      <c r="I29" s="91"/>
      <c r="J29" s="91"/>
      <c r="K29" s="91"/>
      <c r="L29" s="91"/>
      <c r="M29" s="91"/>
      <c r="N29" s="91"/>
      <c r="O29" s="91"/>
      <c r="P29" s="91"/>
      <c r="Q29" s="91"/>
      <c r="R29" s="91"/>
      <c r="S29" s="91"/>
      <c r="T29" s="91"/>
      <c r="U29" s="91"/>
      <c r="V29" s="91"/>
      <c r="W29" s="91"/>
      <c r="X29" s="91"/>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c r="BZ29" s="91"/>
      <c r="CA29" s="91"/>
      <c r="CB29" s="91"/>
      <c r="CC29" s="91"/>
      <c r="CD29" s="91"/>
      <c r="CE29" s="91"/>
      <c r="CF29" s="91"/>
      <c r="CG29" s="91"/>
      <c r="CH29" s="91"/>
      <c r="CI29" s="91"/>
      <c r="CJ29" s="91"/>
      <c r="CK29" s="91"/>
      <c r="CL29" s="91"/>
      <c r="CM29" s="91"/>
      <c r="CN29" s="91"/>
      <c r="CO29" s="91"/>
    </row>
    <row r="30" spans="1:93" ht="16.5" thickBot="1" x14ac:dyDescent="0.25">
      <c r="A30" s="113" t="s">
        <v>56</v>
      </c>
      <c r="B30" s="113"/>
      <c r="C30" s="113"/>
      <c r="D30" s="113"/>
      <c r="E30" s="113"/>
      <c r="F30" s="113"/>
      <c r="G30" s="113"/>
      <c r="H30" s="113"/>
      <c r="I30" s="113"/>
      <c r="J30" s="113"/>
      <c r="K30" s="113"/>
      <c r="L30" s="113"/>
      <c r="M30" s="113"/>
      <c r="N30" s="113"/>
      <c r="O30" s="113"/>
      <c r="P30" s="113"/>
      <c r="Q30" s="113"/>
      <c r="R30" s="113"/>
      <c r="S30" s="113"/>
      <c r="T30" s="113"/>
      <c r="U30" s="113"/>
      <c r="V30" s="113"/>
      <c r="W30" s="113"/>
      <c r="X30" s="113"/>
      <c r="Y30" s="113"/>
      <c r="Z30" s="113"/>
      <c r="AA30" s="113"/>
      <c r="AB30" s="113"/>
      <c r="AC30" s="113"/>
      <c r="AD30" s="113"/>
      <c r="AE30" s="113"/>
      <c r="AF30" s="113"/>
      <c r="AG30" s="113"/>
      <c r="AH30" s="113"/>
      <c r="AI30" s="113"/>
      <c r="AJ30" s="113"/>
      <c r="AK30" s="113"/>
      <c r="AL30" s="113"/>
      <c r="AM30" s="113"/>
      <c r="AN30" s="113"/>
      <c r="AO30" s="113"/>
      <c r="AP30" s="113"/>
      <c r="AQ30" s="113"/>
      <c r="AR30" s="113"/>
      <c r="AS30" s="113"/>
      <c r="AT30" s="113"/>
      <c r="AU30" s="113"/>
      <c r="AV30" s="113"/>
      <c r="AW30" s="113"/>
      <c r="AX30" s="113"/>
      <c r="AY30" s="113"/>
      <c r="AZ30" s="113"/>
      <c r="BA30" s="113"/>
      <c r="BB30" s="113"/>
      <c r="BC30" s="113"/>
      <c r="BD30" s="113"/>
      <c r="BE30" s="113"/>
      <c r="BF30" s="113"/>
      <c r="BG30" s="113"/>
      <c r="BH30" s="113"/>
      <c r="BI30" s="113"/>
      <c r="BJ30" s="113"/>
      <c r="BK30" s="113"/>
      <c r="BL30" s="113"/>
      <c r="BM30" s="113"/>
      <c r="BN30" s="113"/>
      <c r="BO30" s="113"/>
      <c r="BP30" s="113"/>
      <c r="BQ30" s="113"/>
      <c r="BR30" s="113"/>
      <c r="BS30" s="113"/>
      <c r="BT30" s="113"/>
      <c r="BU30" s="113"/>
      <c r="BV30" s="113"/>
      <c r="BW30" s="113"/>
      <c r="BX30" s="113"/>
      <c r="BY30" s="113"/>
      <c r="BZ30" s="113"/>
      <c r="CA30" s="113"/>
      <c r="CB30" s="113"/>
      <c r="CC30" s="113"/>
      <c r="CD30" s="113"/>
      <c r="CE30" s="113"/>
      <c r="CF30" s="113"/>
      <c r="CG30" s="113"/>
      <c r="CH30" s="113"/>
      <c r="CI30" s="113"/>
      <c r="CJ30" s="113"/>
      <c r="CK30" s="113"/>
      <c r="CL30" s="113"/>
      <c r="CM30" s="113"/>
      <c r="CN30" s="113"/>
      <c r="CO30" s="114"/>
    </row>
    <row r="31" spans="1:93" ht="15.75" thickBot="1" x14ac:dyDescent="0.25">
      <c r="A31" s="88" t="s">
        <v>85</v>
      </c>
      <c r="B31" s="91"/>
      <c r="C31" s="91"/>
      <c r="D31" s="91"/>
      <c r="E31" s="91"/>
      <c r="F31" s="91"/>
      <c r="G31" s="91"/>
      <c r="H31" s="91"/>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1"/>
      <c r="AY31" s="91"/>
      <c r="AZ31" s="91"/>
      <c r="BA31" s="91"/>
      <c r="BB31" s="91"/>
      <c r="BC31" s="91"/>
      <c r="BD31" s="91"/>
      <c r="BE31" s="91"/>
      <c r="BF31" s="91"/>
      <c r="BG31" s="91"/>
      <c r="BH31" s="91"/>
      <c r="BI31" s="91"/>
      <c r="BJ31" s="91"/>
      <c r="BK31" s="91"/>
      <c r="BL31" s="91"/>
      <c r="BM31" s="91"/>
      <c r="BN31" s="91"/>
      <c r="BO31" s="91"/>
      <c r="BP31" s="91"/>
      <c r="BQ31" s="91"/>
      <c r="BR31" s="91"/>
      <c r="BS31" s="91"/>
      <c r="BT31" s="91"/>
      <c r="BU31" s="91"/>
      <c r="BV31" s="91"/>
      <c r="BW31" s="91"/>
      <c r="BX31" s="91"/>
      <c r="BY31" s="91"/>
      <c r="BZ31" s="91"/>
      <c r="CA31" s="91"/>
      <c r="CB31" s="91"/>
      <c r="CC31" s="91"/>
      <c r="CD31" s="91"/>
      <c r="CE31" s="91"/>
      <c r="CF31" s="91"/>
      <c r="CG31" s="91"/>
      <c r="CH31" s="91"/>
      <c r="CI31" s="91"/>
      <c r="CJ31" s="91"/>
      <c r="CK31" s="91"/>
      <c r="CL31" s="91"/>
      <c r="CM31" s="91"/>
      <c r="CN31" s="91"/>
      <c r="CO31" s="91"/>
    </row>
    <row r="32" spans="1:93" ht="15.75" thickBot="1" x14ac:dyDescent="0.25">
      <c r="A32" s="88" t="s">
        <v>86</v>
      </c>
      <c r="B32" s="91"/>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91"/>
      <c r="AU32" s="91"/>
      <c r="AV32" s="91"/>
      <c r="AW32" s="91"/>
      <c r="AX32" s="91"/>
      <c r="AY32" s="91"/>
      <c r="AZ32" s="91"/>
      <c r="BA32" s="91"/>
      <c r="BB32" s="91"/>
      <c r="BC32" s="91"/>
      <c r="BD32" s="91"/>
      <c r="BE32" s="91"/>
      <c r="BF32" s="91"/>
      <c r="BG32" s="91"/>
      <c r="BH32" s="91"/>
      <c r="BI32" s="91"/>
      <c r="BJ32" s="91"/>
      <c r="BK32" s="91"/>
      <c r="BL32" s="91"/>
      <c r="BM32" s="91"/>
      <c r="BN32" s="91"/>
      <c r="BO32" s="91"/>
      <c r="BP32" s="91"/>
      <c r="BQ32" s="91"/>
      <c r="BR32" s="91"/>
      <c r="BS32" s="91"/>
      <c r="BT32" s="91"/>
      <c r="BU32" s="91"/>
      <c r="BV32" s="91"/>
      <c r="BW32" s="91"/>
      <c r="BX32" s="91"/>
      <c r="BY32" s="91"/>
      <c r="BZ32" s="91"/>
      <c r="CA32" s="91"/>
      <c r="CB32" s="91"/>
      <c r="CC32" s="91"/>
      <c r="CD32" s="91"/>
      <c r="CE32" s="91"/>
      <c r="CF32" s="91"/>
      <c r="CG32" s="91"/>
      <c r="CH32" s="91"/>
      <c r="CI32" s="91"/>
      <c r="CJ32" s="91"/>
      <c r="CK32" s="91"/>
      <c r="CL32" s="91"/>
      <c r="CM32" s="91"/>
      <c r="CN32" s="91"/>
      <c r="CO32" s="91"/>
    </row>
    <row r="33" spans="1:93" ht="15.75" thickBot="1" x14ac:dyDescent="0.25">
      <c r="A33" s="88" t="s">
        <v>87</v>
      </c>
      <c r="B33" s="91"/>
      <c r="C33" s="91"/>
      <c r="D33" s="91"/>
      <c r="E33" s="91"/>
      <c r="F33" s="91"/>
      <c r="G33" s="91"/>
      <c r="H33" s="91"/>
      <c r="I33" s="91"/>
      <c r="J33" s="91"/>
      <c r="K33" s="91"/>
      <c r="L33" s="91"/>
      <c r="M33" s="91"/>
      <c r="N33" s="91"/>
      <c r="O33" s="91"/>
      <c r="P33" s="91"/>
      <c r="Q33" s="91"/>
      <c r="R33" s="91"/>
      <c r="S33" s="91"/>
      <c r="T33" s="91"/>
      <c r="U33" s="91"/>
      <c r="V33" s="91"/>
      <c r="W33" s="91"/>
      <c r="X33" s="91"/>
      <c r="Y33" s="91"/>
      <c r="Z33" s="91"/>
      <c r="AA33" s="91"/>
      <c r="AB33" s="91"/>
      <c r="AC33" s="91"/>
      <c r="AD33" s="91"/>
      <c r="AE33" s="91"/>
      <c r="AF33" s="91"/>
      <c r="AG33" s="91"/>
      <c r="AH33" s="91"/>
      <c r="AI33" s="91"/>
      <c r="AJ33" s="91"/>
      <c r="AK33" s="91"/>
      <c r="AL33" s="91"/>
      <c r="AM33" s="91"/>
      <c r="AN33" s="91"/>
      <c r="AO33" s="91"/>
      <c r="AP33" s="91"/>
      <c r="AQ33" s="91"/>
      <c r="AR33" s="91"/>
      <c r="AS33" s="91"/>
      <c r="AT33" s="91"/>
      <c r="AU33" s="91"/>
      <c r="AV33" s="91"/>
      <c r="AW33" s="91"/>
      <c r="AX33" s="91"/>
      <c r="AY33" s="91"/>
      <c r="AZ33" s="91"/>
      <c r="BA33" s="91"/>
      <c r="BB33" s="91"/>
      <c r="BC33" s="91"/>
      <c r="BD33" s="91"/>
      <c r="BE33" s="91"/>
      <c r="BF33" s="91"/>
      <c r="BG33" s="91"/>
      <c r="BH33" s="91"/>
      <c r="BI33" s="91"/>
      <c r="BJ33" s="91"/>
      <c r="BK33" s="91"/>
      <c r="BL33" s="91"/>
      <c r="BM33" s="91"/>
      <c r="BN33" s="91"/>
      <c r="BO33" s="91"/>
      <c r="BP33" s="91"/>
      <c r="BQ33" s="91"/>
      <c r="BR33" s="91"/>
      <c r="BS33" s="91"/>
      <c r="BT33" s="91"/>
      <c r="BU33" s="91"/>
      <c r="BV33" s="91"/>
      <c r="BW33" s="91"/>
      <c r="BX33" s="91"/>
      <c r="BY33" s="91"/>
      <c r="BZ33" s="91"/>
      <c r="CA33" s="91"/>
      <c r="CB33" s="91"/>
      <c r="CC33" s="91"/>
      <c r="CD33" s="91"/>
      <c r="CE33" s="91"/>
      <c r="CF33" s="91"/>
      <c r="CG33" s="91"/>
      <c r="CH33" s="91"/>
      <c r="CI33" s="91"/>
      <c r="CJ33" s="91"/>
      <c r="CK33" s="91"/>
      <c r="CL33" s="91"/>
      <c r="CM33" s="91"/>
      <c r="CN33" s="91"/>
      <c r="CO33" s="91"/>
    </row>
    <row r="34" spans="1:93" ht="16.5" thickBot="1" x14ac:dyDescent="0.25">
      <c r="A34" s="113" t="s">
        <v>57</v>
      </c>
      <c r="B34" s="113"/>
      <c r="C34" s="113"/>
      <c r="D34" s="113"/>
      <c r="E34" s="113"/>
      <c r="F34" s="113"/>
      <c r="G34" s="113"/>
      <c r="H34" s="113"/>
      <c r="I34" s="113"/>
      <c r="J34" s="113"/>
      <c r="K34" s="113"/>
      <c r="L34" s="113"/>
      <c r="M34" s="113"/>
      <c r="N34" s="113"/>
      <c r="O34" s="113"/>
      <c r="P34" s="113"/>
      <c r="Q34" s="113"/>
      <c r="R34" s="113"/>
      <c r="S34" s="113"/>
      <c r="T34" s="113"/>
      <c r="U34" s="113"/>
      <c r="V34" s="113"/>
      <c r="W34" s="113"/>
      <c r="X34" s="113"/>
      <c r="Y34" s="113"/>
      <c r="Z34" s="113"/>
      <c r="AA34" s="113"/>
      <c r="AB34" s="113"/>
      <c r="AC34" s="113"/>
      <c r="AD34" s="113"/>
      <c r="AE34" s="113"/>
      <c r="AF34" s="113"/>
      <c r="AG34" s="113"/>
      <c r="AH34" s="113"/>
      <c r="AI34" s="113"/>
      <c r="AJ34" s="113"/>
      <c r="AK34" s="113"/>
      <c r="AL34" s="113"/>
      <c r="AM34" s="113"/>
      <c r="AN34" s="113"/>
      <c r="AO34" s="113"/>
      <c r="AP34" s="113"/>
      <c r="AQ34" s="113"/>
      <c r="AR34" s="113"/>
      <c r="AS34" s="113"/>
      <c r="AT34" s="113"/>
      <c r="AU34" s="113"/>
      <c r="AV34" s="113"/>
      <c r="AW34" s="113"/>
      <c r="AX34" s="113"/>
      <c r="AY34" s="113"/>
      <c r="AZ34" s="113"/>
      <c r="BA34" s="113"/>
      <c r="BB34" s="113"/>
      <c r="BC34" s="113"/>
      <c r="BD34" s="113"/>
      <c r="BE34" s="113"/>
      <c r="BF34" s="113"/>
      <c r="BG34" s="113"/>
      <c r="BH34" s="113"/>
      <c r="BI34" s="113"/>
      <c r="BJ34" s="113"/>
      <c r="BK34" s="113"/>
      <c r="BL34" s="11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4"/>
    </row>
    <row r="35" spans="1:93" ht="15.75" thickBot="1" x14ac:dyDescent="0.25">
      <c r="A35" s="89" t="s">
        <v>88</v>
      </c>
      <c r="B35" s="91"/>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1"/>
      <c r="BD35" s="91"/>
      <c r="BE35" s="91"/>
      <c r="BF35" s="91"/>
      <c r="BG35" s="91"/>
      <c r="BH35" s="91"/>
      <c r="BI35" s="91"/>
      <c r="BJ35" s="91"/>
      <c r="BK35" s="91"/>
      <c r="BL35" s="91"/>
      <c r="BM35" s="91"/>
      <c r="BN35" s="91"/>
      <c r="BO35" s="91"/>
      <c r="BP35" s="91"/>
      <c r="BQ35" s="91"/>
      <c r="BR35" s="91"/>
      <c r="BS35" s="91"/>
      <c r="BT35" s="91"/>
      <c r="BU35" s="91"/>
      <c r="BV35" s="91"/>
      <c r="BW35" s="91"/>
      <c r="BX35" s="91"/>
      <c r="BY35" s="91"/>
      <c r="BZ35" s="91"/>
      <c r="CA35" s="91"/>
      <c r="CB35" s="91"/>
      <c r="CC35" s="91"/>
      <c r="CD35" s="91"/>
      <c r="CE35" s="91"/>
      <c r="CF35" s="91"/>
      <c r="CG35" s="91"/>
      <c r="CH35" s="91"/>
      <c r="CI35" s="91"/>
      <c r="CJ35" s="91"/>
      <c r="CK35" s="91"/>
      <c r="CL35" s="91"/>
      <c r="CM35" s="91"/>
      <c r="CN35" s="91"/>
      <c r="CO35" s="91"/>
    </row>
    <row r="37" spans="1:93" x14ac:dyDescent="0.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row>
  </sheetData>
  <mergeCells count="13">
    <mergeCell ref="A28:CO28"/>
    <mergeCell ref="A30:CO30"/>
    <mergeCell ref="A34:CO34"/>
    <mergeCell ref="A16:CO16"/>
    <mergeCell ref="A19:CO19"/>
    <mergeCell ref="A21:CO21"/>
    <mergeCell ref="A23:CO23"/>
    <mergeCell ref="A25:CO25"/>
    <mergeCell ref="I2:CP2"/>
    <mergeCell ref="B2:C2"/>
    <mergeCell ref="E2:F2"/>
    <mergeCell ref="A5:CO5"/>
    <mergeCell ref="A12:CO12"/>
  </mergeCells>
  <conditionalFormatting sqref="B4:CO4">
    <cfRule type="expression" dxfId="9" priority="22">
      <formula>WEEKDAY(B$4,2)&gt;5</formula>
    </cfRule>
  </conditionalFormatting>
  <conditionalFormatting sqref="A4:CO35">
    <cfRule type="expression" dxfId="8" priority="21">
      <formula>WEEKDAY(A$4,2)&gt;5</formula>
    </cfRule>
  </conditionalFormatting>
  <conditionalFormatting sqref="AM35:AN35">
    <cfRule type="expression" dxfId="7" priority="2">
      <formula>"'=si(et($A$35=CONGES!$B3;SYNTHESE!$AM$35=CONGES!$C:$C;CONGES!$D$3=""CP"";vrai;""""))"</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20" id="{6DA8E09E-8CFA-4974-A048-A4A66E376425}">
            <xm:f>VLOOKUP(A$4,JOUR_FERIES!$M:$M,1,FALSE)</xm:f>
            <x14:dxf>
              <fill>
                <patternFill>
                  <bgColor theme="0" tint="-0.499984740745262"/>
                </patternFill>
              </fill>
            </x14:dxf>
          </x14:cfRule>
          <xm:sqref>A4:CO35</xm:sqref>
        </x14:conditionalFormatting>
        <x14:conditionalFormatting xmlns:xm="http://schemas.microsoft.com/office/excel/2006/main">
          <x14:cfRule type="expression" priority="1" id="{11372B91-C25C-4B5C-8358-E49BA211935A}">
            <xm:f>SUMPRODUCT((CONGES!$C$3:$C$100=C$4)*(CONGES!$B$3:$B$100=$A6)*(CONGES!$D$3:$D$100="CP")*1)&gt;0</xm:f>
            <x14:dxf>
              <fill>
                <patternFill>
                  <bgColor theme="9" tint="0.79998168889431442"/>
                </patternFill>
              </fill>
            </x14:dxf>
          </x14:cfRule>
          <xm:sqref>B6:CO11</xm:sqref>
        </x14:conditionalFormatting>
      </x14:conditionalFormattings>
    </ext>
    <ext xmlns:x14="http://schemas.microsoft.com/office/spreadsheetml/2009/9/main" uri="{CCE6A557-97BC-4b89-ADB6-D9C93CAAB3DF}">
      <x14:dataValidations xmlns:xm="http://schemas.microsoft.com/office/excel/2006/main" disablePrompts="1" count="2">
        <x14:dataValidation type="list" allowBlank="1" showInputMessage="1">
          <x14:formula1>
            <xm:f>SOURCE_SYNTHESE!$A$1:$A$9</xm:f>
          </x14:formula1>
          <xm:sqref>B2:C2</xm:sqref>
        </x14:dataValidation>
        <x14:dataValidation type="list" allowBlank="1" showInputMessage="1" showErrorMessage="1">
          <x14:formula1>
            <xm:f>SOURCE_SYNTHESE!$B$1:$B$12</xm:f>
          </x14:formula1>
          <xm:sqref>G2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F12"/>
  <sheetViews>
    <sheetView workbookViewId="0">
      <selection activeCell="F1" sqref="F1"/>
    </sheetView>
  </sheetViews>
  <sheetFormatPr baseColWidth="10" defaultRowHeight="12.75" x14ac:dyDescent="0.2"/>
  <cols>
    <col min="6" max="6" width="34" bestFit="1" customWidth="1"/>
  </cols>
  <sheetData>
    <row r="1" spans="1:6" ht="15" x14ac:dyDescent="0.25">
      <c r="A1" s="71">
        <v>2022</v>
      </c>
      <c r="B1" s="71">
        <v>1</v>
      </c>
      <c r="C1" s="72" t="s">
        <v>35</v>
      </c>
      <c r="E1" s="71">
        <v>1</v>
      </c>
      <c r="F1" s="68" t="s">
        <v>58</v>
      </c>
    </row>
    <row r="2" spans="1:6" ht="15" x14ac:dyDescent="0.25">
      <c r="A2" s="71">
        <v>2023</v>
      </c>
      <c r="B2" s="71">
        <v>2</v>
      </c>
      <c r="C2" s="72" t="s">
        <v>36</v>
      </c>
      <c r="E2" s="71">
        <v>2</v>
      </c>
      <c r="F2" s="68" t="s">
        <v>59</v>
      </c>
    </row>
    <row r="3" spans="1:6" ht="15" x14ac:dyDescent="0.25">
      <c r="A3" s="71">
        <v>2024</v>
      </c>
      <c r="B3" s="71">
        <v>3</v>
      </c>
      <c r="C3" s="72" t="s">
        <v>37</v>
      </c>
      <c r="E3" s="71">
        <v>3</v>
      </c>
      <c r="F3" s="68" t="s">
        <v>60</v>
      </c>
    </row>
    <row r="4" spans="1:6" ht="15" x14ac:dyDescent="0.25">
      <c r="A4" s="71">
        <v>2025</v>
      </c>
      <c r="B4" s="71">
        <v>4</v>
      </c>
      <c r="C4" s="72" t="s">
        <v>38</v>
      </c>
      <c r="E4" s="71">
        <v>4</v>
      </c>
      <c r="F4" s="68" t="s">
        <v>61</v>
      </c>
    </row>
    <row r="5" spans="1:6" ht="15" x14ac:dyDescent="0.25">
      <c r="A5" s="71">
        <v>2026</v>
      </c>
      <c r="B5" s="71">
        <v>5</v>
      </c>
      <c r="C5" s="72" t="s">
        <v>39</v>
      </c>
      <c r="E5" s="71">
        <v>5</v>
      </c>
      <c r="F5" s="68" t="s">
        <v>62</v>
      </c>
    </row>
    <row r="6" spans="1:6" ht="15" x14ac:dyDescent="0.25">
      <c r="A6" s="71">
        <v>2027</v>
      </c>
      <c r="B6" s="71">
        <v>6</v>
      </c>
      <c r="C6" s="72" t="s">
        <v>40</v>
      </c>
      <c r="E6" s="71">
        <v>6</v>
      </c>
      <c r="F6" s="68" t="s">
        <v>63</v>
      </c>
    </row>
    <row r="7" spans="1:6" ht="15" x14ac:dyDescent="0.25">
      <c r="A7" s="71">
        <v>2028</v>
      </c>
      <c r="B7" s="71">
        <v>7</v>
      </c>
      <c r="C7" s="72" t="s">
        <v>41</v>
      </c>
      <c r="E7" s="71">
        <v>7</v>
      </c>
      <c r="F7" s="68" t="s">
        <v>64</v>
      </c>
    </row>
    <row r="8" spans="1:6" ht="15" x14ac:dyDescent="0.25">
      <c r="A8" s="71">
        <v>2029</v>
      </c>
      <c r="B8" s="71">
        <v>8</v>
      </c>
      <c r="C8" s="72" t="s">
        <v>42</v>
      </c>
      <c r="E8" s="71">
        <v>8</v>
      </c>
      <c r="F8" s="68" t="s">
        <v>65</v>
      </c>
    </row>
    <row r="9" spans="1:6" ht="15" x14ac:dyDescent="0.25">
      <c r="A9" s="71">
        <v>2030</v>
      </c>
      <c r="B9" s="71">
        <v>9</v>
      </c>
      <c r="C9" s="72" t="s">
        <v>43</v>
      </c>
      <c r="E9" s="71">
        <v>9</v>
      </c>
      <c r="F9" s="68" t="s">
        <v>66</v>
      </c>
    </row>
    <row r="10" spans="1:6" ht="15" x14ac:dyDescent="0.25">
      <c r="A10" s="71"/>
      <c r="B10" s="71">
        <v>10</v>
      </c>
      <c r="C10" s="72" t="s">
        <v>44</v>
      </c>
      <c r="E10" s="71">
        <v>10</v>
      </c>
      <c r="F10" s="68" t="s">
        <v>67</v>
      </c>
    </row>
    <row r="11" spans="1:6" ht="15" x14ac:dyDescent="0.25">
      <c r="B11" s="71">
        <v>11</v>
      </c>
      <c r="C11" s="72" t="s">
        <v>45</v>
      </c>
      <c r="E11" s="71">
        <v>11</v>
      </c>
      <c r="F11" s="68" t="s">
        <v>68</v>
      </c>
    </row>
    <row r="12" spans="1:6" ht="15" x14ac:dyDescent="0.25">
      <c r="B12" s="71">
        <v>12</v>
      </c>
      <c r="C12" s="72" t="s">
        <v>46</v>
      </c>
      <c r="E12" s="71">
        <v>12</v>
      </c>
      <c r="F12" s="68"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CALENDRIER</vt:lpstr>
      <vt:lpstr>CONGES</vt:lpstr>
      <vt:lpstr>EXTRACTION</vt:lpstr>
      <vt:lpstr>SOURCES</vt:lpstr>
      <vt:lpstr>JOUR_FERIES</vt:lpstr>
      <vt:lpstr>SYNTHESE</vt:lpstr>
      <vt:lpstr>SOURCE_SYNTHESE</vt:lpstr>
      <vt:lpstr>Années</vt:lpstr>
      <vt:lpstr>CALENDRIER!fériés</vt:lpstr>
      <vt:lpstr>Salariés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 R</dc:creator>
  <cp:lastModifiedBy>LEPINAY Jean Baptiste (SAFRAN AIRCRAFT ENGINES)</cp:lastModifiedBy>
  <cp:lastPrinted>2022-06-13T14:56:41Z</cp:lastPrinted>
  <dcterms:created xsi:type="dcterms:W3CDTF">2019-08-04T06:40:23Z</dcterms:created>
  <dcterms:modified xsi:type="dcterms:W3CDTF">2022-06-22T10:03:11Z</dcterms:modified>
</cp:coreProperties>
</file>