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606917\Documents\03-Forum excel\"/>
    </mc:Choice>
  </mc:AlternateContent>
  <bookViews>
    <workbookView xWindow="0" yWindow="0" windowWidth="28800" windowHeight="12300"/>
  </bookViews>
  <sheets>
    <sheet name="Brassins" sheetId="1" r:id="rId1"/>
  </sheets>
  <externalReferences>
    <externalReference r:id="rId2"/>
  </externalReferences>
  <definedNames>
    <definedName name="Valseuse">[1]RECETTES!$L$2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5" i="1"/>
  <c r="P6" i="1"/>
  <c r="P7" i="1"/>
  <c r="P8" i="1"/>
  <c r="P9" i="1"/>
  <c r="P10" i="1"/>
  <c r="P11" i="1"/>
  <c r="P12" i="1"/>
  <c r="P13" i="1"/>
  <c r="P14" i="1"/>
  <c r="P15" i="1"/>
  <c r="P5" i="1"/>
  <c r="O6" i="1"/>
  <c r="O7" i="1"/>
  <c r="O8" i="1"/>
  <c r="O9" i="1"/>
  <c r="O10" i="1"/>
  <c r="O11" i="1"/>
  <c r="O12" i="1"/>
  <c r="O13" i="1"/>
  <c r="O14" i="1"/>
  <c r="O15" i="1"/>
  <c r="O5" i="1"/>
  <c r="M6" i="1"/>
  <c r="M7" i="1"/>
  <c r="M8" i="1"/>
  <c r="M9" i="1"/>
  <c r="M10" i="1"/>
  <c r="M11" i="1"/>
  <c r="M12" i="1"/>
  <c r="M13" i="1"/>
  <c r="M14" i="1"/>
  <c r="M15" i="1"/>
  <c r="M5" i="1"/>
  <c r="N5" i="1"/>
  <c r="N6" i="1"/>
  <c r="N7" i="1"/>
  <c r="N8" i="1"/>
  <c r="N9" i="1"/>
  <c r="N10" i="1"/>
  <c r="N11" i="1"/>
  <c r="N12" i="1"/>
  <c r="N13" i="1"/>
  <c r="N14" i="1"/>
  <c r="N15" i="1"/>
  <c r="C6" i="1" l="1"/>
  <c r="C5" i="1"/>
</calcChain>
</file>

<file path=xl/sharedStrings.xml><?xml version="1.0" encoding="utf-8"?>
<sst xmlns="http://schemas.openxmlformats.org/spreadsheetml/2006/main" count="34" uniqueCount="23">
  <si>
    <t>Date</t>
  </si>
  <si>
    <t>Lot</t>
  </si>
  <si>
    <t>Type</t>
  </si>
  <si>
    <t>Burne</t>
  </si>
  <si>
    <t>valseuse</t>
  </si>
  <si>
    <t>2 2019 01</t>
  </si>
  <si>
    <t>3 2020 01</t>
  </si>
  <si>
    <t>Valseuse</t>
  </si>
  <si>
    <t>4 2020 01</t>
  </si>
  <si>
    <t>Bourse</t>
  </si>
  <si>
    <t>2 2020 01</t>
  </si>
  <si>
    <t>1 2020 01</t>
  </si>
  <si>
    <t>Jumelle</t>
  </si>
  <si>
    <t>4 2020 02</t>
  </si>
  <si>
    <t>1 2020 02</t>
  </si>
  <si>
    <t>2 2020 02</t>
  </si>
  <si>
    <t>3 2020 02</t>
  </si>
  <si>
    <t>4 2020 03</t>
  </si>
  <si>
    <t>1 2020 03</t>
  </si>
  <si>
    <t>Numéros de lots automatiques</t>
  </si>
  <si>
    <t>Manuellement</t>
  </si>
  <si>
    <t>=&gt;&gt;</t>
  </si>
  <si>
    <t>Ma demande : ajout automatique du numéro de brassin en fonction du nombre de brassin déjà effectué comme à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</si>
</sst>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14" fontId="1" fillId="0" borderId="1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14" fontId="0" fillId="0" borderId="3" xfId="0" applyNumberForma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0" fillId="0" borderId="5" xfId="0" applyBorder="1"/>
    <xf numFmtId="0" fontId="0" fillId="0" borderId="6" xfId="0" applyBorder="1"/>
    <xf numFmtId="14" fontId="0" fillId="0" borderId="7" xfId="0" applyNumberFormat="1" applyBorder="1"/>
    <xf numFmtId="0" fontId="0" fillId="0" borderId="3" xfId="0" applyBorder="1"/>
    <xf numFmtId="0" fontId="6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on/Desktop/Brasserie_Documents%20de%20cr&#233;ation/Brasserie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ASSINS"/>
      <sheetName val="Fiches"/>
      <sheetName val="STOCK"/>
      <sheetName val="RECETTES"/>
      <sheetName val="Coûts"/>
      <sheetName val="Config"/>
    </sheetNames>
    <sheetDataSet>
      <sheetData sheetId="0"/>
      <sheetData sheetId="1"/>
      <sheetData sheetId="2"/>
      <sheetData sheetId="3">
        <row r="2">
          <cell r="L2" t="str">
            <v>VALSEUSE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7"/>
  <sheetViews>
    <sheetView tabSelected="1" workbookViewId="0">
      <selection activeCell="J20" sqref="J20"/>
    </sheetView>
  </sheetViews>
  <sheetFormatPr baseColWidth="10" defaultColWidth="9.140625" defaultRowHeight="15" x14ac:dyDescent="0.25"/>
  <cols>
    <col min="2" max="2" width="11" customWidth="1"/>
    <col min="3" max="3" width="10.140625" customWidth="1"/>
    <col min="4" max="4" width="11.7109375" customWidth="1"/>
    <col min="7" max="7" width="10.5703125" customWidth="1"/>
  </cols>
  <sheetData>
    <row r="2" spans="2:16" x14ac:dyDescent="0.25">
      <c r="B2" s="17" t="s">
        <v>19</v>
      </c>
      <c r="C2" s="17"/>
      <c r="D2" s="17"/>
      <c r="E2" s="18" t="s">
        <v>21</v>
      </c>
      <c r="F2" s="17"/>
      <c r="G2" s="17" t="s">
        <v>20</v>
      </c>
      <c r="H2" s="17"/>
      <c r="I2" s="17"/>
    </row>
    <row r="4" spans="2:16" x14ac:dyDescent="0.25">
      <c r="B4" s="2" t="s">
        <v>0</v>
      </c>
      <c r="C4" s="3" t="s">
        <v>1</v>
      </c>
      <c r="D4" s="3" t="s">
        <v>2</v>
      </c>
      <c r="G4" s="2" t="s">
        <v>0</v>
      </c>
      <c r="H4" s="3" t="s">
        <v>1</v>
      </c>
      <c r="I4" s="3" t="s">
        <v>2</v>
      </c>
    </row>
    <row r="5" spans="2:16" x14ac:dyDescent="0.25">
      <c r="B5" s="14">
        <v>44542</v>
      </c>
      <c r="C5" s="10" t="str">
        <f>IF(D5=Valseuse,"3 2021",IF(D5="Bourse","4 2021",IF(D5="Jumelle","1 2021",IF(D5="Burne","2 2021"))))</f>
        <v>2 2021</v>
      </c>
      <c r="D5" s="12" t="s">
        <v>3</v>
      </c>
      <c r="E5" s="13"/>
      <c r="G5" s="4">
        <v>43828</v>
      </c>
      <c r="H5" s="5" t="s">
        <v>5</v>
      </c>
      <c r="I5" s="6" t="s">
        <v>3</v>
      </c>
      <c r="K5" t="str">
        <f>CONCATENATE(IF(I5="Jumelle","1 ",IF(I5="Burne","2 ",IF(I5="Valseuse","3 ","4 "))),TEXT(YEAR(G5),"0000"),TEXT(COUNTIF($I$5:I5,I5)," 00"))</f>
        <v>2 2019 01</v>
      </c>
      <c r="M5" t="str">
        <f>IF(I5="Jumelle","1 ",IF(I5="Burne","2 ",IF(I5="Valseuse","3 ","4 ")))</f>
        <v xml:space="preserve">2 </v>
      </c>
      <c r="N5" t="str">
        <f>TEXT(YEAR(G5),"0000")</f>
        <v>2019</v>
      </c>
      <c r="O5" t="str">
        <f>TEXT(COUNTIF($I$5:I5,I5)," 00")</f>
        <v xml:space="preserve"> 01</v>
      </c>
      <c r="P5" t="str">
        <f>CONCATENATE(M5,N5,O5)</f>
        <v>2 2019 01</v>
      </c>
    </row>
    <row r="6" spans="2:16" x14ac:dyDescent="0.25">
      <c r="B6" s="15"/>
      <c r="C6" s="11" t="str">
        <f>IF(D6=Valseuse,"3 2021",IF(D6="Bourse","4 2021",IF(D6="Jumelle","1 2021",IF(D6="Burne","2 2021"))))</f>
        <v>3 2021</v>
      </c>
      <c r="D6" s="13" t="s">
        <v>4</v>
      </c>
      <c r="E6" s="13"/>
      <c r="G6" s="7">
        <v>43856</v>
      </c>
      <c r="H6" s="5" t="s">
        <v>6</v>
      </c>
      <c r="I6" s="8" t="s">
        <v>7</v>
      </c>
      <c r="K6" t="str">
        <f>CONCATENATE(IF(I6="Jumelle","1 ",IF(I6="Burne","2 ",IF(I6="Valseuse","3 ","4 "))),TEXT(YEAR(G6),"0000"),TEXT(COUNTIF($I$5:I6,I6)," 00"))</f>
        <v>3 2020 01</v>
      </c>
      <c r="M6" t="str">
        <f t="shared" ref="M6:M15" si="0">IF(I6="Jumelle","1 ",IF(I6="Burne","2 ",IF(I6="Valseuse","3 ","4 ")))</f>
        <v xml:space="preserve">3 </v>
      </c>
      <c r="N6" t="str">
        <f t="shared" ref="N6:N15" si="1">TEXT(YEAR(G6),"0000")</f>
        <v>2020</v>
      </c>
      <c r="O6" t="str">
        <f>TEXT(COUNTIF($I$5:I6,I6)," 00")</f>
        <v xml:space="preserve"> 01</v>
      </c>
      <c r="P6" t="str">
        <f t="shared" ref="P6:P15" si="2">CONCATENATE(M6,N6,O6)</f>
        <v>3 2020 01</v>
      </c>
    </row>
    <row r="7" spans="2:16" x14ac:dyDescent="0.25">
      <c r="C7" s="1"/>
      <c r="D7" s="16"/>
      <c r="G7" s="7">
        <v>43889</v>
      </c>
      <c r="H7" s="5" t="s">
        <v>8</v>
      </c>
      <c r="I7" s="6" t="s">
        <v>9</v>
      </c>
      <c r="K7" t="str">
        <f>CONCATENATE(IF(I7="Jumelle","1 ",IF(I7="Burne","2 ",IF(I7="Valseuse","3 ","4 "))),TEXT(YEAR(G7),"0000"),TEXT(COUNTIF($I$5:I7,I7)," 00"))</f>
        <v>4 2020 01</v>
      </c>
      <c r="M7" t="str">
        <f t="shared" si="0"/>
        <v xml:space="preserve">4 </v>
      </c>
      <c r="N7" t="str">
        <f t="shared" si="1"/>
        <v>2020</v>
      </c>
      <c r="O7" t="str">
        <f>TEXT(COUNTIF($I$5:I7,I7)," 00")</f>
        <v xml:space="preserve"> 01</v>
      </c>
      <c r="P7" t="str">
        <f t="shared" si="2"/>
        <v>4 2020 01</v>
      </c>
    </row>
    <row r="8" spans="2:16" x14ac:dyDescent="0.25">
      <c r="B8" s="19" t="s">
        <v>22</v>
      </c>
      <c r="C8" s="19"/>
      <c r="D8" s="19"/>
      <c r="G8" s="7">
        <v>43896</v>
      </c>
      <c r="H8" s="5" t="s">
        <v>10</v>
      </c>
      <c r="I8" s="6" t="s">
        <v>3</v>
      </c>
      <c r="K8" t="str">
        <f>CONCATENATE(IF(I8="Jumelle","1 ",IF(I8="Burne","2 ",IF(I8="Valseuse","3 ","4 "))),TEXT(YEAR(G8),"0000"),TEXT(COUNTIF($I$5:I8,I8)," 00"))</f>
        <v>2 2020 02</v>
      </c>
      <c r="M8" t="str">
        <f t="shared" si="0"/>
        <v xml:space="preserve">2 </v>
      </c>
      <c r="N8" t="str">
        <f t="shared" si="1"/>
        <v>2020</v>
      </c>
      <c r="O8" t="str">
        <f>TEXT(COUNTIF($I$5:I8,I8)," 00")</f>
        <v xml:space="preserve"> 02</v>
      </c>
      <c r="P8" t="str">
        <f t="shared" si="2"/>
        <v>2 2020 02</v>
      </c>
    </row>
    <row r="9" spans="2:16" x14ac:dyDescent="0.25">
      <c r="B9" s="19"/>
      <c r="C9" s="19"/>
      <c r="D9" s="19"/>
      <c r="G9" s="7">
        <v>43912</v>
      </c>
      <c r="H9" s="5" t="s">
        <v>11</v>
      </c>
      <c r="I9" s="6" t="s">
        <v>12</v>
      </c>
      <c r="K9" t="str">
        <f>CONCATENATE(IF(I9="Jumelle","1 ",IF(I9="Burne","2 ",IF(I9="Valseuse","3 ","4 "))),TEXT(YEAR(G9),"0000"),TEXT(COUNTIF($I$5:I9,I9)," 00"))</f>
        <v>1 2020 01</v>
      </c>
      <c r="M9" t="str">
        <f t="shared" si="0"/>
        <v xml:space="preserve">1 </v>
      </c>
      <c r="N9" t="str">
        <f t="shared" si="1"/>
        <v>2020</v>
      </c>
      <c r="O9" t="str">
        <f>TEXT(COUNTIF($I$5:I9,I9)," 00")</f>
        <v xml:space="preserve"> 01</v>
      </c>
      <c r="P9" t="str">
        <f t="shared" si="2"/>
        <v>1 2020 01</v>
      </c>
    </row>
    <row r="10" spans="2:16" x14ac:dyDescent="0.25">
      <c r="B10" s="19"/>
      <c r="C10" s="19"/>
      <c r="D10" s="19"/>
      <c r="G10" s="7">
        <v>43926</v>
      </c>
      <c r="H10" s="5" t="s">
        <v>13</v>
      </c>
      <c r="I10" s="6" t="s">
        <v>9</v>
      </c>
      <c r="K10" t="str">
        <f>CONCATENATE(IF(I10="Jumelle","1 ",IF(I10="Burne","2 ",IF(I10="Valseuse","3 ","4 "))),TEXT(YEAR(G10),"0000"),TEXT(COUNTIF($I$5:I10,I10)," 00"))</f>
        <v>4 2020 02</v>
      </c>
      <c r="M10" t="str">
        <f t="shared" si="0"/>
        <v xml:space="preserve">4 </v>
      </c>
      <c r="N10" t="str">
        <f t="shared" si="1"/>
        <v>2020</v>
      </c>
      <c r="O10" t="str">
        <f>TEXT(COUNTIF($I$5:I10,I10)," 00")</f>
        <v xml:space="preserve"> 02</v>
      </c>
      <c r="P10" t="str">
        <f t="shared" si="2"/>
        <v>4 2020 02</v>
      </c>
    </row>
    <row r="11" spans="2:16" x14ac:dyDescent="0.25">
      <c r="B11" s="19"/>
      <c r="C11" s="19"/>
      <c r="D11" s="19"/>
      <c r="G11" s="7">
        <v>44094</v>
      </c>
      <c r="H11" s="5" t="s">
        <v>14</v>
      </c>
      <c r="I11" s="6" t="s">
        <v>12</v>
      </c>
      <c r="K11" t="str">
        <f>CONCATENATE(IF(I11="Jumelle","1 ",IF(I11="Burne","2 ",IF(I11="Valseuse","3 ","4 "))),TEXT(YEAR(G11),"0000"),TEXT(COUNTIF($I$5:I11,I11)," 00"))</f>
        <v>1 2020 02</v>
      </c>
      <c r="M11" t="str">
        <f t="shared" si="0"/>
        <v xml:space="preserve">1 </v>
      </c>
      <c r="N11" t="str">
        <f t="shared" si="1"/>
        <v>2020</v>
      </c>
      <c r="O11" t="str">
        <f>TEXT(COUNTIF($I$5:I11,I11)," 00")</f>
        <v xml:space="preserve"> 02</v>
      </c>
      <c r="P11" t="str">
        <f t="shared" si="2"/>
        <v>1 2020 02</v>
      </c>
    </row>
    <row r="12" spans="2:16" x14ac:dyDescent="0.25">
      <c r="C12" s="1"/>
      <c r="G12" s="7">
        <v>44107</v>
      </c>
      <c r="H12" s="5" t="s">
        <v>15</v>
      </c>
      <c r="I12" s="6" t="s">
        <v>3</v>
      </c>
      <c r="K12" t="str">
        <f>CONCATENATE(IF(I12="Jumelle","1 ",IF(I12="Burne","2 ",IF(I12="Valseuse","3 ","4 "))),TEXT(YEAR(G12),"0000"),TEXT(COUNTIF($I$5:I12,I12)," 00"))</f>
        <v>2 2020 03</v>
      </c>
      <c r="M12" t="str">
        <f t="shared" si="0"/>
        <v xml:space="preserve">2 </v>
      </c>
      <c r="N12" t="str">
        <f t="shared" si="1"/>
        <v>2020</v>
      </c>
      <c r="O12" t="str">
        <f>TEXT(COUNTIF($I$5:I12,I12)," 00")</f>
        <v xml:space="preserve"> 03</v>
      </c>
      <c r="P12" t="str">
        <f t="shared" si="2"/>
        <v>2 2020 03</v>
      </c>
    </row>
    <row r="13" spans="2:16" x14ac:dyDescent="0.25">
      <c r="C13" s="1"/>
      <c r="G13" s="7">
        <v>44123</v>
      </c>
      <c r="H13" s="5" t="s">
        <v>16</v>
      </c>
      <c r="I13" s="6" t="s">
        <v>7</v>
      </c>
      <c r="K13" t="str">
        <f>CONCATENATE(IF(I13="Jumelle","1 ",IF(I13="Burne","2 ",IF(I13="Valseuse","3 ","4 "))),TEXT(YEAR(G13),"0000"),TEXT(COUNTIF($I$5:I13,I13)," 00"))</f>
        <v>3 2020 02</v>
      </c>
      <c r="M13" t="str">
        <f t="shared" si="0"/>
        <v xml:space="preserve">3 </v>
      </c>
      <c r="N13" t="str">
        <f t="shared" si="1"/>
        <v>2020</v>
      </c>
      <c r="O13" t="str">
        <f>TEXT(COUNTIF($I$5:I13,I13)," 00")</f>
        <v xml:space="preserve"> 02</v>
      </c>
      <c r="P13" t="str">
        <f t="shared" si="2"/>
        <v>3 2020 02</v>
      </c>
    </row>
    <row r="14" spans="2:16" x14ac:dyDescent="0.25">
      <c r="C14" s="1"/>
      <c r="G14" s="7">
        <v>44131</v>
      </c>
      <c r="H14" s="5" t="s">
        <v>17</v>
      </c>
      <c r="I14" s="6" t="s">
        <v>9</v>
      </c>
      <c r="K14" t="str">
        <f>CONCATENATE(IF(I14="Jumelle","1 ",IF(I14="Burne","2 ",IF(I14="Valseuse","3 ","4 "))),TEXT(YEAR(G14),"0000"),TEXT(COUNTIF($I$5:I14,I14)," 00"))</f>
        <v>4 2020 03</v>
      </c>
      <c r="M14" t="str">
        <f t="shared" si="0"/>
        <v xml:space="preserve">4 </v>
      </c>
      <c r="N14" t="str">
        <f t="shared" si="1"/>
        <v>2020</v>
      </c>
      <c r="O14" t="str">
        <f>TEXT(COUNTIF($I$5:I14,I14)," 00")</f>
        <v xml:space="preserve"> 03</v>
      </c>
      <c r="P14" t="str">
        <f t="shared" si="2"/>
        <v>4 2020 03</v>
      </c>
    </row>
    <row r="15" spans="2:16" x14ac:dyDescent="0.25">
      <c r="C15" s="1"/>
      <c r="G15" s="7">
        <v>44141</v>
      </c>
      <c r="H15" s="9" t="s">
        <v>18</v>
      </c>
      <c r="I15" s="6" t="s">
        <v>12</v>
      </c>
      <c r="K15" t="str">
        <f>CONCATENATE(IF(I15="Jumelle","1 ",IF(I15="Burne","2 ",IF(I15="Valseuse","3 ","4 "))),TEXT(YEAR(G15),"0000"),TEXT(COUNTIF($I$5:I15,I15)," 00"))</f>
        <v>1 2020 03</v>
      </c>
      <c r="M15" t="str">
        <f t="shared" si="0"/>
        <v xml:space="preserve">1 </v>
      </c>
      <c r="N15" t="str">
        <f t="shared" si="1"/>
        <v>2020</v>
      </c>
      <c r="O15" t="str">
        <f>TEXT(COUNTIF($I$5:I15,I15)," 00")</f>
        <v xml:space="preserve"> 03</v>
      </c>
      <c r="P15" t="str">
        <f t="shared" si="2"/>
        <v>1 2020 03</v>
      </c>
    </row>
    <row r="16" spans="2:16" x14ac:dyDescent="0.25">
      <c r="C16" s="1"/>
    </row>
    <row r="17" spans="3:3" x14ac:dyDescent="0.25">
      <c r="C17" s="1"/>
    </row>
  </sheetData>
  <mergeCells count="4">
    <mergeCell ref="B2:D2"/>
    <mergeCell ref="G2:I2"/>
    <mergeCell ref="E2:F2"/>
    <mergeCell ref="B8:D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Brassins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ka</dc:creator>
  <cp:lastModifiedBy>LEPINAY Jean Baptiste (SAFRAN AIRCRAFT ENGINES)</cp:lastModifiedBy>
  <dcterms:created xsi:type="dcterms:W3CDTF">2020-12-16T09:13:57Z</dcterms:created>
  <dcterms:modified xsi:type="dcterms:W3CDTF">2020-12-16T11:16:36Z</dcterms:modified>
</cp:coreProperties>
</file>