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606917\Documents\03-Forum excel\"/>
    </mc:Choice>
  </mc:AlternateContent>
  <bookViews>
    <workbookView xWindow="0" yWindow="0" windowWidth="28800" windowHeight="12300" activeTab="1"/>
  </bookViews>
  <sheets>
    <sheet name="Projects" sheetId="1" r:id="rId1"/>
    <sheet name="Budget" sheetId="2" r:id="rId2"/>
  </sheets>
  <calcPr calcId="162913"/>
</workbook>
</file>

<file path=xl/calcChain.xml><?xml version="1.0" encoding="utf-8"?>
<calcChain xmlns="http://schemas.openxmlformats.org/spreadsheetml/2006/main">
  <c r="H7" i="2" l="1" a="1"/>
  <c r="H7" i="2"/>
  <c r="E34" i="2"/>
</calcChain>
</file>

<file path=xl/sharedStrings.xml><?xml version="1.0" encoding="utf-8"?>
<sst xmlns="http://schemas.openxmlformats.org/spreadsheetml/2006/main" count="207" uniqueCount="97">
  <si>
    <t xml:space="preserve">Id </t>
  </si>
  <si>
    <t>id_Projet</t>
  </si>
  <si>
    <t>Acronyme</t>
  </si>
  <si>
    <t>Partner</t>
  </si>
  <si>
    <t>Project Total Requested</t>
  </si>
  <si>
    <t>848294_1</t>
  </si>
  <si>
    <t>257144_1</t>
  </si>
  <si>
    <t>20121211_1</t>
  </si>
  <si>
    <t>280584_1</t>
  </si>
  <si>
    <t>228980_1</t>
  </si>
  <si>
    <t>115749_1</t>
  </si>
  <si>
    <t>318729_1</t>
  </si>
  <si>
    <t>295552_1</t>
  </si>
  <si>
    <t>212839_1</t>
  </si>
  <si>
    <t>755179_1</t>
  </si>
  <si>
    <t>294932_1</t>
  </si>
  <si>
    <t>305341_1</t>
  </si>
  <si>
    <t>258677_1</t>
  </si>
  <si>
    <t>261474_1</t>
  </si>
  <si>
    <t>259735_1</t>
  </si>
  <si>
    <t>260791_1</t>
  </si>
  <si>
    <t>602856_1</t>
  </si>
  <si>
    <t>278742_1</t>
  </si>
  <si>
    <t>20131207_1</t>
  </si>
  <si>
    <t>847707_1</t>
  </si>
  <si>
    <t>17519_1</t>
  </si>
  <si>
    <t>641549_1</t>
  </si>
  <si>
    <t>223151_1</t>
  </si>
  <si>
    <t>116064_1</t>
  </si>
  <si>
    <t>116064_2</t>
  </si>
  <si>
    <t>302078_1</t>
  </si>
  <si>
    <t>601939_1</t>
  </si>
  <si>
    <t>99461_1</t>
  </si>
  <si>
    <t>MRSEI20156C3_1</t>
  </si>
  <si>
    <t>MRSEI20156C3</t>
  </si>
  <si>
    <t>755394_1</t>
  </si>
  <si>
    <t>861878_1</t>
  </si>
  <si>
    <t>861878_2</t>
  </si>
  <si>
    <t>Entité 1</t>
  </si>
  <si>
    <t>Entité 2</t>
  </si>
  <si>
    <t>Entité 3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</si>
  <si>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</si>
  <si>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</si>
  <si>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</si>
  <si>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</si>
  <si>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</si>
  <si>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</si>
  <si>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</si>
  <si>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</si>
  <si>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</si>
  <si>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</si>
  <si>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</si>
  <si>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</si>
  <si>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</si>
  <si>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</si>
  <si>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</si>
  <si>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</si>
  <si>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</si>
  <si>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</si>
  <si>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</si>
  <si>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</si>
  <si>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</si>
  <si>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</si>
  <si>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</si>
  <si>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</si>
  <si>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</si>
  <si>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</si>
  <si>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</si>
  <si>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</si>
  <si>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</si>
  <si>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</si>
  <si>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Acronym</t>
  </si>
  <si>
    <t>PI</t>
  </si>
  <si>
    <t>Title</t>
  </si>
  <si>
    <t>Call_Frame</t>
  </si>
  <si>
    <t>Call-Theme</t>
  </si>
  <si>
    <t>Call-Date</t>
  </si>
  <si>
    <t>FP7</t>
  </si>
  <si>
    <t>HEALTH</t>
  </si>
  <si>
    <t>EAHC</t>
  </si>
  <si>
    <t>NMP</t>
  </si>
  <si>
    <t>IMI</t>
  </si>
  <si>
    <t>ICT</t>
  </si>
  <si>
    <t>FISSION</t>
  </si>
  <si>
    <t>H2020</t>
  </si>
  <si>
    <t>INCO</t>
  </si>
  <si>
    <t>NFRPP</t>
  </si>
  <si>
    <t>EIT</t>
  </si>
  <si>
    <t>ITN</t>
  </si>
  <si>
    <t>IOF</t>
  </si>
  <si>
    <t>ANR</t>
  </si>
  <si>
    <t>FET-OPEN</t>
  </si>
  <si>
    <t>Entité</t>
  </si>
  <si>
    <t>Call</t>
  </si>
  <si>
    <t>Année</t>
  </si>
  <si>
    <t>Total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</si>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</sst>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_-* #,##0.00\ &quot;F&quot;_-;\-* #,##0.00\ &quot;F&quot;_-;_-* &quot;-&quot;??\ &quot;F&quot;_-;_-@_-"/>
    <numFmt numFmtId="166" formatCode="_-* #,##0.00\ _F_-;\-* #,##0.00\ _F_-;_-* &quot;-&quot;??\ _F_-;_-@_-"/>
    <numFmt numFmtId="167" formatCode="_-* #,##0.00\ [$€]_-;\-* #,##0.00\ [$€]_-;_-* &quot;-&quot;??\ [$€]_-;_-@_-"/>
    <numFmt numFmtId="168" formatCode="_(&quot;€&quot;* #,##0.00_);_(&quot;€&quot;* \(#,##0.00\);_(&quot;€&quot;* &quot;-&quot;??_);_(@_)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sz val="10"/>
      <name val="Arial"/>
    </font>
    <font>
      <u/>
      <sz val="10"/>
      <color indexed="12"/>
      <name val="Arial"/>
      <family val="2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2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9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6">
    <xf numFmtId="0" fontId="0" fillId="0" borderId="0"/>
    <xf numFmtId="0" fontId="2" fillId="0" borderId="0"/>
    <xf numFmtId="167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44" fontId="10" fillId="0" borderId="0" applyFont="0" applyFill="0" applyBorder="0" applyAlignment="0" applyProtection="0"/>
    <xf numFmtId="0" fontId="11" fillId="4" borderId="11" applyNumberFormat="0" applyAlignment="0" applyProtection="0"/>
    <xf numFmtId="0" fontId="12" fillId="5" borderId="11" applyNumberFormat="0" applyAlignment="0" applyProtection="0"/>
    <xf numFmtId="0" fontId="13" fillId="6" borderId="0" applyNumberFormat="0" applyBorder="0" applyAlignment="0" applyProtection="0"/>
  </cellStyleXfs>
  <cellXfs count="61">
    <xf numFmtId="0" fontId="0" fillId="0" borderId="0" xfId="0"/>
    <xf numFmtId="0" fontId="4" fillId="3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left" wrapText="1"/>
    </xf>
    <xf numFmtId="164" fontId="6" fillId="2" borderId="1" xfId="0" applyNumberFormat="1" applyFont="1" applyFill="1" applyBorder="1" applyAlignment="1">
      <alignment horizontal="center" vertical="center" wrapText="1"/>
    </xf>
    <xf numFmtId="164" fontId="6" fillId="2" borderId="4" xfId="0" applyNumberFormat="1" applyFont="1" applyFill="1" applyBorder="1" applyAlignment="1">
      <alignment horizontal="center" vertical="center" wrapText="1"/>
    </xf>
    <xf numFmtId="0" fontId="6" fillId="2" borderId="4" xfId="0" applyNumberFormat="1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3" fillId="0" borderId="1" xfId="0" applyFont="1" applyBorder="1" applyAlignment="1">
      <alignment horizontal="left" wrapText="1"/>
    </xf>
    <xf numFmtId="0" fontId="5" fillId="0" borderId="4" xfId="0" applyFont="1" applyBorder="1" applyAlignment="1">
      <alignment horizontal="center"/>
    </xf>
    <xf numFmtId="0" fontId="3" fillId="0" borderId="1" xfId="0" applyFont="1" applyBorder="1" applyAlignment="1">
      <alignment horizontal="left" vertical="top" wrapText="1"/>
    </xf>
    <xf numFmtId="164" fontId="6" fillId="2" borderId="4" xfId="0" applyNumberFormat="1" applyFont="1" applyFill="1" applyBorder="1" applyAlignment="1">
      <alignment horizontal="center" vertical="center" wrapText="1"/>
    </xf>
    <xf numFmtId="0" fontId="6" fillId="2" borderId="4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4" fontId="6" fillId="2" borderId="3" xfId="0" applyNumberFormat="1" applyFont="1" applyFill="1" applyBorder="1" applyAlignment="1">
      <alignment horizontal="center" vertical="center" wrapText="1"/>
    </xf>
    <xf numFmtId="164" fontId="7" fillId="2" borderId="5" xfId="0" applyNumberFormat="1" applyFont="1" applyFill="1" applyBorder="1" applyAlignment="1">
      <alignment horizontal="center" vertical="center" wrapText="1"/>
    </xf>
    <xf numFmtId="164" fontId="0" fillId="2" borderId="5" xfId="0" applyNumberFormat="1" applyFont="1" applyFill="1" applyBorder="1" applyAlignment="1">
      <alignment horizontal="center" vertical="center" wrapText="1"/>
    </xf>
    <xf numFmtId="164" fontId="6" fillId="2" borderId="5" xfId="0" applyNumberFormat="1" applyFont="1" applyFill="1" applyBorder="1" applyAlignment="1">
      <alignment horizontal="center" vertical="center" wrapText="1"/>
    </xf>
    <xf numFmtId="164" fontId="7" fillId="2" borderId="6" xfId="0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164" fontId="6" fillId="2" borderId="8" xfId="0" applyNumberFormat="1" applyFont="1" applyFill="1" applyBorder="1" applyAlignment="1">
      <alignment horizontal="center" vertical="center" wrapText="1"/>
    </xf>
    <xf numFmtId="164" fontId="7" fillId="2" borderId="8" xfId="0" applyNumberFormat="1" applyFont="1" applyFill="1" applyBorder="1" applyAlignment="1">
      <alignment horizontal="center" vertical="center" wrapText="1"/>
    </xf>
    <xf numFmtId="164" fontId="7" fillId="2" borderId="9" xfId="0" applyNumberFormat="1" applyFont="1" applyFill="1" applyBorder="1" applyAlignment="1">
      <alignment horizontal="center" vertical="center" wrapText="1"/>
    </xf>
    <xf numFmtId="164" fontId="6" fillId="2" borderId="6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/>
    </xf>
    <xf numFmtId="164" fontId="6" fillId="2" borderId="9" xfId="0" applyNumberFormat="1" applyFont="1" applyFill="1" applyBorder="1" applyAlignment="1">
      <alignment horizontal="center" vertical="center" wrapText="1"/>
    </xf>
    <xf numFmtId="0" fontId="5" fillId="0" borderId="10" xfId="0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left" wrapText="1"/>
    </xf>
    <xf numFmtId="0" fontId="0" fillId="0" borderId="9" xfId="0" applyBorder="1" applyAlignment="1">
      <alignment horizontal="center" vertical="center"/>
    </xf>
    <xf numFmtId="44" fontId="0" fillId="0" borderId="0" xfId="12" applyFont="1"/>
    <xf numFmtId="0" fontId="7" fillId="2" borderId="13" xfId="0" applyFont="1" applyFill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 wrapText="1"/>
    </xf>
    <xf numFmtId="0" fontId="14" fillId="2" borderId="13" xfId="0" applyFont="1" applyFill="1" applyBorder="1" applyAlignment="1">
      <alignment horizontal="center" vertical="center"/>
    </xf>
    <xf numFmtId="164" fontId="7" fillId="2" borderId="12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5" fillId="0" borderId="4" xfId="0" applyFont="1" applyBorder="1" applyAlignment="1">
      <alignment horizontal="center"/>
    </xf>
    <xf numFmtId="164" fontId="0" fillId="0" borderId="0" xfId="0" applyNumberFormat="1"/>
    <xf numFmtId="164" fontId="7" fillId="2" borderId="3" xfId="0" applyNumberFormat="1" applyFont="1" applyFill="1" applyBorder="1" applyAlignment="1">
      <alignment horizontal="center" vertical="center" wrapText="1"/>
    </xf>
    <xf numFmtId="44" fontId="12" fillId="5" borderId="11" xfId="14" applyNumberFormat="1"/>
    <xf numFmtId="0" fontId="11" fillId="4" borderId="11" xfId="13"/>
    <xf numFmtId="0" fontId="13" fillId="6" borderId="0" xfId="15"/>
  </cellXfs>
  <cellStyles count="16">
    <cellStyle name="Accent6" xfId="15" builtinId="49"/>
    <cellStyle name="Calcul" xfId="14" builtinId="22"/>
    <cellStyle name="Entrée" xfId="13" builtinId="20"/>
    <cellStyle name="Euro" xfId="2"/>
    <cellStyle name="Euro 2" xfId="6"/>
    <cellStyle name="Lien hypertexte 2" xfId="11"/>
    <cellStyle name="Milliers 2" xfId="3"/>
    <cellStyle name="Monétaire" xfId="12" builtinId="4"/>
    <cellStyle name="Monétaire 2" xfId="5"/>
    <cellStyle name="Monétaire 2 2" xfId="7"/>
    <cellStyle name="Monétaire 3" xfId="4"/>
    <cellStyle name="Normal" xfId="0" builtinId="0"/>
    <cellStyle name="Normal 2" xfId="1"/>
    <cellStyle name="Normal 3" xfId="8"/>
    <cellStyle name="Normal 4" xfId="10"/>
    <cellStyle name="Pourcentage 2" xfId="9"/>
  </cellStyles>
  <dxfs count="24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Projet" displayName="Projet" ref="A1:H31" totalsRowShown="0" headerRowDxfId="23" dataDxfId="21" headerRowBorderDxfId="22" tableBorderDxfId="20">
  <autoFilter ref="A1:H31"/>
  <sortState ref="A2:H31">
    <sortCondition ref="A1:A31"/>
  </sortState>
  <tableColumns count="8">
    <tableColumn id="1" name="Acronym" dataDxfId="19"/>
    <tableColumn id="2" name="id_Projet" dataDxfId="18"/>
    <tableColumn id="3" name="PI" dataDxfId="17"/>
    <tableColumn id="4" name="Title" dataDxfId="16"/>
    <tableColumn id="5" name="Call_Frame" dataDxfId="15"/>
    <tableColumn id="6" name="Call-Theme" dataDxfId="14"/>
    <tableColumn id="7" name="Call-Date" dataDxfId="13"/>
    <tableColumn id="8" name="Colonne1" data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Budget" displayName="Budget" ref="A1:E34" totalsRowCount="1" headerRowBorderDxfId="12" tableBorderDxfId="11">
  <autoFilter ref="A1:E33"/>
  <tableColumns count="5">
    <tableColumn id="1" name="Id " totalsRowLabel="Total" dataDxfId="10" totalsRowDxfId="5"/>
    <tableColumn id="2" name="id_Projet" dataDxfId="9" totalsRowDxfId="4"/>
    <tableColumn id="3" name="Acronyme" dataDxfId="8" totalsRowDxfId="3"/>
    <tableColumn id="4" name="Partner" dataDxfId="7" totalsRowDxfId="2"/>
    <tableColumn id="5" name="Project Total Requested" totalsRowFunction="sum" dataDxfId="6" totalsRow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2"/>
  <sheetViews>
    <sheetView workbookViewId="0">
      <selection activeCell="A2" sqref="A2:A31"/>
    </sheetView>
  </sheetViews>
  <sheetFormatPr baseColWidth="10" defaultRowHeight="15" x14ac:dyDescent="0.25"/>
  <cols>
    <col min="1" max="1" width="21.42578125" customWidth="1"/>
    <col min="2" max="2" width="15" customWidth="1"/>
    <col min="3" max="3" width="23.140625" customWidth="1"/>
    <col min="4" max="4" width="28.7109375" customWidth="1"/>
    <col min="5" max="5" width="13.7109375" customWidth="1"/>
    <col min="6" max="6" width="13.85546875" customWidth="1"/>
    <col min="7" max="7" width="11.85546875" customWidth="1"/>
  </cols>
  <sheetData>
    <row r="1" spans="1:8" ht="15.75" x14ac:dyDescent="0.25">
      <c r="A1" s="13" t="s">
        <v>71</v>
      </c>
      <c r="B1" s="13" t="s">
        <v>1</v>
      </c>
      <c r="C1" s="14" t="s">
        <v>72</v>
      </c>
      <c r="D1" s="14" t="s">
        <v>73</v>
      </c>
      <c r="E1" s="14" t="s">
        <v>74</v>
      </c>
      <c r="F1" s="14" t="s">
        <v>75</v>
      </c>
      <c r="G1" s="43" t="s">
        <v>76</v>
      </c>
      <c r="H1" s="55" t="s">
        <v>96</v>
      </c>
    </row>
    <row r="2" spans="1:8" s="15" customFormat="1" ht="15.75" x14ac:dyDescent="0.25">
      <c r="A2" s="29" t="s">
        <v>41</v>
      </c>
      <c r="B2" s="24">
        <v>848294</v>
      </c>
      <c r="C2" s="23"/>
      <c r="D2" s="21"/>
      <c r="E2" s="26" t="s">
        <v>77</v>
      </c>
      <c r="F2" s="26" t="s">
        <v>79</v>
      </c>
      <c r="G2" s="44">
        <v>2012</v>
      </c>
      <c r="H2" s="54">
        <v>1</v>
      </c>
    </row>
    <row r="3" spans="1:8" x14ac:dyDescent="0.25">
      <c r="A3" s="29" t="s">
        <v>50</v>
      </c>
      <c r="B3" s="19">
        <v>755179</v>
      </c>
      <c r="C3" s="26"/>
      <c r="D3" s="20"/>
      <c r="E3" s="17" t="s">
        <v>84</v>
      </c>
      <c r="F3" s="17" t="s">
        <v>78</v>
      </c>
      <c r="G3" s="44">
        <v>2017</v>
      </c>
      <c r="H3" s="54">
        <v>1</v>
      </c>
    </row>
    <row r="4" spans="1:8" x14ac:dyDescent="0.25">
      <c r="A4" s="29" t="s">
        <v>51</v>
      </c>
      <c r="B4" s="19">
        <v>294932</v>
      </c>
      <c r="C4" s="17"/>
      <c r="D4" s="20"/>
      <c r="E4" s="17" t="s">
        <v>77</v>
      </c>
      <c r="F4" s="17" t="s">
        <v>85</v>
      </c>
      <c r="G4" s="44">
        <v>2011</v>
      </c>
      <c r="H4" s="54">
        <v>1</v>
      </c>
    </row>
    <row r="5" spans="1:8" x14ac:dyDescent="0.25">
      <c r="A5" s="29" t="s">
        <v>52</v>
      </c>
      <c r="B5" s="19">
        <v>305341</v>
      </c>
      <c r="C5" s="26"/>
      <c r="D5" s="20"/>
      <c r="E5" s="17" t="s">
        <v>77</v>
      </c>
      <c r="F5" s="17" t="s">
        <v>78</v>
      </c>
      <c r="G5" s="44">
        <v>2012</v>
      </c>
      <c r="H5" s="54">
        <v>1</v>
      </c>
    </row>
    <row r="6" spans="1:8" x14ac:dyDescent="0.25">
      <c r="A6" s="29" t="s">
        <v>53</v>
      </c>
      <c r="B6" s="19">
        <v>258677</v>
      </c>
      <c r="C6" s="26"/>
      <c r="D6" s="20"/>
      <c r="E6" s="17" t="s">
        <v>77</v>
      </c>
      <c r="F6" s="17" t="s">
        <v>78</v>
      </c>
      <c r="G6" s="44">
        <v>2010</v>
      </c>
      <c r="H6" s="54">
        <v>1</v>
      </c>
    </row>
    <row r="7" spans="1:8" x14ac:dyDescent="0.25">
      <c r="A7" s="29" t="s">
        <v>54</v>
      </c>
      <c r="B7" s="19">
        <v>261474</v>
      </c>
      <c r="C7" s="17"/>
      <c r="D7" s="20"/>
      <c r="E7" s="17" t="s">
        <v>77</v>
      </c>
      <c r="F7" s="17" t="s">
        <v>78</v>
      </c>
      <c r="G7" s="44">
        <v>2010</v>
      </c>
      <c r="H7" s="54">
        <v>1</v>
      </c>
    </row>
    <row r="8" spans="1:8" x14ac:dyDescent="0.25">
      <c r="A8" s="29" t="s">
        <v>55</v>
      </c>
      <c r="B8" s="19">
        <v>259735</v>
      </c>
      <c r="C8" s="17"/>
      <c r="D8" s="20"/>
      <c r="E8" s="17" t="s">
        <v>77</v>
      </c>
      <c r="F8" s="17" t="s">
        <v>78</v>
      </c>
      <c r="G8" s="44">
        <v>2010</v>
      </c>
      <c r="H8" s="54">
        <v>1</v>
      </c>
    </row>
    <row r="9" spans="1:8" x14ac:dyDescent="0.25">
      <c r="A9" s="29" t="s">
        <v>56</v>
      </c>
      <c r="B9" s="19">
        <v>260791</v>
      </c>
      <c r="C9" s="17"/>
      <c r="D9" s="20"/>
      <c r="E9" s="17" t="s">
        <v>77</v>
      </c>
      <c r="F9" s="17" t="s">
        <v>78</v>
      </c>
      <c r="G9" s="44">
        <v>2010</v>
      </c>
      <c r="H9" s="54">
        <v>1</v>
      </c>
    </row>
    <row r="10" spans="1:8" x14ac:dyDescent="0.25">
      <c r="A10" s="29" t="s">
        <v>57</v>
      </c>
      <c r="B10" s="19">
        <v>278742</v>
      </c>
      <c r="C10" s="17"/>
      <c r="D10" s="22"/>
      <c r="E10" s="17" t="s">
        <v>77</v>
      </c>
      <c r="F10" s="17" t="s">
        <v>78</v>
      </c>
      <c r="G10" s="44">
        <v>2011</v>
      </c>
      <c r="H10" s="54">
        <v>1</v>
      </c>
    </row>
    <row r="11" spans="1:8" x14ac:dyDescent="0.25">
      <c r="A11" s="29" t="s">
        <v>58</v>
      </c>
      <c r="B11" s="19">
        <v>602856</v>
      </c>
      <c r="C11" s="17"/>
      <c r="D11" s="20"/>
      <c r="E11" s="17" t="s">
        <v>77</v>
      </c>
      <c r="F11" s="17" t="s">
        <v>78</v>
      </c>
      <c r="G11" s="44">
        <v>2013</v>
      </c>
      <c r="H11" s="54">
        <v>1</v>
      </c>
    </row>
    <row r="12" spans="1:8" x14ac:dyDescent="0.25">
      <c r="A12" s="29" t="s">
        <v>59</v>
      </c>
      <c r="B12" s="19">
        <v>20131207</v>
      </c>
      <c r="C12" s="17"/>
      <c r="D12" s="20"/>
      <c r="E12" s="17" t="s">
        <v>77</v>
      </c>
      <c r="F12" s="17" t="s">
        <v>79</v>
      </c>
      <c r="G12" s="44">
        <v>2013</v>
      </c>
      <c r="H12" s="54">
        <v>1</v>
      </c>
    </row>
    <row r="13" spans="1:8" x14ac:dyDescent="0.25">
      <c r="A13" s="29" t="s">
        <v>42</v>
      </c>
      <c r="B13" s="19">
        <v>257144</v>
      </c>
      <c r="C13" s="17"/>
      <c r="D13" s="20"/>
      <c r="E13" s="17" t="s">
        <v>77</v>
      </c>
      <c r="F13" s="17" t="s">
        <v>78</v>
      </c>
      <c r="G13" s="44">
        <v>2010</v>
      </c>
      <c r="H13" s="54">
        <v>1</v>
      </c>
    </row>
    <row r="14" spans="1:8" x14ac:dyDescent="0.25">
      <c r="A14" s="29" t="s">
        <v>60</v>
      </c>
      <c r="B14" s="19">
        <v>847707</v>
      </c>
      <c r="C14" s="17"/>
      <c r="D14" s="20"/>
      <c r="E14" s="17" t="s">
        <v>84</v>
      </c>
      <c r="F14" s="17" t="s">
        <v>86</v>
      </c>
      <c r="G14" s="44">
        <v>2018</v>
      </c>
      <c r="H14" s="54">
        <v>1</v>
      </c>
    </row>
    <row r="15" spans="1:8" x14ac:dyDescent="0.25">
      <c r="A15" s="29" t="s">
        <v>61</v>
      </c>
      <c r="B15" s="19">
        <v>17519</v>
      </c>
      <c r="C15" s="17"/>
      <c r="D15" s="20"/>
      <c r="E15" s="17" t="s">
        <v>84</v>
      </c>
      <c r="F15" s="17" t="s">
        <v>87</v>
      </c>
      <c r="G15" s="44">
        <v>2015</v>
      </c>
      <c r="H15" s="54">
        <v>1</v>
      </c>
    </row>
    <row r="16" spans="1:8" x14ac:dyDescent="0.25">
      <c r="A16" s="29" t="s">
        <v>62</v>
      </c>
      <c r="B16" s="19">
        <v>641549</v>
      </c>
      <c r="C16" s="17"/>
      <c r="D16" s="20"/>
      <c r="E16" s="17" t="s">
        <v>77</v>
      </c>
      <c r="F16" s="17" t="s">
        <v>88</v>
      </c>
      <c r="G16" s="44">
        <v>2014</v>
      </c>
      <c r="H16" s="54">
        <v>1</v>
      </c>
    </row>
    <row r="17" spans="1:8" x14ac:dyDescent="0.25">
      <c r="A17" s="29" t="s">
        <v>63</v>
      </c>
      <c r="B17" s="19">
        <v>223151</v>
      </c>
      <c r="C17" s="17"/>
      <c r="D17" s="20"/>
      <c r="E17" s="17" t="s">
        <v>77</v>
      </c>
      <c r="F17" s="17" t="s">
        <v>78</v>
      </c>
      <c r="G17" s="44">
        <v>2007</v>
      </c>
      <c r="H17" s="54">
        <v>1</v>
      </c>
    </row>
    <row r="18" spans="1:8" x14ac:dyDescent="0.25">
      <c r="A18" s="29" t="s">
        <v>64</v>
      </c>
      <c r="B18" s="19">
        <v>848294</v>
      </c>
      <c r="C18" s="17"/>
      <c r="D18" s="20"/>
      <c r="E18" s="17" t="s">
        <v>77</v>
      </c>
      <c r="F18" s="17" t="s">
        <v>78</v>
      </c>
      <c r="G18" s="44">
        <v>2019</v>
      </c>
      <c r="H18" s="54">
        <v>1</v>
      </c>
    </row>
    <row r="19" spans="1:8" x14ac:dyDescent="0.25">
      <c r="A19" s="57" t="s">
        <v>65</v>
      </c>
      <c r="B19" s="19">
        <v>302078</v>
      </c>
      <c r="C19" s="17"/>
      <c r="D19" s="20"/>
      <c r="E19" s="17" t="s">
        <v>77</v>
      </c>
      <c r="F19" s="17" t="s">
        <v>89</v>
      </c>
      <c r="G19" s="44">
        <v>2011</v>
      </c>
      <c r="H19" s="54">
        <v>1</v>
      </c>
    </row>
    <row r="20" spans="1:8" x14ac:dyDescent="0.25">
      <c r="A20" s="29" t="s">
        <v>66</v>
      </c>
      <c r="B20" s="19">
        <v>601939</v>
      </c>
      <c r="C20" s="17"/>
      <c r="D20" s="20"/>
      <c r="E20" s="17" t="s">
        <v>77</v>
      </c>
      <c r="F20" s="17" t="s">
        <v>78</v>
      </c>
      <c r="G20" s="44">
        <v>2013</v>
      </c>
      <c r="H20" s="54">
        <v>1</v>
      </c>
    </row>
    <row r="21" spans="1:8" x14ac:dyDescent="0.25">
      <c r="A21" s="57" t="s">
        <v>67</v>
      </c>
      <c r="B21" s="19">
        <v>99461</v>
      </c>
      <c r="C21" s="17"/>
      <c r="D21" s="20"/>
      <c r="E21" s="17" t="s">
        <v>77</v>
      </c>
      <c r="F21" s="17" t="s">
        <v>79</v>
      </c>
      <c r="G21" s="44">
        <v>2013</v>
      </c>
      <c r="H21" s="54">
        <v>1</v>
      </c>
    </row>
    <row r="22" spans="1:8" x14ac:dyDescent="0.25">
      <c r="A22" s="29" t="s">
        <v>68</v>
      </c>
      <c r="B22" s="19">
        <v>755394</v>
      </c>
      <c r="C22" s="17"/>
      <c r="D22" s="20"/>
      <c r="E22" s="17" t="s">
        <v>77</v>
      </c>
      <c r="F22" s="17" t="s">
        <v>78</v>
      </c>
      <c r="G22" s="44">
        <v>2017</v>
      </c>
      <c r="H22" s="54">
        <v>1</v>
      </c>
    </row>
    <row r="23" spans="1:8" x14ac:dyDescent="0.25">
      <c r="A23" s="57" t="s">
        <v>69</v>
      </c>
      <c r="B23" s="19" t="s">
        <v>34</v>
      </c>
      <c r="C23" s="26"/>
      <c r="D23" s="20"/>
      <c r="E23" s="17" t="s">
        <v>90</v>
      </c>
      <c r="F23" s="17" t="s">
        <v>90</v>
      </c>
      <c r="G23" s="44">
        <v>2015</v>
      </c>
      <c r="H23" s="54">
        <v>1</v>
      </c>
    </row>
    <row r="24" spans="1:8" x14ac:dyDescent="0.25">
      <c r="A24" s="29" t="s">
        <v>43</v>
      </c>
      <c r="B24" s="19">
        <v>20121211</v>
      </c>
      <c r="C24" s="17"/>
      <c r="D24" s="20"/>
      <c r="E24" s="17" t="s">
        <v>77</v>
      </c>
      <c r="F24" s="17" t="s">
        <v>79</v>
      </c>
      <c r="G24" s="44">
        <v>2012</v>
      </c>
      <c r="H24" s="54">
        <v>1</v>
      </c>
    </row>
    <row r="25" spans="1:8" x14ac:dyDescent="0.25">
      <c r="A25" s="29" t="s">
        <v>70</v>
      </c>
      <c r="B25" s="19">
        <v>861878</v>
      </c>
      <c r="C25" s="26"/>
      <c r="D25" s="20"/>
      <c r="E25" s="26" t="s">
        <v>84</v>
      </c>
      <c r="F25" s="26" t="s">
        <v>91</v>
      </c>
      <c r="G25" s="44">
        <v>2019</v>
      </c>
      <c r="H25" s="54">
        <v>1</v>
      </c>
    </row>
    <row r="26" spans="1:8" x14ac:dyDescent="0.25">
      <c r="A26" s="32" t="s">
        <v>44</v>
      </c>
      <c r="B26" s="18">
        <v>280584</v>
      </c>
      <c r="C26" s="16"/>
      <c r="D26" s="20"/>
      <c r="E26" s="17" t="s">
        <v>77</v>
      </c>
      <c r="F26" s="17" t="s">
        <v>80</v>
      </c>
      <c r="G26" s="44">
        <v>2011</v>
      </c>
      <c r="H26" s="54">
        <v>1</v>
      </c>
    </row>
    <row r="27" spans="1:8" x14ac:dyDescent="0.25">
      <c r="A27" s="32" t="s">
        <v>45</v>
      </c>
      <c r="B27" s="19">
        <v>228980</v>
      </c>
      <c r="C27" s="17"/>
      <c r="D27" s="20"/>
      <c r="E27" s="17" t="s">
        <v>77</v>
      </c>
      <c r="F27" s="17" t="s">
        <v>80</v>
      </c>
      <c r="G27" s="44">
        <v>2008</v>
      </c>
      <c r="H27" s="54">
        <v>1</v>
      </c>
    </row>
    <row r="28" spans="1:8" x14ac:dyDescent="0.25">
      <c r="A28" s="32" t="s">
        <v>46</v>
      </c>
      <c r="B28" s="19">
        <v>115749</v>
      </c>
      <c r="C28" s="17"/>
      <c r="D28" s="20"/>
      <c r="E28" s="17" t="s">
        <v>77</v>
      </c>
      <c r="F28" s="17" t="s">
        <v>81</v>
      </c>
      <c r="G28" s="44">
        <v>2013</v>
      </c>
      <c r="H28" s="54">
        <v>1</v>
      </c>
    </row>
    <row r="29" spans="1:8" x14ac:dyDescent="0.25">
      <c r="A29" s="32" t="s">
        <v>47</v>
      </c>
      <c r="B29" s="19">
        <v>318729</v>
      </c>
      <c r="C29" s="17"/>
      <c r="D29" s="20"/>
      <c r="E29" s="17" t="s">
        <v>77</v>
      </c>
      <c r="F29" s="17" t="s">
        <v>82</v>
      </c>
      <c r="G29" s="44">
        <v>2011</v>
      </c>
      <c r="H29" s="54">
        <v>1</v>
      </c>
    </row>
    <row r="30" spans="1:8" x14ac:dyDescent="0.25">
      <c r="A30" s="32" t="s">
        <v>48</v>
      </c>
      <c r="B30" s="19">
        <v>295552</v>
      </c>
      <c r="C30" s="17"/>
      <c r="D30" s="20"/>
      <c r="E30" s="17" t="s">
        <v>77</v>
      </c>
      <c r="F30" s="17" t="s">
        <v>83</v>
      </c>
      <c r="G30" s="44">
        <v>2011</v>
      </c>
      <c r="H30" s="54">
        <v>1</v>
      </c>
    </row>
    <row r="31" spans="1:8" x14ac:dyDescent="0.25">
      <c r="A31" s="38" t="s">
        <v>49</v>
      </c>
      <c r="B31" s="45">
        <v>212839</v>
      </c>
      <c r="C31" s="46"/>
      <c r="D31" s="47"/>
      <c r="E31" s="46" t="s">
        <v>77</v>
      </c>
      <c r="F31" s="46" t="s">
        <v>83</v>
      </c>
      <c r="G31" s="48">
        <v>2007</v>
      </c>
      <c r="H31" s="54">
        <v>1</v>
      </c>
    </row>
    <row r="32" spans="1:8" s="25" customFormat="1" x14ac:dyDescent="0.25">
      <c r="A32" s="27"/>
      <c r="B32" s="28"/>
      <c r="C32" s="28"/>
      <c r="D32" s="4"/>
      <c r="E32" s="28"/>
      <c r="F32" s="28"/>
      <c r="G32" s="2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4"/>
  <sheetViews>
    <sheetView tabSelected="1" workbookViewId="0">
      <selection activeCell="C37" sqref="C37"/>
    </sheetView>
  </sheetViews>
  <sheetFormatPr baseColWidth="10" defaultRowHeight="15" x14ac:dyDescent="0.25"/>
  <cols>
    <col min="1" max="1" width="18.28515625" customWidth="1"/>
    <col min="2" max="2" width="14.42578125" customWidth="1"/>
    <col min="3" max="3" width="12.140625" customWidth="1"/>
    <col min="5" max="5" width="24.28515625" customWidth="1"/>
    <col min="7" max="7" width="14.85546875" bestFit="1" customWidth="1"/>
    <col min="8" max="8" width="16.42578125" bestFit="1" customWidth="1"/>
    <col min="11" max="11" width="15.28515625" bestFit="1" customWidth="1"/>
  </cols>
  <sheetData>
    <row r="1" spans="1:16" ht="15.75" x14ac:dyDescent="0.25">
      <c r="A1" s="2" t="s">
        <v>0</v>
      </c>
      <c r="B1" s="3" t="s">
        <v>1</v>
      </c>
      <c r="C1" s="3" t="s">
        <v>2</v>
      </c>
      <c r="D1" s="1" t="s">
        <v>3</v>
      </c>
      <c r="E1" s="34" t="s">
        <v>4</v>
      </c>
      <c r="K1" s="49"/>
    </row>
    <row r="2" spans="1:16" x14ac:dyDescent="0.25">
      <c r="A2" s="29" t="s">
        <v>5</v>
      </c>
      <c r="B2" s="7">
        <v>848294</v>
      </c>
      <c r="C2" s="6" t="s">
        <v>41</v>
      </c>
      <c r="D2" s="8" t="s">
        <v>38</v>
      </c>
      <c r="E2" s="35">
        <v>7999948.75</v>
      </c>
    </row>
    <row r="3" spans="1:16" x14ac:dyDescent="0.25">
      <c r="A3" s="30" t="s">
        <v>6</v>
      </c>
      <c r="B3" s="10">
        <v>257144</v>
      </c>
      <c r="C3" s="6" t="s">
        <v>42</v>
      </c>
      <c r="D3" s="8" t="s">
        <v>38</v>
      </c>
      <c r="E3" s="36">
        <v>5994715</v>
      </c>
      <c r="H3" s="60" t="s">
        <v>92</v>
      </c>
      <c r="I3" s="60" t="s">
        <v>93</v>
      </c>
      <c r="J3" s="60" t="s">
        <v>94</v>
      </c>
    </row>
    <row r="4" spans="1:16" x14ac:dyDescent="0.25">
      <c r="A4" s="30" t="s">
        <v>7</v>
      </c>
      <c r="B4" s="10">
        <v>20121211</v>
      </c>
      <c r="C4" s="6" t="s">
        <v>43</v>
      </c>
      <c r="D4" s="8" t="s">
        <v>38</v>
      </c>
      <c r="E4" s="36">
        <v>473276.98</v>
      </c>
      <c r="H4" s="59" t="s">
        <v>38</v>
      </c>
      <c r="I4" s="59" t="s">
        <v>90</v>
      </c>
      <c r="J4" s="59">
        <v>2015</v>
      </c>
    </row>
    <row r="5" spans="1:16" x14ac:dyDescent="0.25">
      <c r="A5" s="30" t="s">
        <v>8</v>
      </c>
      <c r="B5" s="10">
        <v>280584</v>
      </c>
      <c r="C5" s="6" t="s">
        <v>44</v>
      </c>
      <c r="D5" s="8" t="s">
        <v>38</v>
      </c>
      <c r="E5" s="36">
        <v>3999300</v>
      </c>
    </row>
    <row r="6" spans="1:16" x14ac:dyDescent="0.25">
      <c r="A6" s="30" t="s">
        <v>9</v>
      </c>
      <c r="B6" s="11">
        <v>228980</v>
      </c>
      <c r="C6" s="6" t="s">
        <v>45</v>
      </c>
      <c r="D6" s="8" t="s">
        <v>38</v>
      </c>
      <c r="E6" s="36">
        <v>3551143</v>
      </c>
    </row>
    <row r="7" spans="1:16" x14ac:dyDescent="0.25">
      <c r="A7" s="31" t="s">
        <v>10</v>
      </c>
      <c r="B7" s="12">
        <v>115749</v>
      </c>
      <c r="C7" s="6" t="s">
        <v>46</v>
      </c>
      <c r="D7" s="8" t="s">
        <v>38</v>
      </c>
      <c r="E7" s="35">
        <v>6620000</v>
      </c>
      <c r="H7" s="58">
        <f t="array" ref="H7">SUMPRODUCT((Budget[Partner]=$H$4)*(LOOKUP(Budget[Acronyme],Projet[Acronym],Projet[Call_Frame])=Budget!$I$4)*(LOOKUP(Budget[Acronyme],Projet[Acronym],Projet[Call-Date])=Budget!$J$4)*(Budget[Project Total Requested]))</f>
        <v>12436858.75</v>
      </c>
    </row>
    <row r="8" spans="1:16" x14ac:dyDescent="0.25">
      <c r="A8" s="30" t="s">
        <v>11</v>
      </c>
      <c r="B8" s="12">
        <v>318729</v>
      </c>
      <c r="C8" s="6" t="s">
        <v>47</v>
      </c>
      <c r="D8" s="8" t="s">
        <v>38</v>
      </c>
      <c r="E8" s="36">
        <v>3099481</v>
      </c>
      <c r="H8" s="49"/>
    </row>
    <row r="9" spans="1:16" x14ac:dyDescent="0.25">
      <c r="A9" s="30" t="s">
        <v>12</v>
      </c>
      <c r="B9" s="12">
        <v>295552</v>
      </c>
      <c r="C9" s="6" t="s">
        <v>48</v>
      </c>
      <c r="D9" s="8" t="s">
        <v>38</v>
      </c>
      <c r="E9" s="36">
        <v>2999517</v>
      </c>
      <c r="N9" s="25"/>
      <c r="O9" s="25"/>
      <c r="P9" s="25"/>
    </row>
    <row r="10" spans="1:16" x14ac:dyDescent="0.25">
      <c r="A10" s="30" t="s">
        <v>13</v>
      </c>
      <c r="B10" s="11">
        <v>212839</v>
      </c>
      <c r="C10" s="6" t="s">
        <v>49</v>
      </c>
      <c r="D10" s="8" t="s">
        <v>38</v>
      </c>
      <c r="E10" s="36">
        <v>279931</v>
      </c>
      <c r="N10" s="25"/>
      <c r="O10" s="25"/>
      <c r="P10" s="25"/>
    </row>
    <row r="11" spans="1:16" x14ac:dyDescent="0.25">
      <c r="A11" s="32" t="s">
        <v>14</v>
      </c>
      <c r="B11" s="12">
        <v>755179</v>
      </c>
      <c r="C11" s="6" t="s">
        <v>50</v>
      </c>
      <c r="D11" s="8" t="s">
        <v>38</v>
      </c>
      <c r="E11" s="35">
        <v>6155125</v>
      </c>
      <c r="G11" s="56"/>
      <c r="L11" s="25"/>
      <c r="N11" s="25"/>
      <c r="O11" s="25"/>
      <c r="P11" s="25"/>
    </row>
    <row r="12" spans="1:16" x14ac:dyDescent="0.25">
      <c r="A12" s="33" t="s">
        <v>15</v>
      </c>
      <c r="B12" s="11">
        <v>294932</v>
      </c>
      <c r="C12" s="6" t="s">
        <v>51</v>
      </c>
      <c r="D12" s="8" t="s">
        <v>38</v>
      </c>
      <c r="E12" s="37">
        <v>455499</v>
      </c>
      <c r="L12" s="25"/>
      <c r="N12" s="25"/>
      <c r="O12" s="25"/>
      <c r="P12" s="25"/>
    </row>
    <row r="13" spans="1:16" x14ac:dyDescent="0.25">
      <c r="A13" s="33" t="s">
        <v>16</v>
      </c>
      <c r="B13" s="11">
        <v>305341</v>
      </c>
      <c r="C13" s="6" t="s">
        <v>52</v>
      </c>
      <c r="D13" s="8" t="s">
        <v>38</v>
      </c>
      <c r="E13" s="37">
        <v>6000000</v>
      </c>
      <c r="L13" s="25"/>
      <c r="N13" s="25"/>
      <c r="O13" s="25"/>
      <c r="P13" s="25"/>
    </row>
    <row r="14" spans="1:16" x14ac:dyDescent="0.25">
      <c r="A14" s="30" t="s">
        <v>17</v>
      </c>
      <c r="B14" s="11">
        <v>258677</v>
      </c>
      <c r="C14" s="6" t="s">
        <v>53</v>
      </c>
      <c r="D14" s="8" t="s">
        <v>38</v>
      </c>
      <c r="E14" s="36">
        <v>2965749</v>
      </c>
      <c r="L14" s="25"/>
      <c r="N14" s="25"/>
      <c r="O14" s="25"/>
      <c r="P14" s="25"/>
    </row>
    <row r="15" spans="1:16" x14ac:dyDescent="0.25">
      <c r="A15" s="30" t="s">
        <v>18</v>
      </c>
      <c r="B15" s="11">
        <v>261474</v>
      </c>
      <c r="C15" s="6" t="s">
        <v>54</v>
      </c>
      <c r="D15" s="8" t="s">
        <v>38</v>
      </c>
      <c r="E15" s="36">
        <v>11997958.9</v>
      </c>
      <c r="L15" s="25"/>
      <c r="N15" s="25"/>
      <c r="O15" s="25"/>
      <c r="P15" s="25"/>
    </row>
    <row r="16" spans="1:16" x14ac:dyDescent="0.25">
      <c r="A16" s="30" t="s">
        <v>19</v>
      </c>
      <c r="B16" s="11">
        <v>259735</v>
      </c>
      <c r="C16" s="6" t="s">
        <v>55</v>
      </c>
      <c r="D16" s="8" t="s">
        <v>38</v>
      </c>
      <c r="E16" s="36">
        <v>5993978</v>
      </c>
      <c r="H16" s="49"/>
    </row>
    <row r="17" spans="1:5" x14ac:dyDescent="0.25">
      <c r="A17" s="30" t="s">
        <v>20</v>
      </c>
      <c r="B17" s="11">
        <v>260791</v>
      </c>
      <c r="C17" s="6" t="s">
        <v>56</v>
      </c>
      <c r="D17" s="8" t="s">
        <v>38</v>
      </c>
      <c r="E17" s="36">
        <v>11998454</v>
      </c>
    </row>
    <row r="18" spans="1:5" x14ac:dyDescent="0.25">
      <c r="A18" s="30" t="s">
        <v>21</v>
      </c>
      <c r="B18" s="11">
        <v>602856</v>
      </c>
      <c r="C18" s="6" t="s">
        <v>57</v>
      </c>
      <c r="D18" s="8" t="s">
        <v>38</v>
      </c>
      <c r="E18" s="36">
        <v>5697830.9000000004</v>
      </c>
    </row>
    <row r="19" spans="1:5" x14ac:dyDescent="0.25">
      <c r="A19" s="30" t="s">
        <v>22</v>
      </c>
      <c r="B19" s="11">
        <v>278742</v>
      </c>
      <c r="C19" s="6" t="s">
        <v>58</v>
      </c>
      <c r="D19" s="8" t="s">
        <v>38</v>
      </c>
      <c r="E19" s="36">
        <v>5953832</v>
      </c>
    </row>
    <row r="20" spans="1:5" x14ac:dyDescent="0.25">
      <c r="A20" s="30" t="s">
        <v>23</v>
      </c>
      <c r="B20" s="11">
        <v>20131207</v>
      </c>
      <c r="C20" s="6" t="s">
        <v>59</v>
      </c>
      <c r="D20" s="8" t="s">
        <v>38</v>
      </c>
      <c r="E20" s="36">
        <v>1535000</v>
      </c>
    </row>
    <row r="21" spans="1:5" x14ac:dyDescent="0.25">
      <c r="A21" s="32" t="s">
        <v>24</v>
      </c>
      <c r="B21" s="12">
        <v>847707</v>
      </c>
      <c r="C21" s="6" t="s">
        <v>60</v>
      </c>
      <c r="D21" s="8" t="s">
        <v>38</v>
      </c>
      <c r="E21" s="35">
        <v>6999988.75</v>
      </c>
    </row>
    <row r="22" spans="1:5" x14ac:dyDescent="0.25">
      <c r="A22" s="30" t="s">
        <v>25</v>
      </c>
      <c r="B22" s="12">
        <v>17519</v>
      </c>
      <c r="C22" s="6" t="s">
        <v>61</v>
      </c>
      <c r="D22" s="8" t="s">
        <v>38</v>
      </c>
      <c r="E22" s="36">
        <v>1183570</v>
      </c>
    </row>
    <row r="23" spans="1:5" x14ac:dyDescent="0.25">
      <c r="A23" s="30" t="s">
        <v>26</v>
      </c>
      <c r="B23" s="12">
        <v>641549</v>
      </c>
      <c r="C23" s="6" t="s">
        <v>62</v>
      </c>
      <c r="D23" s="8" t="s">
        <v>38</v>
      </c>
      <c r="E23" s="36">
        <v>3627525</v>
      </c>
    </row>
    <row r="24" spans="1:5" x14ac:dyDescent="0.25">
      <c r="A24" s="30" t="s">
        <v>27</v>
      </c>
      <c r="B24" s="11">
        <v>223151</v>
      </c>
      <c r="C24" s="6" t="s">
        <v>63</v>
      </c>
      <c r="D24" s="8" t="s">
        <v>38</v>
      </c>
      <c r="E24" s="36">
        <v>11999889</v>
      </c>
    </row>
    <row r="25" spans="1:5" x14ac:dyDescent="0.25">
      <c r="A25" s="32" t="s">
        <v>28</v>
      </c>
      <c r="B25" s="12">
        <v>116064</v>
      </c>
      <c r="C25" s="6" t="s">
        <v>64</v>
      </c>
      <c r="D25" s="8" t="s">
        <v>38</v>
      </c>
      <c r="E25" s="35">
        <v>7370000</v>
      </c>
    </row>
    <row r="26" spans="1:5" x14ac:dyDescent="0.25">
      <c r="A26" s="32" t="s">
        <v>29</v>
      </c>
      <c r="B26" s="12">
        <v>116064</v>
      </c>
      <c r="C26" s="5" t="s">
        <v>64</v>
      </c>
      <c r="D26" s="8" t="s">
        <v>40</v>
      </c>
      <c r="E26" s="35">
        <v>7370000</v>
      </c>
    </row>
    <row r="27" spans="1:5" x14ac:dyDescent="0.25">
      <c r="A27" s="30" t="s">
        <v>30</v>
      </c>
      <c r="B27" s="12">
        <v>302078</v>
      </c>
      <c r="C27" s="9" t="s">
        <v>65</v>
      </c>
      <c r="D27" s="8" t="s">
        <v>38</v>
      </c>
      <c r="E27" s="36">
        <v>2015555</v>
      </c>
    </row>
    <row r="28" spans="1:5" x14ac:dyDescent="0.25">
      <c r="A28" s="30" t="s">
        <v>31</v>
      </c>
      <c r="B28" s="12">
        <v>601939</v>
      </c>
      <c r="C28" s="5" t="s">
        <v>66</v>
      </c>
      <c r="D28" s="8" t="s">
        <v>38</v>
      </c>
      <c r="E28" s="36">
        <v>5964250</v>
      </c>
    </row>
    <row r="29" spans="1:5" x14ac:dyDescent="0.25">
      <c r="A29" s="30" t="s">
        <v>32</v>
      </c>
      <c r="B29" s="11">
        <v>99461</v>
      </c>
      <c r="C29" s="9" t="s">
        <v>67</v>
      </c>
      <c r="D29" s="8" t="s">
        <v>38</v>
      </c>
      <c r="E29" s="36">
        <v>830900</v>
      </c>
    </row>
    <row r="30" spans="1:5" x14ac:dyDescent="0.25">
      <c r="A30" s="30" t="s">
        <v>33</v>
      </c>
      <c r="B30" s="11" t="s">
        <v>34</v>
      </c>
      <c r="C30" s="5" t="s">
        <v>68</v>
      </c>
      <c r="D30" s="8" t="s">
        <v>38</v>
      </c>
      <c r="E30" s="36">
        <v>30000</v>
      </c>
    </row>
    <row r="31" spans="1:5" x14ac:dyDescent="0.25">
      <c r="A31" s="32" t="s">
        <v>35</v>
      </c>
      <c r="B31" s="12">
        <v>755394</v>
      </c>
      <c r="C31" s="9" t="s">
        <v>69</v>
      </c>
      <c r="D31" s="8" t="s">
        <v>38</v>
      </c>
      <c r="E31" s="35">
        <v>12436858.75</v>
      </c>
    </row>
    <row r="32" spans="1:5" x14ac:dyDescent="0.25">
      <c r="A32" s="32" t="s">
        <v>36</v>
      </c>
      <c r="B32" s="12">
        <v>861878</v>
      </c>
      <c r="C32" s="5" t="s">
        <v>70</v>
      </c>
      <c r="D32" s="8" t="s">
        <v>38</v>
      </c>
      <c r="E32" s="35">
        <v>2999998.75</v>
      </c>
    </row>
    <row r="33" spans="1:5" x14ac:dyDescent="0.25">
      <c r="A33" s="38" t="s">
        <v>37</v>
      </c>
      <c r="B33" s="39">
        <v>861878</v>
      </c>
      <c r="C33" s="40" t="s">
        <v>70</v>
      </c>
      <c r="D33" s="41" t="s">
        <v>39</v>
      </c>
      <c r="E33" s="42">
        <v>2999998.75</v>
      </c>
    </row>
    <row r="34" spans="1:5" x14ac:dyDescent="0.25">
      <c r="A34" s="50" t="s">
        <v>95</v>
      </c>
      <c r="B34" s="51"/>
      <c r="C34" s="51"/>
      <c r="D34" s="52"/>
      <c r="E34" s="53">
        <f>SUBTOTAL(109,Budget[Project Total Requested])</f>
        <v>159599273.53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Projects</vt:lpstr>
      <vt:lpstr>Budget</vt:lpstr>
    </vt:vector>
  </TitlesOfParts>
  <Company>Gustave Roussy Cancer CAMPUS Grand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 Arnauld</dc:creator>
  <cp:lastModifiedBy>LEPINAY Jean Baptiste (SAFRAN AIRCRAFT ENGINES)</cp:lastModifiedBy>
  <dcterms:created xsi:type="dcterms:W3CDTF">2020-03-04T13:23:39Z</dcterms:created>
  <dcterms:modified xsi:type="dcterms:W3CDTF">2020-03-04T17:11:51Z</dcterms:modified>
</cp:coreProperties>
</file>