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nom" sheetId="1" state="visible" r:id="rId2"/>
    <sheet name="formule" sheetId="2" state="visible" r:id="rId3"/>
  </sheets>
  <definedNames>
    <definedName function="false" hidden="false" localSheetId="1" name="_xlnm.Print_Area" vbProcedure="false">formule!$A$1:$N$65</definedName>
    <definedName function="false" hidden="true" localSheetId="1" name="_xlnm._FilterDatabase" vbProcedure="false">formule!$B$4:$J$68</definedName>
    <definedName function="false" hidden="false" localSheetId="0" name="_xlnm.Print_Area" vbProcedure="false">nom!$A$1:$N$57</definedName>
    <definedName function="false" hidden="true" localSheetId="0" name="_xlnm._FilterDatabase" vbProcedure="false">nom!$B$4:$J$60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<sst xmlns="http://schemas.openxmlformats.org/spreadsheetml/2006/main" count="393" uniqueCount="153">
  <si>
    <t xml:space="preserve">Corriger dès la saisie</t>
  </si>
  <si>
    <t xml:space="preserve">Random</t>
  </si>
  <si>
    <t xml:space="preserve">Type</t>
  </si>
  <si>
    <t xml:space="preserve">Info</t>
  </si>
  <si>
    <t xml:space="preserve">Formule</t>
  </si>
  <si>
    <t xml:space="preserve">Nom</t>
  </si>
  <si>
    <t xml:space="preserve">Réponse</t>
  </si>
  <si>
    <t xml:space="preserve">Correction : </t>
  </si>
  <si>
    <t xml:space="preserve">Correction (après) :</t>
  </si>
  <si>
    <t xml:space="preserve">Correction (de suite): </t>
  </si>
  <si>
    <t xml:space="preserve">=</t>
  </si>
  <si>
    <t xml:space="preserve">C.bi. H</t>
  </si>
  <si>
    <r>
      <rPr>
        <sz val="10"/>
        <color rgb="FF000000"/>
        <rFont val="Linux Libertine Display O"/>
        <family val="0"/>
        <charset val="1"/>
      </rPr>
      <t xml:space="preserve">AsH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</si>
  <si>
    <t xml:space="preserve">arsine</t>
  </si>
  <si>
    <t xml:space="preserve">anions</t>
  </si>
  <si>
    <r>
      <rPr>
        <sz val="10"/>
        <color rgb="FF000000"/>
        <rFont val="Linux Libertine Display O"/>
        <family val="0"/>
        <charset val="1"/>
      </rPr>
      <t xml:space="preserve">AsO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</si>
  <si>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arsénite</t>
  </si>
  <si>
    <r>
      <rPr>
        <sz val="10"/>
        <color rgb="FF000000"/>
        <rFont val="Linux Libertine Display O"/>
        <family val="0"/>
        <charset val="1"/>
      </rPr>
      <t xml:space="preserve">AsO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</si>
  <si>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arsénate</t>
  </si>
  <si>
    <t xml:space="preserve">acide</t>
  </si>
  <si>
    <t xml:space="preserve">fort</t>
  </si>
  <si>
    <t xml:space="preserve">Hcl</t>
  </si>
  <si>
    <t xml:space="preserve">acide chlorhydrique</t>
  </si>
  <si>
    <t xml:space="preserve">Hbr</t>
  </si>
  <si>
    <t xml:space="preserve">acide bromhydrique</t>
  </si>
  <si>
    <t xml:space="preserve">HI</t>
  </si>
  <si>
    <t xml:space="preserve">acide iodhydrique</t>
  </si>
  <si>
    <r>
      <rPr>
        <sz val="10"/>
        <color rgb="FF000000"/>
        <rFont val="Linux Libertine Display O"/>
        <family val="0"/>
        <charset val="1"/>
      </rPr>
      <t xml:space="preserve">HNO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</si>
  <si>
    <t xml:space="preserve">acide nitrique</t>
  </si>
  <si>
    <r>
      <rPr>
        <sz val="10"/>
        <color rgb="FF000000"/>
        <rFont val="Linux Libertine Display O"/>
        <family val="0"/>
        <charset val="1"/>
      </rPr>
      <t xml:space="preserve">HClO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</si>
  <si>
    <t xml:space="preserve">acide perchlorique</t>
  </si>
  <si>
    <r>
      <rPr>
        <sz val="10"/>
        <color rgb="FF000000"/>
        <rFont val="Linux Libertine Display O"/>
        <family val="0"/>
        <charset val="1"/>
      </rPr>
      <t xml:space="preserve">H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SO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</si>
  <si>
    <t xml:space="preserve">acide sulfurique</t>
  </si>
  <si>
    <r>
      <rPr>
        <sz val="10"/>
        <color rgb="FF000000"/>
        <rFont val="Linux Libertine Display O"/>
        <family val="0"/>
        <charset val="1"/>
      </rPr>
      <t xml:space="preserve">BO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</si>
  <si>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borate</t>
  </si>
  <si>
    <r>
      <rPr>
        <sz val="10"/>
        <color rgb="FF000000"/>
        <rFont val="Linux Libertine Display O"/>
        <family val="0"/>
        <charset val="1"/>
      </rPr>
      <t xml:space="preserve">Br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</si>
  <si>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bromure</t>
  </si>
  <si>
    <r>
      <rPr>
        <sz val="10"/>
        <color rgb="FF000000"/>
        <rFont val="Linux Libertine Display O"/>
        <family val="0"/>
        <charset val="1"/>
      </rPr>
      <t xml:space="preserve">BrO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</si>
  <si>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hypobromite</t>
  </si>
  <si>
    <r>
      <rPr>
        <sz val="10"/>
        <color rgb="FF000000"/>
        <rFont val="Linux Libertine Display O"/>
        <family val="0"/>
        <charset val="1"/>
      </rPr>
      <t xml:space="preserve">BrO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</si>
  <si>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bromite</t>
  </si>
  <si>
    <r>
      <rPr>
        <sz val="10"/>
        <color rgb="FF000000"/>
        <rFont val="Linux Libertine Display O"/>
        <family val="0"/>
        <charset val="1"/>
      </rPr>
      <t xml:space="preserve">BrO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</si>
  <si>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bromate</t>
  </si>
  <si>
    <r>
      <rPr>
        <sz val="10"/>
        <color rgb="FF000000"/>
        <rFont val="Linux Libertine Display O"/>
        <family val="0"/>
        <charset val="1"/>
      </rPr>
      <t xml:space="preserve">BrO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</si>
  <si>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perbromate</t>
  </si>
  <si>
    <r>
      <rPr>
        <sz val="10"/>
        <color rgb="FF000000"/>
        <rFont val="Linux Libertine Display O"/>
        <family val="0"/>
        <charset val="1"/>
      </rPr>
      <t xml:space="preserve">Cl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</si>
  <si>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chlorure</t>
  </si>
  <si>
    <r>
      <rPr>
        <sz val="10"/>
        <color rgb="FF000000"/>
        <rFont val="Linux Libertine Display O"/>
        <family val="0"/>
        <charset val="1"/>
      </rPr>
      <t xml:space="preserve">ClO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</si>
  <si>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hypochlorite</t>
  </si>
  <si>
    <r>
      <rPr>
        <sz val="10"/>
        <color rgb="FF000000"/>
        <rFont val="Linux Libertine Display O"/>
        <family val="0"/>
        <charset val="1"/>
      </rPr>
      <t xml:space="preserve">ClO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</si>
  <si>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chlorite</t>
  </si>
  <si>
    <r>
      <rPr>
        <sz val="10"/>
        <color rgb="FF000000"/>
        <rFont val="Linux Libertine Display O"/>
        <family val="0"/>
        <charset val="1"/>
      </rPr>
      <t xml:space="preserve">ClO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</si>
  <si>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chlorate</t>
  </si>
  <si>
    <r>
      <rPr>
        <sz val="10"/>
        <color rgb="FF000000"/>
        <rFont val="Linux Libertine Display O"/>
        <family val="0"/>
        <charset val="1"/>
      </rPr>
      <t xml:space="preserve">ClO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</si>
  <si>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perchlorate</t>
  </si>
  <si>
    <r>
      <rPr>
        <sz val="10"/>
        <color rgb="FF000000"/>
        <rFont val="Linux Libertine Display O"/>
        <family val="0"/>
        <charset val="1"/>
      </rPr>
      <t xml:space="preserve">CN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</si>
  <si>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cyanure</t>
  </si>
  <si>
    <r>
      <rPr>
        <sz val="10"/>
        <color rgb="FF000000"/>
        <rFont val="Linux Libertine Display O"/>
        <family val="0"/>
        <charset val="1"/>
      </rPr>
      <t xml:space="preserve">CO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</si>
  <si>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carbonate</t>
  </si>
  <si>
    <t xml:space="preserve">N2</t>
  </si>
  <si>
    <r>
      <rPr>
        <sz val="10"/>
        <color rgb="FF000000"/>
        <rFont val="Linux Libertine Display O"/>
        <family val="0"/>
        <charset val="1"/>
      </rPr>
      <t xml:space="preserve">Cr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O</t>
    </r>
    <r>
      <rPr>
        <vertAlign val="subscript"/>
        <sz val="10"/>
        <color rgb="FF000000"/>
        <rFont val="Linux Libertine Display O"/>
        <family val="0"/>
        <charset val="1"/>
      </rPr>
      <t xml:space="preserve">7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</si>
  <si>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dichromate</t>
  </si>
  <si>
    <r>
      <rPr>
        <sz val="10"/>
        <color rgb="FF000000"/>
        <rFont val="Linux Libertine Display O"/>
        <family val="0"/>
        <charset val="1"/>
      </rPr>
      <t xml:space="preserve">CrO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</si>
  <si>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chromate</t>
  </si>
  <si>
    <r>
      <rPr>
        <sz val="10"/>
        <color rgb="FF000000"/>
        <rFont val="Linux Libertine Display O"/>
        <family val="0"/>
        <charset val="1"/>
      </rPr>
      <t xml:space="preserve">F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</si>
  <si>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fluorure</t>
  </si>
  <si>
    <r>
      <rPr>
        <sz val="10"/>
        <color rgb="FF000000"/>
        <rFont val="Linux Libertine Display O"/>
        <family val="0"/>
        <charset val="1"/>
      </rPr>
      <t xml:space="preserve">H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</si>
  <si>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hydrure</t>
  </si>
  <si>
    <t xml:space="preserve">cations</t>
  </si>
  <si>
    <r>
      <rPr>
        <sz val="10"/>
        <color rgb="FF000000"/>
        <rFont val="Linux Libertine Display O"/>
        <family val="0"/>
        <charset val="1"/>
      </rPr>
      <t xml:space="preserve">H</t>
    </r>
    <r>
      <rPr>
        <vertAlign val="superscript"/>
        <sz val="10"/>
        <color rgb="FF000000"/>
        <rFont val="Linux Libertine Display O"/>
        <family val="0"/>
        <charset val="1"/>
      </rPr>
      <t xml:space="preserve">+</t>
    </r>
  </si>
  <si>
    <t xml:space="preserve">proton</t>
  </si>
  <si>
    <r>
      <rPr>
        <sz val="10"/>
        <color rgb="FF000000"/>
        <rFont val="Linux Libertine Display O"/>
        <family val="0"/>
        <charset val="1"/>
      </rPr>
      <t xml:space="preserve">H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PO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</si>
  <si>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dihydrogénophosphate</t>
  </si>
  <si>
    <r>
      <rPr>
        <sz val="10"/>
        <color rgb="FF000000"/>
        <rFont val="Linux Libertine Display O"/>
        <family val="0"/>
        <charset val="1"/>
      </rPr>
      <t xml:space="preserve">HCO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</si>
  <si>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hydrogénocarbonate</t>
  </si>
  <si>
    <r>
      <rPr>
        <sz val="10"/>
        <color rgb="FF000000"/>
        <rFont val="Linux Libertine Display O"/>
        <family val="0"/>
        <charset val="1"/>
      </rPr>
      <t xml:space="preserve">HPO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</si>
  <si>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hydrogénophosphate</t>
  </si>
  <si>
    <r>
      <rPr>
        <sz val="10"/>
        <color rgb="FF000000"/>
        <rFont val="Linux Libertine Display O"/>
        <family val="0"/>
        <charset val="1"/>
      </rPr>
      <t xml:space="preserve">HS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</si>
  <si>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hydrogénosulfure</t>
  </si>
  <si>
    <r>
      <rPr>
        <sz val="10"/>
        <color rgb="FF000000"/>
        <rFont val="Linux Libertine Display O"/>
        <family val="0"/>
        <charset val="1"/>
      </rPr>
      <t xml:space="preserve">HSO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</si>
  <si>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hydrogénosulfite</t>
  </si>
  <si>
    <r>
      <rPr>
        <sz val="10"/>
        <color rgb="FF000000"/>
        <rFont val="Linux Libertine Display O"/>
        <family val="0"/>
        <charset val="1"/>
      </rPr>
      <t xml:space="preserve">HSO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</si>
  <si>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hydrogénosulfate</t>
  </si>
  <si>
    <r>
      <rPr>
        <sz val="10"/>
        <color rgb="FF000000"/>
        <rFont val="Linux Libertine Display O"/>
        <family val="0"/>
        <charset val="1"/>
      </rPr>
      <t xml:space="preserve">I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</si>
  <si>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iodure</t>
  </si>
  <si>
    <r>
      <rPr>
        <sz val="10"/>
        <color rgb="FF000000"/>
        <rFont val="Linux Libertine Display O"/>
        <family val="0"/>
        <charset val="1"/>
      </rPr>
      <t xml:space="preserve">MnO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</si>
  <si>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permanganate</t>
  </si>
  <si>
    <r>
      <rPr>
        <sz val="10"/>
        <color rgb="FF000000"/>
        <rFont val="Linux Libertine Display O"/>
        <family val="0"/>
        <charset val="1"/>
      </rPr>
      <t xml:space="preserve">N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H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</si>
  <si>
    <t xml:space="preserve">hydrazine</t>
  </si>
  <si>
    <r>
      <rPr>
        <sz val="10"/>
        <color rgb="FF000000"/>
        <rFont val="Linux Libertine Display O"/>
        <family val="0"/>
        <charset val="1"/>
      </rPr>
      <t xml:space="preserve">N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</si>
  <si>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nitrure</t>
  </si>
  <si>
    <r>
      <rPr>
        <sz val="10"/>
        <color rgb="FF000000"/>
        <rFont val="Linux Libertine Display O"/>
        <family val="0"/>
        <charset val="1"/>
      </rPr>
      <t xml:space="preserve">NH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</si>
  <si>
    <t xml:space="preserve">ammoniac</t>
  </si>
  <si>
    <r>
      <rPr>
        <sz val="10"/>
        <color rgb="FF000000"/>
        <rFont val="Linux Libertine Display O"/>
        <family val="0"/>
        <charset val="1"/>
      </rPr>
      <t xml:space="preserve">NH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+</t>
    </r>
  </si>
  <si>
    <t xml:space="preserve">ion ammonium</t>
  </si>
  <si>
    <r>
      <rPr>
        <sz val="10"/>
        <color rgb="FF000000"/>
        <rFont val="Linux Libertine Display O"/>
        <family val="0"/>
        <charset val="1"/>
      </rPr>
      <t xml:space="preserve">NO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</si>
  <si>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nitrite</t>
  </si>
  <si>
    <r>
      <rPr>
        <sz val="10"/>
        <color rgb="FF000000"/>
        <rFont val="Linux Libertine Display O"/>
        <family val="0"/>
        <charset val="1"/>
      </rPr>
      <t xml:space="preserve">NO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</si>
  <si>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nitrate</t>
  </si>
  <si>
    <r>
      <rPr>
        <sz val="10"/>
        <color rgb="FF000000"/>
        <rFont val="Linux Libertine Display O"/>
        <family val="0"/>
        <charset val="1"/>
      </rPr>
      <t xml:space="preserve">O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</si>
  <si>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oxyde</t>
  </si>
  <si>
    <r>
      <rPr>
        <sz val="10"/>
        <color rgb="FF000000"/>
        <rFont val="Linux Libertine Display O"/>
        <family val="0"/>
        <charset val="1"/>
      </rPr>
      <t xml:space="preserve">O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</si>
  <si>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peroxyde</t>
  </si>
  <si>
    <r>
      <rPr>
        <sz val="10"/>
        <color rgb="FF000000"/>
        <rFont val="Linux Libertine Display O"/>
        <family val="0"/>
        <charset val="1"/>
      </rPr>
      <t xml:space="preserve">OH</t>
    </r>
    <r>
      <rPr>
        <vertAlign val="superscript"/>
        <sz val="10"/>
        <color rgb="FF000000"/>
        <rFont val="Linux Libertine Display O"/>
        <family val="0"/>
        <charset val="1"/>
      </rPr>
      <t xml:space="preserve">-</t>
    </r>
  </si>
  <si>
    <t xml:space="preserve">hydroxyde</t>
  </si>
  <si>
    <r>
      <rPr>
        <sz val="10"/>
        <color rgb="FF000000"/>
        <rFont val="Linux Libertine Display O"/>
        <family val="0"/>
        <charset val="1"/>
      </rPr>
      <t xml:space="preserve">P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O</t>
    </r>
    <r>
      <rPr>
        <vertAlign val="subscript"/>
        <sz val="10"/>
        <color rgb="FF000000"/>
        <rFont val="Linux Libertine Display O"/>
        <family val="0"/>
        <charset val="1"/>
      </rPr>
      <t xml:space="preserve">7</t>
    </r>
    <r>
      <rPr>
        <vertAlign val="superscript"/>
        <sz val="10"/>
        <color rgb="FF000000"/>
        <rFont val="Linux Libertine Display O"/>
        <family val="0"/>
        <charset val="1"/>
      </rPr>
      <t xml:space="preserve">4-</t>
    </r>
  </si>
  <si>
    <t xml:space="preserve">diphosphate</t>
  </si>
  <si>
    <r>
      <rPr>
        <sz val="10"/>
        <color rgb="FF000000"/>
        <rFont val="Linux Libertine Display O"/>
        <family val="0"/>
        <charset val="1"/>
      </rPr>
      <t xml:space="preserve">PH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</si>
  <si>
    <t xml:space="preserve">phosphine</t>
  </si>
  <si>
    <r>
      <rPr>
        <sz val="10"/>
        <color rgb="FF000000"/>
        <rFont val="Linux Libertine Display O"/>
        <family val="0"/>
        <charset val="1"/>
      </rPr>
      <t xml:space="preserve">PO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</si>
  <si>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phosphite</t>
  </si>
  <si>
    <r>
      <rPr>
        <sz val="10"/>
        <color rgb="FF000000"/>
        <rFont val="Linux Libertine Display O"/>
        <family val="0"/>
        <charset val="1"/>
      </rPr>
      <t xml:space="preserve">PO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3-</t>
    </r>
  </si>
  <si>
    <t xml:space="preserve">phosphate</t>
  </si>
  <si>
    <r>
      <rPr>
        <sz val="10"/>
        <color rgb="FF000000"/>
        <rFont val="Linux Libertine Display O"/>
        <family val="0"/>
        <charset val="1"/>
      </rPr>
      <t xml:space="preserve">S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</si>
  <si>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sulfure</t>
  </si>
  <si>
    <r>
      <rPr>
        <sz val="10"/>
        <color rgb="FF000000"/>
        <rFont val="Linux Libertine Display O"/>
        <family val="0"/>
        <charset val="1"/>
      </rPr>
      <t xml:space="preserve">S</t>
    </r>
    <r>
      <rPr>
        <vertAlign val="subscript"/>
        <sz val="10"/>
        <color rgb="FF000000"/>
        <rFont val="Linux Libertine Display O"/>
        <family val="0"/>
        <charset val="1"/>
      </rPr>
      <t xml:space="preserve">2</t>
    </r>
    <r>
      <rPr>
        <sz val="10"/>
        <color rgb="FF000000"/>
        <rFont val="Linux Libertine Display O"/>
        <family val="0"/>
        <charset val="1"/>
      </rPr>
      <t xml:space="preserve">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</si>
  <si>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thiosulfate</t>
  </si>
  <si>
    <r>
      <rPr>
        <sz val="10"/>
        <color rgb="FF000000"/>
        <rFont val="Linux Libertine Display O"/>
        <family val="0"/>
        <charset val="1"/>
      </rPr>
      <t xml:space="preserve">SO</t>
    </r>
    <r>
      <rPr>
        <vertAlign val="subscript"/>
        <sz val="10"/>
        <color rgb="FF000000"/>
        <rFont val="Linux Libertine Display O"/>
        <family val="0"/>
        <charset val="1"/>
      </rPr>
      <t xml:space="preserve">3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</si>
  <si>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sulfite</t>
  </si>
  <si>
    <r>
      <rPr>
        <sz val="10"/>
        <color rgb="FF000000"/>
        <rFont val="Linux Libertine Display O"/>
        <family val="0"/>
        <charset val="1"/>
      </rPr>
      <t xml:space="preserve">SO</t>
    </r>
    <r>
      <rPr>
        <vertAlign val="subscript"/>
        <sz val="10"/>
        <color rgb="FF000000"/>
        <rFont val="Linux Libertine Display O"/>
        <family val="0"/>
        <charset val="1"/>
      </rPr>
      <t xml:space="preserve">4</t>
    </r>
    <r>
      <rPr>
        <vertAlign val="superscript"/>
        <sz val="10"/>
        <color rgb="FF000000"/>
        <rFont val="Linux Libertine Display O"/>
        <family val="0"/>
        <charset val="1"/>
      </rPr>
      <t xml:space="preserve">2-</t>
    </r>
  </si>
  <si>
    <t xml:space="preserve">sulfate</t>
  </si>
  <si>
    <r>
      <rPr>
        <sz val="13"/>
        <rFont val="Linux Libertine Display O"/>
        <family val="0"/>
        <charset val="1"/>
      </rPr>
      <t xml:space="preserve">Se</t>
    </r>
    <r>
      <rPr>
        <vertAlign val="subscript"/>
        <sz val="13"/>
        <rFont val="Linux Libertine Display O"/>
        <family val="0"/>
        <charset val="1"/>
      </rPr>
      <t xml:space="preserve">x</t>
    </r>
    <r>
      <rPr>
        <vertAlign val="superscript"/>
        <sz val="13"/>
        <rFont val="Linux Libertine Display O"/>
        <family val="0"/>
        <charset val="1"/>
      </rPr>
      <t xml:space="preserve">y</t>
    </r>
    <r>
      <rPr>
        <sz val="13"/>
        <rFont val="Linux Libertine Display O"/>
        <family val="0"/>
        <charset val="1"/>
      </rPr>
      <t xml:space="preserve"> = Sexy</t>
    </r>
  </si>
  <si>
    <t xml:space="preserve">?</t>
  </si>
  <si>
    <t xml:space="preserve">AsO33-</t>
  </si>
  <si>
    <t xml:space="preserve">AsO43-</t>
  </si>
  <si>
    <t xml:space="preserve">ions mono</t>
  </si>
  <si>
    <r>
      <rPr>
        <sz val="10"/>
        <color rgb="FF000000"/>
        <rFont val="Linux Libertine Display O"/>
        <family val="0"/>
        <charset val="1"/>
      </rPr>
      <t xml:space="preserve">Fe</t>
    </r>
    <r>
      <rPr>
        <vertAlign val="superscript"/>
        <sz val="10"/>
        <color rgb="FF000000"/>
        <rFont val="Linux Libertine Display O"/>
        <family val="0"/>
        <charset val="1"/>
      </rPr>
      <t xml:space="preserve">2+</t>
    </r>
  </si>
  <si>
    <t xml:space="preserve">ion fer (&lt;)</t>
  </si>
  <si>
    <t xml:space="preserve">Fe2+</t>
  </si>
  <si>
    <r>
      <rPr>
        <sz val="10"/>
        <color rgb="FF000000"/>
        <rFont val="Linux Libertine Display O"/>
        <family val="0"/>
        <charset val="1"/>
      </rPr>
      <t xml:space="preserve">Fe</t>
    </r>
    <r>
      <rPr>
        <vertAlign val="superscript"/>
        <sz val="10"/>
        <color rgb="FF000000"/>
        <rFont val="Linux Libertine Display O"/>
        <family val="0"/>
        <charset val="1"/>
      </rPr>
      <t xml:space="preserve">3+</t>
    </r>
  </si>
  <si>
    <t xml:space="preserve">ion fer (&gt;)</t>
  </si>
  <si>
    <t xml:space="preserve">Fe3+</t>
  </si>
  <si>
    <r>
      <rPr>
        <sz val="10"/>
        <color rgb="FF000000"/>
        <rFont val="Linux Libertine Display O"/>
        <family val="0"/>
        <charset val="1"/>
      </rPr>
      <t xml:space="preserve">Co</t>
    </r>
    <r>
      <rPr>
        <vertAlign val="superscript"/>
        <sz val="10"/>
        <color rgb="FF000000"/>
        <rFont val="Linux Libertine Display O"/>
        <family val="0"/>
        <charset val="1"/>
      </rPr>
      <t xml:space="preserve">2+</t>
    </r>
  </si>
  <si>
    <t xml:space="preserve">ion cobalt (&lt;)</t>
  </si>
  <si>
    <t xml:space="preserve">Co2+</t>
  </si>
  <si>
    <r>
      <rPr>
        <sz val="10"/>
        <color rgb="FF000000"/>
        <rFont val="Linux Libertine Display O"/>
        <family val="0"/>
        <charset val="1"/>
      </rPr>
      <t xml:space="preserve">Co</t>
    </r>
    <r>
      <rPr>
        <vertAlign val="superscript"/>
        <sz val="10"/>
        <color rgb="FF000000"/>
        <rFont val="Linux Libertine Display O"/>
        <family val="0"/>
        <charset val="1"/>
      </rPr>
      <t xml:space="preserve">3+</t>
    </r>
  </si>
  <si>
    <t xml:space="preserve">ion cobalt (&gt;)</t>
  </si>
  <si>
    <t xml:space="preserve">Co3+</t>
  </si>
  <si>
    <r>
      <rPr>
        <sz val="10"/>
        <color rgb="FF000000"/>
        <rFont val="Linux Libertine Display O"/>
        <family val="0"/>
        <charset val="1"/>
      </rPr>
      <t xml:space="preserve">Cu</t>
    </r>
    <r>
      <rPr>
        <vertAlign val="superscript"/>
        <sz val="10"/>
        <color rgb="FF000000"/>
        <rFont val="Linux Libertine Display O"/>
        <family val="0"/>
        <charset val="1"/>
      </rPr>
      <t xml:space="preserve">+</t>
    </r>
  </si>
  <si>
    <t xml:space="preserve">ion cuivre (&lt;)</t>
  </si>
  <si>
    <t xml:space="preserve">Cu+</t>
  </si>
  <si>
    <r>
      <rPr>
        <sz val="10"/>
        <color rgb="FF000000"/>
        <rFont val="Linux Libertine Display O"/>
        <family val="0"/>
        <charset val="1"/>
      </rPr>
      <t xml:space="preserve">Cu</t>
    </r>
    <r>
      <rPr>
        <vertAlign val="superscript"/>
        <sz val="10"/>
        <color rgb="FF000000"/>
        <rFont val="Linux Libertine Display O"/>
        <family val="0"/>
        <charset val="1"/>
      </rPr>
      <t xml:space="preserve">2+</t>
    </r>
  </si>
  <si>
    <t xml:space="preserve">ion cuivre (&gt;)</t>
  </si>
  <si>
    <t xml:space="preserve">Cu2+</t>
  </si>
  <si>
    <r>
      <rPr>
        <sz val="10"/>
        <color rgb="FF000000"/>
        <rFont val="Linux Libertine Display O"/>
        <family val="0"/>
        <charset val="1"/>
      </rPr>
      <t xml:space="preserve">Cr</t>
    </r>
    <r>
      <rPr>
        <vertAlign val="superscript"/>
        <sz val="10"/>
        <color rgb="FF000000"/>
        <rFont val="Linux Libertine Display O"/>
        <family val="0"/>
        <charset val="1"/>
      </rPr>
      <t xml:space="preserve">2+</t>
    </r>
  </si>
  <si>
    <t xml:space="preserve">ion chrome (&lt;)</t>
  </si>
  <si>
    <t xml:space="preserve">Cr2+</t>
  </si>
  <si>
    <r>
      <rPr>
        <sz val="10"/>
        <color rgb="FF000000"/>
        <rFont val="Linux Libertine Display O"/>
        <family val="0"/>
        <charset val="1"/>
      </rPr>
      <t xml:space="preserve">Cr</t>
    </r>
    <r>
      <rPr>
        <vertAlign val="superscript"/>
        <sz val="10"/>
        <color rgb="FF000000"/>
        <rFont val="Linux Libertine Display O"/>
        <family val="0"/>
        <charset val="1"/>
      </rPr>
      <t xml:space="preserve">3+</t>
    </r>
  </si>
  <si>
    <t xml:space="preserve">ion chrome (&gt;)</t>
  </si>
  <si>
    <t xml:space="preserve">Cr3+</t>
  </si>
  <si>
    <t xml:space="preserve">HNO3</t>
  </si>
  <si>
    <t xml:space="preserve">HClO4</t>
  </si>
  <si>
    <t xml:space="preserve">HS ?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</si>
</sst>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&quot;BOOL&quot;E&quot;AN&quot;"/>
  </numFmts>
  <fonts count="2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0"/>
      <color rgb="FF224B12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Linux Libertine Display O"/>
      <family val="0"/>
      <charset val="1"/>
    </font>
    <font>
      <sz val="10"/>
      <color rgb="FF000000"/>
      <name val="Linux Libertine Display O"/>
      <family val="0"/>
      <charset val="1"/>
    </font>
    <font>
      <b val="true"/>
      <sz val="10"/>
      <name val="Linux Libertine Display O"/>
      <family val="0"/>
      <charset val="1"/>
    </font>
    <font>
      <b val="true"/>
      <sz val="10"/>
      <color rgb="FF2A6099"/>
      <name val="Linux Libertine Display O"/>
      <family val="0"/>
      <charset val="1"/>
    </font>
    <font>
      <b val="true"/>
      <sz val="10"/>
      <color rgb="FF000000"/>
      <name val="Linux Libertine Display O"/>
      <family val="0"/>
      <charset val="1"/>
    </font>
    <font>
      <sz val="10"/>
      <color rgb="FFB2B2B2"/>
      <name val="Linux Libertine Display O"/>
      <family val="0"/>
      <charset val="1"/>
    </font>
    <font>
      <shadow val="true"/>
      <sz val="10"/>
      <name val="Linux Libertine Display O"/>
      <family val="0"/>
      <charset val="1"/>
    </font>
    <font>
      <vertAlign val="subscript"/>
      <sz val="10"/>
      <color rgb="FF000000"/>
      <name val="Linux Libertine Display O"/>
      <family val="0"/>
      <charset val="1"/>
    </font>
    <font>
      <sz val="6.8"/>
      <color rgb="FF2E3436"/>
      <name val="DejaVu Sans"/>
      <family val="0"/>
      <charset val="1"/>
    </font>
    <font>
      <vertAlign val="superscript"/>
      <sz val="10"/>
      <color rgb="FF000000"/>
      <name val="Linux Libertine Display O"/>
      <family val="0"/>
      <charset val="1"/>
    </font>
    <font>
      <sz val="10"/>
      <color rgb="FFFFFFFF"/>
      <name val="Linux Libertine Display O"/>
      <family val="0"/>
      <charset val="1"/>
    </font>
    <font>
      <sz val="10"/>
      <name val="Linux Libertine Display O"/>
      <family val="0"/>
    </font>
    <font>
      <sz val="10"/>
      <name val="Times New Roman"/>
      <family val="0"/>
    </font>
    <font>
      <sz val="13"/>
      <color rgb="FF000000"/>
      <name val="Linux Libertine Display O"/>
      <family val="0"/>
      <charset val="1"/>
    </font>
    <font>
      <sz val="13"/>
      <name val="Linux Libertine Display O"/>
      <family val="0"/>
      <charset val="1"/>
    </font>
    <font>
      <vertAlign val="subscript"/>
      <sz val="13"/>
      <name val="Linux Libertine Display O"/>
      <family val="0"/>
      <charset val="1"/>
    </font>
    <font>
      <vertAlign val="superscript"/>
      <sz val="13"/>
      <name val="Linux Libertine Display O"/>
      <family val="0"/>
      <charset val="1"/>
    </font>
  </fonts>
  <fills count="11">
    <fill>
      <patternFill patternType="none"/>
    </fill>
    <fill>
      <patternFill patternType="gray125"/>
    </fill>
    <fill>
      <patternFill patternType="solid">
        <fgColor rgb="FFD4EA6B"/>
        <bgColor rgb="FFFFFFA6"/>
      </patternFill>
    </fill>
    <fill>
      <patternFill patternType="solid">
        <fgColor rgb="FFFFA6A6"/>
        <bgColor rgb="FFFFCC99"/>
      </patternFill>
    </fill>
    <fill>
      <patternFill patternType="solid">
        <fgColor rgb="FF999999"/>
        <bgColor rgb="FF808080"/>
      </patternFill>
    </fill>
    <fill>
      <patternFill patternType="solid">
        <fgColor rgb="FFEEEEEE"/>
        <bgColor rgb="FFFFFFFF"/>
      </patternFill>
    </fill>
    <fill>
      <patternFill patternType="solid">
        <fgColor rgb="FF808080"/>
        <bgColor rgb="FF999999"/>
      </patternFill>
    </fill>
    <fill>
      <patternFill patternType="solid">
        <fgColor rgb="FFDDDDDD"/>
        <bgColor rgb="FFEEEEEE"/>
      </patternFill>
    </fill>
    <fill>
      <patternFill patternType="solid">
        <fgColor rgb="FFFFFFA6"/>
        <bgColor rgb="FFEEEEEE"/>
      </patternFill>
    </fill>
    <fill>
      <patternFill patternType="solid">
        <fgColor rgb="FFFFFF00"/>
        <bgColor rgb="FFFFFF00"/>
      </patternFill>
    </fill>
    <fill>
      <patternFill patternType="solid">
        <fgColor rgb="FFFF3838"/>
        <bgColor rgb="FFFF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>
        <color rgb="FFB4C7DC"/>
      </left>
      <right style="hair">
        <color rgb="FFB4C7DC"/>
      </right>
      <top style="hair">
        <color rgb="FFB4C7DC"/>
      </top>
      <bottom style="hair">
        <color rgb="FFB4C7DC"/>
      </bottom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4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4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4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4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4" borderId="0" xfId="0" applyFont="true" applyBorder="false" applyAlignment="true" applyProtection="true">
      <alignment horizontal="center" vertical="top" textRotation="0" wrapText="false" indent="0" shrinkToFit="false"/>
      <protection locked="false" hidden="false"/>
    </xf>
    <xf numFmtId="164" fontId="7" fillId="4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4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11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12" fillId="7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13" fillId="7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8" fillId="7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7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8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7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15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7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8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7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8" fillId="9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8" fillId="1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4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0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21" fillId="6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exte noir" xfId="20"/>
    <cellStyle name="txt Exact vert" xfId="21"/>
    <cellStyle name="txt faux rouge" xfId="22"/>
    <cellStyle name="txt transparent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B2B2B2"/>
      <rgbColor rgb="FF993366"/>
      <rgbColor rgb="FFEEEEEE"/>
      <rgbColor rgb="FFCCFFFF"/>
      <rgbColor rgb="FF660066"/>
      <rgbColor rgb="FFFF8080"/>
      <rgbColor rgb="FF2A60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4EA6B"/>
      <rgbColor rgb="FFFFFFA6"/>
      <rgbColor rgb="FF99CCFF"/>
      <rgbColor rgb="FFFFA6A6"/>
      <rgbColor rgb="FFCC99FF"/>
      <rgbColor rgb="FFFFCC99"/>
      <rgbColor rgb="FF3366FF"/>
      <rgbColor rgb="FF33CCCC"/>
      <rgbColor rgb="FF99CC00"/>
      <rgbColor rgb="FFFFCC00"/>
      <rgbColor rgb="FFFF9900"/>
      <rgbColor rgb="FFFF3838"/>
      <rgbColor rgb="FF666699"/>
      <rgbColor rgb="FF999999"/>
      <rgbColor rgb="FF003366"/>
      <rgbColor rgb="FF339966"/>
      <rgbColor rgb="FF003300"/>
      <rgbColor rgb="FF224B12"/>
      <rgbColor rgb="FF993300"/>
      <rgbColor rgb="FF993366"/>
      <rgbColor rgb="FF333399"/>
      <rgbColor rgb="FF2E343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195480</xdr:colOff>
      <xdr:row>4</xdr:row>
      <xdr:rowOff>61920</xdr:rowOff>
    </xdr:from>
    <xdr:to>
      <xdr:col>17</xdr:col>
      <xdr:colOff>232560</xdr:colOff>
      <xdr:row>22</xdr:row>
      <xdr:rowOff>55080</xdr:rowOff>
    </xdr:to>
    <xdr:sp>
      <xdr:nvSpPr>
        <xdr:cNvPr id="0" name="CustomShape 1"/>
        <xdr:cNvSpPr/>
      </xdr:nvSpPr>
      <xdr:spPr>
        <a:xfrm>
          <a:off x="5395320" y="712080"/>
          <a:ext cx="2475360" cy="317052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>
          <a:spAutoFit/>
        </a:bodyPr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Choisissez, en G2 "Corriger dès la saisie" pour savoir si immédiatement si votre réponse est bonne.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Choisissez, en G2 "Corriger à la fin" pour attendre de répondre à tout pour savoir ce qui est juste. (il faut mettre quelque chose dans toutes les cases de réponses.)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Pour mélanger l'ordre des questions, choisissez, en B4, tri croissant ou décroissant.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Pour faire apparaître la bonne réponse dans la zone de correction, ajoutez "?" dans la zone de réponse.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La colonne C met en évidence le nombre d'oxanions (en jaune) ainsi que les ions possédant un élément double (en rouge). Selon votre usage, affichez ou masquez cette colonne.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Bonne M.</a:t>
          </a:r>
          <a:endParaRPr b="0" lang="fr-BE" sz="10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196200</xdr:colOff>
      <xdr:row>4</xdr:row>
      <xdr:rowOff>61920</xdr:rowOff>
    </xdr:from>
    <xdr:to>
      <xdr:col>17</xdr:col>
      <xdr:colOff>232920</xdr:colOff>
      <xdr:row>18</xdr:row>
      <xdr:rowOff>39960</xdr:rowOff>
    </xdr:to>
    <xdr:sp>
      <xdr:nvSpPr>
        <xdr:cNvPr id="1" name="CustomShape 1"/>
        <xdr:cNvSpPr/>
      </xdr:nvSpPr>
      <xdr:spPr>
        <a:xfrm>
          <a:off x="6153480" y="712080"/>
          <a:ext cx="2475360" cy="244944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>
          <a:spAutoFit/>
        </a:bodyPr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Choisissez, en G2 "Corriger dès la saisie" pour savoir si immédiatement si votre réponse est bonne.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Choisissez, en G2 "Corriger à la fin" pour attendre de répondre à tout pour savoir ce qui est juste. (il faut mettre quelque chose dans toutes les cases de réponses.)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Pour mélanger l'ordre des questions, choisissez, en B4, tri croissant ou décroissant.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Pour faire apparaître la bonne réponse dans la zone de correction, ajoutez "?" dans la zone de réponse.</a:t>
          </a: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endParaRPr b="0" lang="fr-BE" sz="10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BE" sz="1000" spc="-1" strike="noStrike">
              <a:latin typeface="Linux Libertine Display O"/>
            </a:rPr>
            <a:t>Bonne M.</a:t>
          </a:r>
          <a:endParaRPr b="0" lang="fr-BE" sz="10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61"/>
  <sheetViews>
    <sheetView showFormulas="false" showGridLines="false" showRowColHeaders="false" showZeros="true" rightToLeft="false" tabSelected="false" showOutlineSymbols="true" defaultGridColor="true" view="normal" topLeftCell="A1" colorId="64" zoomScale="150" zoomScaleNormal="150" zoomScalePageLayoutView="100" workbookViewId="0">
      <pane xSplit="0" ySplit="4" topLeftCell="A5" activePane="bottomLeft" state="frozen"/>
      <selection pane="topLeft" activeCell="A1" activeCellId="0" sqref="A1"/>
      <selection pane="bottomLeft" activeCell="O26" activeCellId="0" sqref="O2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.52"/>
    <col collapsed="false" customWidth="true" hidden="false" outlineLevel="0" max="2" min="2" style="2" width="10.28"/>
    <col collapsed="false" customWidth="true" hidden="true" outlineLevel="0" max="3" min="3" style="2" width="7.13"/>
    <col collapsed="false" customWidth="true" hidden="true" outlineLevel="0" max="4" min="4" style="3" width="7.13"/>
    <col collapsed="false" customWidth="true" hidden="false" outlineLevel="0" max="5" min="5" style="4" width="10.38"/>
    <col collapsed="false" customWidth="true" hidden="true" outlineLevel="0" max="6" min="6" style="2" width="21.11"/>
    <col collapsed="false" customWidth="true" hidden="false" outlineLevel="0" max="7" min="7" style="2" width="19.17"/>
    <col collapsed="false" customWidth="true" hidden="false" outlineLevel="0" max="8" min="8" style="3" width="25.56"/>
    <col collapsed="false" customWidth="true" hidden="true" outlineLevel="0" max="10" min="9" style="3" width="25.56"/>
    <col collapsed="false" customWidth="false" hidden="true" outlineLevel="0" max="11" min="11" style="5" width="11.52"/>
    <col collapsed="false" customWidth="true" hidden="true" outlineLevel="0" max="12" min="12" style="5" width="10.09"/>
    <col collapsed="false" customWidth="true" hidden="false" outlineLevel="0" max="13" min="13" style="5" width="1.66"/>
    <col collapsed="false" customWidth="true" hidden="false" outlineLevel="0" max="14" min="14" style="2" width="3.14"/>
    <col collapsed="false" customWidth="false" hidden="false" outlineLevel="0" max="64" min="15" style="2" width="11.52"/>
    <col collapsed="false" customWidth="false" hidden="false" outlineLevel="0" max="1025" min="65" style="1" width="11.52"/>
  </cols>
  <sheetData>
    <row r="1" customFormat="false" ht="5.45" hidden="false" customHeight="true" outlineLevel="0" collapsed="false">
      <c r="A1" s="6"/>
      <c r="B1" s="7"/>
      <c r="C1" s="7"/>
      <c r="D1" s="7"/>
      <c r="E1" s="8"/>
      <c r="F1" s="7"/>
      <c r="G1" s="9"/>
      <c r="H1" s="10"/>
      <c r="I1" s="11"/>
      <c r="J1" s="11"/>
      <c r="K1" s="12"/>
      <c r="L1" s="12"/>
      <c r="M1" s="12"/>
      <c r="N1" s="13"/>
    </row>
    <row r="2" customFormat="false" ht="19.4" hidden="false" customHeight="true" outlineLevel="0" collapsed="false">
      <c r="A2" s="6"/>
      <c r="B2" s="7"/>
      <c r="C2" s="7"/>
      <c r="D2" s="7"/>
      <c r="E2" s="8"/>
      <c r="F2" s="7"/>
      <c r="G2" s="9" t="str">
        <f aca="false">IF(H5="(...)",I2,J2)</f>
        <v>0/100</v>
      </c>
      <c r="H2" s="14" t="s">
        <v>0</v>
      </c>
      <c r="I2" s="11" t="str">
        <f aca="false">IF(SUM(J:J)=40,J2,".../100")</f>
        <v>.../100</v>
      </c>
      <c r="J2" s="11" t="str">
        <f aca="false">CONCATENATE(ROUND(SUM(K:K)/IF(SUM(L:L)=0,1,SUM(L:L))*100,0),"/100")</f>
        <v>0/100</v>
      </c>
      <c r="K2" s="12"/>
      <c r="L2" s="12"/>
      <c r="M2" s="12"/>
      <c r="N2" s="13"/>
    </row>
    <row r="3" customFormat="false" ht="7.95" hidden="false" customHeight="true" outlineLevel="0" collapsed="false">
      <c r="A3" s="6"/>
      <c r="B3" s="7"/>
      <c r="C3" s="7"/>
      <c r="D3" s="7"/>
      <c r="E3" s="8"/>
      <c r="F3" s="7"/>
      <c r="G3" s="9"/>
      <c r="H3" s="10"/>
      <c r="I3" s="11"/>
      <c r="J3" s="11"/>
      <c r="K3" s="12"/>
      <c r="L3" s="12"/>
      <c r="M3" s="12"/>
      <c r="N3" s="13"/>
    </row>
    <row r="4" customFormat="false" ht="18.4" hidden="false" customHeight="true" outlineLevel="0" collapsed="false">
      <c r="A4" s="6"/>
      <c r="B4" s="15" t="s">
        <v>1</v>
      </c>
      <c r="C4" s="15" t="s">
        <v>2</v>
      </c>
      <c r="D4" s="15" t="s">
        <v>3</v>
      </c>
      <c r="E4" s="16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7"/>
      <c r="L4" s="17"/>
      <c r="M4" s="17"/>
      <c r="N4" s="13"/>
      <c r="P4" s="2" t="s">
        <v>10</v>
      </c>
    </row>
    <row r="5" customFormat="false" ht="13.9" hidden="false" customHeight="true" outlineLevel="0" collapsed="false">
      <c r="A5" s="6"/>
      <c r="B5" s="18" t="n">
        <f aca="true">RAND()</f>
        <v>0.985937751148213</v>
      </c>
      <c r="C5" s="19" t="s">
        <v>11</v>
      </c>
      <c r="D5" s="20"/>
      <c r="E5" s="20" t="s">
        <v>12</v>
      </c>
      <c r="F5" s="21" t="s">
        <v>13</v>
      </c>
      <c r="G5" s="22"/>
      <c r="H5" s="23" t="str">
        <f aca="false">IF($H$2="Corriger dès la saisie",J5,IF(SUM(L:L)=39,J5,I5))</f>
        <v/>
      </c>
      <c r="I5" s="24" t="str">
        <f aca="false">IF(G5="","",IF(TRIM(LOWER(G5))=TRIM(LOWER(F5)),"(...)",IF(ISERROR(SEARCH("~?",G5)),"(...)",_xlfn.CONCAT(F5," !"))))</f>
        <v/>
      </c>
      <c r="J5" s="25" t="str">
        <f aca="false">IF(G5="","",IF(TRIM(LOWER(G5))=TRIM(LOWER(F5)),"oky!",IF(ISERROR(SEARCH("~?",G5)),"erreur",_xlfn.CONCAT(_xlfn.CONCAT(F5," !")))))</f>
        <v/>
      </c>
      <c r="K5" s="5" t="n">
        <f aca="false">IF(J5="oky!",1,0)</f>
        <v>0</v>
      </c>
      <c r="L5" s="5" t="n">
        <f aca="false">IF(G5&lt;&gt;"",1,0)</f>
        <v>0</v>
      </c>
      <c r="M5" s="26"/>
      <c r="N5" s="13"/>
    </row>
    <row r="6" customFormat="false" ht="13.9" hidden="false" customHeight="true" outlineLevel="0" collapsed="false">
      <c r="A6" s="6"/>
      <c r="B6" s="18" t="n">
        <f aca="true">RAND()</f>
        <v>0.248212636064923</v>
      </c>
      <c r="C6" s="19" t="s">
        <v>14</v>
      </c>
      <c r="D6" s="27" t="n">
        <v>2</v>
      </c>
      <c r="E6" s="20" t="s">
        <v>15</v>
      </c>
      <c r="F6" s="21" t="s">
        <v>16</v>
      </c>
      <c r="G6" s="22"/>
      <c r="H6" s="23" t="str">
        <f aca="false">IF($H$2="Corriger dès la saisie",J6,IF(SUM(L:L)=39,J6,I6))</f>
        <v/>
      </c>
      <c r="I6" s="24" t="str">
        <f aca="false">IF(G6="","",IF(TRIM(LOWER(G6))=TRIM(LOWER(F6)),"(...)",IF(ISERROR(SEARCH("~?",G6)),"(...)",_xlfn.CONCAT(F6," !"))))</f>
        <v/>
      </c>
      <c r="J6" s="25" t="str">
        <f aca="false">IF(G6="","",IF(TRIM(LOWER(G6))=TRIM(LOWER(F6)),"oky!",IF(ISERROR(SEARCH("~?",G6)),"erreur",_xlfn.CONCAT(_xlfn.CONCAT(F6," !")))))</f>
        <v/>
      </c>
      <c r="K6" s="5" t="n">
        <f aca="false">IF(J6="oky!",1,0)</f>
        <v>0</v>
      </c>
      <c r="L6" s="5" t="n">
        <f aca="false">IF(G6&lt;&gt;"",1,0)</f>
        <v>0</v>
      </c>
      <c r="M6" s="26"/>
      <c r="N6" s="13"/>
    </row>
    <row r="7" customFormat="false" ht="13.9" hidden="false" customHeight="true" outlineLevel="0" collapsed="false">
      <c r="A7" s="6"/>
      <c r="B7" s="18" t="n">
        <f aca="true">RAND()</f>
        <v>0.638936119399584</v>
      </c>
      <c r="C7" s="19" t="s">
        <v>14</v>
      </c>
      <c r="D7" s="27" t="n">
        <v>2</v>
      </c>
      <c r="E7" s="20" t="s">
        <v>17</v>
      </c>
      <c r="F7" s="21" t="s">
        <v>18</v>
      </c>
      <c r="G7" s="22"/>
      <c r="H7" s="23" t="str">
        <f aca="false">IF($H$2="Corriger dès la saisie",J7,IF(SUM(L:L)=39,J7,I7))</f>
        <v/>
      </c>
      <c r="I7" s="24" t="str">
        <f aca="false">IF(G7="","",IF(TRIM(LOWER(G7))=TRIM(LOWER(F7)),"(...)",IF(ISERROR(SEARCH("~?",G7)),"(...)",_xlfn.CONCAT(F7," !"))))</f>
        <v/>
      </c>
      <c r="J7" s="25" t="str">
        <f aca="false">IF(G7="","",IF(TRIM(LOWER(G7))=TRIM(LOWER(F7)),"oky!",IF(ISERROR(SEARCH("~?",G7)),"erreur",_xlfn.CONCAT(_xlfn.CONCAT(F7," !")))))</f>
        <v/>
      </c>
      <c r="K7" s="5" t="n">
        <f aca="false">IF(J7="oky!",1,0)</f>
        <v>0</v>
      </c>
      <c r="L7" s="5" t="n">
        <f aca="false">IF(G7&lt;&gt;"",1,0)</f>
        <v>0</v>
      </c>
      <c r="M7" s="26"/>
      <c r="N7" s="13"/>
    </row>
    <row r="8" customFormat="false" ht="13.9" hidden="false" customHeight="true" outlineLevel="0" collapsed="false">
      <c r="A8" s="6"/>
      <c r="B8" s="18" t="n">
        <f aca="true">RAND()</f>
        <v>0.0550491133012829</v>
      </c>
      <c r="C8" s="19" t="s">
        <v>19</v>
      </c>
      <c r="D8" s="28" t="s">
        <v>20</v>
      </c>
      <c r="E8" s="20" t="s">
        <v>21</v>
      </c>
      <c r="F8" s="21" t="s">
        <v>22</v>
      </c>
      <c r="G8" s="22"/>
      <c r="H8" s="23" t="str">
        <f aca="false">IF($H$2="Corriger dès la saisie",J8,IF(SUM(L:L)=39,J8,I8))</f>
        <v/>
      </c>
      <c r="I8" s="24" t="str">
        <f aca="false">IF(G8="","",IF(TRIM(LOWER(G8))=TRIM(LOWER(F8)),"(...)",IF(ISERROR(SEARCH("~?",G8)),"(...)",_xlfn.CONCAT(F8," !"))))</f>
        <v/>
      </c>
      <c r="J8" s="25" t="str">
        <f aca="false">IF(G8="","",IF(TRIM(LOWER(G8))=TRIM(LOWER(F8)),"oky!",IF(ISERROR(SEARCH("~?",G8)),"erreur",_xlfn.CONCAT(_xlfn.CONCAT(F8," !")))))</f>
        <v/>
      </c>
      <c r="K8" s="5" t="n">
        <f aca="false">IF(J8="oky!",1,0)</f>
        <v>0</v>
      </c>
      <c r="L8" s="5" t="n">
        <f aca="false">IF(G8&lt;&gt;"",1,0)</f>
        <v>0</v>
      </c>
      <c r="M8" s="26"/>
      <c r="N8" s="13"/>
    </row>
    <row r="9" customFormat="false" ht="13.9" hidden="false" customHeight="true" outlineLevel="0" collapsed="false">
      <c r="A9" s="6"/>
      <c r="B9" s="18" t="n">
        <f aca="true">RAND()</f>
        <v>0.472843040968714</v>
      </c>
      <c r="C9" s="19" t="s">
        <v>19</v>
      </c>
      <c r="D9" s="28" t="s">
        <v>20</v>
      </c>
      <c r="E9" s="20" t="s">
        <v>23</v>
      </c>
      <c r="F9" s="21" t="s">
        <v>24</v>
      </c>
      <c r="G9" s="22"/>
      <c r="H9" s="23" t="str">
        <f aca="false">IF($H$2="Corriger dès la saisie",J9,IF(SUM(L:L)=39,J9,I9))</f>
        <v/>
      </c>
      <c r="I9" s="24" t="str">
        <f aca="false">IF(G9="","",IF(TRIM(LOWER(G9))=TRIM(LOWER(F9)),"(...)",IF(ISERROR(SEARCH("~?",G9)),"(...)",_xlfn.CONCAT(F9," !"))))</f>
        <v/>
      </c>
      <c r="J9" s="25" t="str">
        <f aca="false">IF(G9="","",IF(TRIM(LOWER(G9))=TRIM(LOWER(F9)),"oky!",IF(ISERROR(SEARCH("~?",G9)),"erreur",_xlfn.CONCAT(_xlfn.CONCAT(F9," !")))))</f>
        <v/>
      </c>
      <c r="K9" s="5" t="n">
        <f aca="false">IF(J9="oky!",1,0)</f>
        <v>0</v>
      </c>
      <c r="L9" s="5" t="n">
        <f aca="false">IF(G9&lt;&gt;"",1,0)</f>
        <v>0</v>
      </c>
      <c r="M9" s="26"/>
      <c r="N9" s="13"/>
    </row>
    <row r="10" customFormat="false" ht="13.9" hidden="false" customHeight="true" outlineLevel="0" collapsed="false">
      <c r="A10" s="6"/>
      <c r="B10" s="18" t="n">
        <f aca="true">RAND()</f>
        <v>0.25746693477418</v>
      </c>
      <c r="C10" s="19" t="s">
        <v>19</v>
      </c>
      <c r="D10" s="28" t="s">
        <v>20</v>
      </c>
      <c r="E10" s="20" t="s">
        <v>25</v>
      </c>
      <c r="F10" s="21" t="s">
        <v>26</v>
      </c>
      <c r="G10" s="22"/>
      <c r="H10" s="23" t="str">
        <f aca="false">IF($H$2="Corriger dès la saisie",J10,IF(SUM(L:L)=39,J10,I10))</f>
        <v/>
      </c>
      <c r="I10" s="24" t="str">
        <f aca="false">IF(G10="","",IF(TRIM(LOWER(G10))=TRIM(LOWER(F10)),"(...)",IF(ISERROR(SEARCH("~?",G10)),"(...)",_xlfn.CONCAT(F10," !"))))</f>
        <v/>
      </c>
      <c r="J10" s="25" t="str">
        <f aca="false">IF(G10="","",IF(TRIM(LOWER(G10))=TRIM(LOWER(F10)),"oky!",IF(ISERROR(SEARCH("~?",G10)),"erreur",_xlfn.CONCAT(_xlfn.CONCAT(F10," !")))))</f>
        <v/>
      </c>
      <c r="K10" s="5" t="n">
        <f aca="false">IF(J10="oky!",1,0)</f>
        <v>0</v>
      </c>
      <c r="L10" s="5" t="n">
        <f aca="false">IF(G10&lt;&gt;"",1,0)</f>
        <v>0</v>
      </c>
      <c r="M10" s="26"/>
      <c r="N10" s="13"/>
    </row>
    <row r="11" customFormat="false" ht="13.9" hidden="false" customHeight="true" outlineLevel="0" collapsed="false">
      <c r="A11" s="6"/>
      <c r="B11" s="18" t="n">
        <f aca="true">RAND()</f>
        <v>0.788563984190057</v>
      </c>
      <c r="C11" s="19" t="s">
        <v>19</v>
      </c>
      <c r="D11" s="28" t="s">
        <v>20</v>
      </c>
      <c r="E11" s="20" t="s">
        <v>27</v>
      </c>
      <c r="F11" s="21" t="s">
        <v>28</v>
      </c>
      <c r="G11" s="22"/>
      <c r="H11" s="23" t="str">
        <f aca="false">IF($H$2="Corriger dès la saisie",J11,IF(SUM(L:L)=39,J11,I11))</f>
        <v/>
      </c>
      <c r="I11" s="24" t="str">
        <f aca="false">IF(G11="","",IF(TRIM(LOWER(G11))=TRIM(LOWER(F11)),"(...)",IF(ISERROR(SEARCH("~?",G11)),"(...)",_xlfn.CONCAT(F11," !"))))</f>
        <v/>
      </c>
      <c r="J11" s="25" t="str">
        <f aca="false">IF(G11="","",IF(TRIM(LOWER(G11))=TRIM(LOWER(F11)),"oky!",IF(ISERROR(SEARCH("~?",G11)),"erreur",_xlfn.CONCAT(_xlfn.CONCAT(F11," !")))))</f>
        <v/>
      </c>
      <c r="K11" s="5" t="n">
        <f aca="false">IF(J11="oky!",1,0)</f>
        <v>0</v>
      </c>
      <c r="L11" s="5" t="n">
        <f aca="false">IF(G11&lt;&gt;"",1,0)</f>
        <v>0</v>
      </c>
      <c r="M11" s="26"/>
      <c r="N11" s="13"/>
    </row>
    <row r="12" customFormat="false" ht="13.9" hidden="false" customHeight="true" outlineLevel="0" collapsed="false">
      <c r="A12" s="6"/>
      <c r="B12" s="18" t="n">
        <f aca="true">RAND()</f>
        <v>0.819914568224782</v>
      </c>
      <c r="C12" s="19" t="s">
        <v>19</v>
      </c>
      <c r="D12" s="28" t="s">
        <v>20</v>
      </c>
      <c r="E12" s="20" t="s">
        <v>29</v>
      </c>
      <c r="F12" s="21" t="s">
        <v>30</v>
      </c>
      <c r="G12" s="22"/>
      <c r="H12" s="23" t="str">
        <f aca="false">IF($H$2="Corriger dès la saisie",J12,IF(SUM(L:L)=39,J12,I12))</f>
        <v/>
      </c>
      <c r="I12" s="24" t="str">
        <f aca="false">IF(G12="","",IF(TRIM(LOWER(G12))=TRIM(LOWER(F12)),"(...)",IF(ISERROR(SEARCH("~?",G12)),"(...)",_xlfn.CONCAT(F12," !"))))</f>
        <v/>
      </c>
      <c r="J12" s="25" t="str">
        <f aca="false">IF(G12="","",IF(TRIM(LOWER(G12))=TRIM(LOWER(F12)),"oky!",IF(ISERROR(SEARCH("~?",G12)),"erreur",_xlfn.CONCAT(_xlfn.CONCAT(F12," !")))))</f>
        <v/>
      </c>
      <c r="K12" s="5" t="n">
        <f aca="false">IF(J12="oky!",1,0)</f>
        <v>0</v>
      </c>
      <c r="L12" s="5" t="n">
        <f aca="false">IF(G12&lt;&gt;"",1,0)</f>
        <v>0</v>
      </c>
      <c r="M12" s="26"/>
      <c r="N12" s="13"/>
    </row>
    <row r="13" customFormat="false" ht="13.9" hidden="false" customHeight="true" outlineLevel="0" collapsed="false">
      <c r="A13" s="6"/>
      <c r="B13" s="18" t="n">
        <f aca="true">RAND()</f>
        <v>0.178002381067641</v>
      </c>
      <c r="C13" s="19" t="s">
        <v>19</v>
      </c>
      <c r="D13" s="28" t="s">
        <v>20</v>
      </c>
      <c r="E13" s="20" t="s">
        <v>31</v>
      </c>
      <c r="F13" s="21" t="s">
        <v>32</v>
      </c>
      <c r="G13" s="22"/>
      <c r="H13" s="23" t="str">
        <f aca="false">IF($H$2="Corriger dès la saisie",J13,IF(SUM(L:L)=39,J13,I13))</f>
        <v/>
      </c>
      <c r="I13" s="24" t="str">
        <f aca="false">IF(G13="","",IF(TRIM(LOWER(G13))=TRIM(LOWER(F13)),"(...)",IF(ISERROR(SEARCH("~?",G13)),"(...)",_xlfn.CONCAT(F13," !"))))</f>
        <v/>
      </c>
      <c r="J13" s="25" t="str">
        <f aca="false">IF(G13="","",IF(TRIM(LOWER(G13))=TRIM(LOWER(F13)),"oky!",IF(ISERROR(SEARCH("~?",G13)),"erreur",_xlfn.CONCAT(_xlfn.CONCAT(F13," !")))))</f>
        <v/>
      </c>
      <c r="K13" s="5" t="n">
        <f aca="false">IF(J13="oky!",1,0)</f>
        <v>0</v>
      </c>
      <c r="L13" s="5" t="n">
        <f aca="false">IF(G13&lt;&gt;"",1,0)</f>
        <v>0</v>
      </c>
      <c r="M13" s="26"/>
      <c r="N13" s="13"/>
    </row>
    <row r="14" customFormat="false" ht="13.9" hidden="false" customHeight="true" outlineLevel="0" collapsed="false">
      <c r="A14" s="6"/>
      <c r="B14" s="18" t="n">
        <f aca="true">RAND()</f>
        <v>0.278181618864899</v>
      </c>
      <c r="C14" s="19" t="s">
        <v>14</v>
      </c>
      <c r="D14" s="28" t="n">
        <v>1</v>
      </c>
      <c r="E14" s="20" t="s">
        <v>33</v>
      </c>
      <c r="F14" s="21" t="s">
        <v>34</v>
      </c>
      <c r="G14" s="22"/>
      <c r="H14" s="23" t="str">
        <f aca="false">IF($H$2="Corriger dès la saisie",J14,IF(SUM(L:L)=39,J14,I14))</f>
        <v/>
      </c>
      <c r="I14" s="24" t="str">
        <f aca="false">IF(G14="","",IF(TRIM(LOWER(G14))=TRIM(LOWER(F14)),"(...)",IF(ISERROR(SEARCH("~?",G14)),"(...)",_xlfn.CONCAT(F14," !"))))</f>
        <v/>
      </c>
      <c r="J14" s="25" t="str">
        <f aca="false">IF(G14="","",IF(TRIM(LOWER(G14))=TRIM(LOWER(F14)),"oky!",IF(ISERROR(SEARCH("~?",G14)),"erreur",_xlfn.CONCAT(_xlfn.CONCAT(F14," !")))))</f>
        <v/>
      </c>
      <c r="K14" s="5" t="n">
        <f aca="false">IF(J14="oky!",1,0)</f>
        <v>0</v>
      </c>
      <c r="L14" s="5" t="n">
        <f aca="false">IF(G14&lt;&gt;"",1,0)</f>
        <v>0</v>
      </c>
      <c r="M14" s="26"/>
      <c r="N14" s="13"/>
    </row>
    <row r="15" customFormat="false" ht="13.9" hidden="false" customHeight="true" outlineLevel="0" collapsed="false">
      <c r="A15" s="6"/>
      <c r="B15" s="18" t="n">
        <f aca="true">RAND()</f>
        <v>0.88920627913341</v>
      </c>
      <c r="C15" s="19" t="s">
        <v>14</v>
      </c>
      <c r="D15" s="28" t="n">
        <v>1</v>
      </c>
      <c r="E15" s="20" t="s">
        <v>35</v>
      </c>
      <c r="F15" s="21" t="s">
        <v>36</v>
      </c>
      <c r="G15" s="22"/>
      <c r="H15" s="23" t="str">
        <f aca="false">IF($H$2="Corriger dès la saisie",J15,IF(SUM(L:L)=39,J15,I15))</f>
        <v/>
      </c>
      <c r="I15" s="24" t="str">
        <f aca="false">IF(G15="","",IF(TRIM(LOWER(G15))=TRIM(LOWER(F15)),"(...)",IF(ISERROR(SEARCH("~?",G15)),"(...)",_xlfn.CONCAT(F15," !"))))</f>
        <v/>
      </c>
      <c r="J15" s="25" t="str">
        <f aca="false">IF(G15="","",IF(TRIM(LOWER(G15))=TRIM(LOWER(F15)),"oky!",IF(ISERROR(SEARCH("~?",G15)),"erreur",_xlfn.CONCAT(_xlfn.CONCAT(F15," !")))))</f>
        <v/>
      </c>
      <c r="K15" s="5" t="n">
        <f aca="false">IF(J15="oky!",1,0)</f>
        <v>0</v>
      </c>
      <c r="L15" s="5" t="n">
        <f aca="false">IF(G15&lt;&gt;"",1,0)</f>
        <v>0</v>
      </c>
      <c r="M15" s="26"/>
      <c r="N15" s="13"/>
    </row>
    <row r="16" customFormat="false" ht="13.9" hidden="false" customHeight="true" outlineLevel="0" collapsed="false">
      <c r="A16" s="6"/>
      <c r="B16" s="18" t="n">
        <f aca="true">RAND()</f>
        <v>0.700794778416483</v>
      </c>
      <c r="C16" s="19" t="s">
        <v>14</v>
      </c>
      <c r="D16" s="27" t="n">
        <v>4</v>
      </c>
      <c r="E16" s="20" t="s">
        <v>37</v>
      </c>
      <c r="F16" s="21" t="s">
        <v>38</v>
      </c>
      <c r="G16" s="22"/>
      <c r="H16" s="23" t="str">
        <f aca="false">IF($H$2="Corriger dès la saisie",J16,IF(SUM(L:L)=39,J16,I16))</f>
        <v/>
      </c>
      <c r="I16" s="24" t="str">
        <f aca="false">IF(G16="","",IF(TRIM(LOWER(G16))=TRIM(LOWER(F16)),"(...)",IF(ISERROR(SEARCH("~?",G16)),"(...)",_xlfn.CONCAT(F16," !"))))</f>
        <v/>
      </c>
      <c r="J16" s="25" t="str">
        <f aca="false">IF(G16="","",IF(TRIM(LOWER(G16))=TRIM(LOWER(F16)),"oky!",IF(ISERROR(SEARCH("~?",G16)),"erreur",_xlfn.CONCAT(_xlfn.CONCAT(F16," !")))))</f>
        <v/>
      </c>
      <c r="K16" s="5" t="n">
        <f aca="false">IF(J16="oky!",1,0)</f>
        <v>0</v>
      </c>
      <c r="L16" s="5" t="n">
        <f aca="false">IF(G16&lt;&gt;"",1,0)</f>
        <v>0</v>
      </c>
      <c r="M16" s="26"/>
      <c r="N16" s="13"/>
    </row>
    <row r="17" customFormat="false" ht="13.9" hidden="false" customHeight="true" outlineLevel="0" collapsed="false">
      <c r="A17" s="6"/>
      <c r="B17" s="18" t="n">
        <f aca="true">RAND()</f>
        <v>0.483558023468631</v>
      </c>
      <c r="C17" s="19" t="s">
        <v>14</v>
      </c>
      <c r="D17" s="27" t="n">
        <v>4</v>
      </c>
      <c r="E17" s="20" t="s">
        <v>39</v>
      </c>
      <c r="F17" s="21" t="s">
        <v>40</v>
      </c>
      <c r="G17" s="22"/>
      <c r="H17" s="23" t="str">
        <f aca="false">IF($H$2="Corriger dès la saisie",J17,IF(SUM(L:L)=39,J17,I17))</f>
        <v/>
      </c>
      <c r="I17" s="24" t="str">
        <f aca="false">IF(G17="","",IF(TRIM(LOWER(G17))=TRIM(LOWER(F17)),"(...)",IF(ISERROR(SEARCH("~?",G17)),"(...)",_xlfn.CONCAT(F17," !"))))</f>
        <v/>
      </c>
      <c r="J17" s="25" t="str">
        <f aca="false">IF(G17="","",IF(TRIM(LOWER(G17))=TRIM(LOWER(F17)),"oky!",IF(ISERROR(SEARCH("~?",G17)),"erreur",_xlfn.CONCAT(_xlfn.CONCAT(F17," !")))))</f>
        <v/>
      </c>
      <c r="K17" s="5" t="n">
        <f aca="false">IF(J17="oky!",1,0)</f>
        <v>0</v>
      </c>
      <c r="L17" s="5" t="n">
        <f aca="false">IF(G17&lt;&gt;"",1,0)</f>
        <v>0</v>
      </c>
      <c r="M17" s="26"/>
      <c r="N17" s="13"/>
    </row>
    <row r="18" customFormat="false" ht="13.9" hidden="false" customHeight="true" outlineLevel="0" collapsed="false">
      <c r="A18" s="6"/>
      <c r="B18" s="18" t="n">
        <f aca="true">RAND()</f>
        <v>0.33947424456931</v>
      </c>
      <c r="C18" s="19" t="s">
        <v>14</v>
      </c>
      <c r="D18" s="27" t="n">
        <v>4</v>
      </c>
      <c r="E18" s="20" t="s">
        <v>41</v>
      </c>
      <c r="F18" s="21" t="s">
        <v>42</v>
      </c>
      <c r="G18" s="22"/>
      <c r="H18" s="23" t="str">
        <f aca="false">IF($H$2="Corriger dès la saisie",J18,IF(SUM(L:L)=39,J18,I18))</f>
        <v/>
      </c>
      <c r="I18" s="24" t="str">
        <f aca="false">IF(G18="","",IF(TRIM(LOWER(G18))=TRIM(LOWER(F18)),"(...)",IF(ISERROR(SEARCH("~?",G18)),"(...)",_xlfn.CONCAT(F18," !"))))</f>
        <v/>
      </c>
      <c r="J18" s="25" t="str">
        <f aca="false">IF(G18="","",IF(TRIM(LOWER(G18))=TRIM(LOWER(F18)),"oky!",IF(ISERROR(SEARCH("~?",G18)),"erreur",_xlfn.CONCAT(_xlfn.CONCAT(F18," !")))))</f>
        <v/>
      </c>
      <c r="K18" s="5" t="n">
        <f aca="false">IF(J18="oky!",1,0)</f>
        <v>0</v>
      </c>
      <c r="L18" s="5" t="n">
        <f aca="false">IF(G18&lt;&gt;"",1,0)</f>
        <v>0</v>
      </c>
      <c r="M18" s="26"/>
      <c r="N18" s="13"/>
    </row>
    <row r="19" customFormat="false" ht="13.9" hidden="false" customHeight="true" outlineLevel="0" collapsed="false">
      <c r="A19" s="6"/>
      <c r="B19" s="18" t="n">
        <f aca="true">RAND()</f>
        <v>0.0134760595946568</v>
      </c>
      <c r="C19" s="19" t="s">
        <v>14</v>
      </c>
      <c r="D19" s="27" t="n">
        <v>4</v>
      </c>
      <c r="E19" s="20" t="s">
        <v>43</v>
      </c>
      <c r="F19" s="21" t="s">
        <v>44</v>
      </c>
      <c r="G19" s="22"/>
      <c r="H19" s="23" t="str">
        <f aca="false">IF($H$2="Corriger dès la saisie",J19,IF(SUM(L:L)=39,J19,I19))</f>
        <v/>
      </c>
      <c r="I19" s="24" t="str">
        <f aca="false">IF(G19="","",IF(TRIM(LOWER(G19))=TRIM(LOWER(F19)),"(...)",IF(ISERROR(SEARCH("~?",G19)),"(...)",_xlfn.CONCAT(F19," !"))))</f>
        <v/>
      </c>
      <c r="J19" s="25" t="str">
        <f aca="false">IF(G19="","",IF(TRIM(LOWER(G19))=TRIM(LOWER(F19)),"oky!",IF(ISERROR(SEARCH("~?",G19)),"erreur",_xlfn.CONCAT(_xlfn.CONCAT(F19," !")))))</f>
        <v/>
      </c>
      <c r="K19" s="5" t="n">
        <f aca="false">IF(J19="oky!",1,0)</f>
        <v>0</v>
      </c>
      <c r="L19" s="5" t="n">
        <f aca="false">IF(G19&lt;&gt;"",1,0)</f>
        <v>0</v>
      </c>
      <c r="M19" s="26"/>
      <c r="N19" s="13"/>
    </row>
    <row r="20" customFormat="false" ht="13.9" hidden="false" customHeight="true" outlineLevel="0" collapsed="false">
      <c r="A20" s="6"/>
      <c r="B20" s="18" t="n">
        <f aca="true">RAND()</f>
        <v>0.510967034209098</v>
      </c>
      <c r="C20" s="19" t="s">
        <v>14</v>
      </c>
      <c r="D20" s="28" t="n">
        <v>1</v>
      </c>
      <c r="E20" s="20" t="s">
        <v>45</v>
      </c>
      <c r="F20" s="21" t="s">
        <v>46</v>
      </c>
      <c r="G20" s="22"/>
      <c r="H20" s="23" t="str">
        <f aca="false">IF($H$2="Corriger dès la saisie",J20,IF(SUM(L:L)=39,J20,I20))</f>
        <v/>
      </c>
      <c r="I20" s="24" t="str">
        <f aca="false">IF(G20="","",IF(TRIM(LOWER(G20))=TRIM(LOWER(F20)),"(...)",IF(ISERROR(SEARCH("~?",G20)),"(...)",_xlfn.CONCAT(F20," !"))))</f>
        <v/>
      </c>
      <c r="J20" s="25" t="str">
        <f aca="false">IF(G20="","",IF(TRIM(LOWER(G20))=TRIM(LOWER(F20)),"oky!",IF(ISERROR(SEARCH("~?",G20)),"erreur",_xlfn.CONCAT(_xlfn.CONCAT(F20," !")))))</f>
        <v/>
      </c>
      <c r="K20" s="5" t="n">
        <f aca="false">IF(J20="oky!",1,0)</f>
        <v>0</v>
      </c>
      <c r="L20" s="5" t="n">
        <f aca="false">IF(G20&lt;&gt;"",1,0)</f>
        <v>0</v>
      </c>
      <c r="M20" s="26"/>
      <c r="N20" s="13"/>
    </row>
    <row r="21" customFormat="false" ht="13.9" hidden="false" customHeight="true" outlineLevel="0" collapsed="false">
      <c r="A21" s="6"/>
      <c r="B21" s="18" t="n">
        <f aca="true">RAND()</f>
        <v>0.0893498738007495</v>
      </c>
      <c r="C21" s="19" t="s">
        <v>14</v>
      </c>
      <c r="D21" s="27" t="n">
        <v>4</v>
      </c>
      <c r="E21" s="20" t="s">
        <v>47</v>
      </c>
      <c r="F21" s="21" t="s">
        <v>48</v>
      </c>
      <c r="G21" s="22"/>
      <c r="H21" s="23" t="str">
        <f aca="false">IF($H$2="Corriger dès la saisie",J21,IF(SUM(L:L)=39,J21,I21))</f>
        <v/>
      </c>
      <c r="I21" s="24" t="str">
        <f aca="false">IF(G21="","",IF(TRIM(LOWER(G21))=TRIM(LOWER(F21)),"(...)",IF(ISERROR(SEARCH("~?",G21)),"(...)",_xlfn.CONCAT(F21," !"))))</f>
        <v/>
      </c>
      <c r="J21" s="25" t="str">
        <f aca="false">IF(G21="","",IF(TRIM(LOWER(G21))=TRIM(LOWER(F21)),"oky!",IF(ISERROR(SEARCH("~?",G21)),"erreur",_xlfn.CONCAT(_xlfn.CONCAT(F21," !")))))</f>
        <v/>
      </c>
      <c r="K21" s="5" t="n">
        <f aca="false">IF(J21="oky!",1,0)</f>
        <v>0</v>
      </c>
      <c r="L21" s="5" t="n">
        <f aca="false">IF(G21&lt;&gt;"",1,0)</f>
        <v>0</v>
      </c>
      <c r="M21" s="26"/>
      <c r="N21" s="13"/>
    </row>
    <row r="22" customFormat="false" ht="13.9" hidden="false" customHeight="true" outlineLevel="0" collapsed="false">
      <c r="A22" s="6"/>
      <c r="B22" s="18" t="n">
        <f aca="true">RAND()</f>
        <v>0.258191399784111</v>
      </c>
      <c r="C22" s="19" t="s">
        <v>14</v>
      </c>
      <c r="D22" s="27" t="n">
        <v>4</v>
      </c>
      <c r="E22" s="20" t="s">
        <v>49</v>
      </c>
      <c r="F22" s="21" t="s">
        <v>50</v>
      </c>
      <c r="G22" s="22"/>
      <c r="H22" s="23" t="str">
        <f aca="false">IF($H$2="Corriger dès la saisie",J22,IF(SUM(L:L)=39,J22,I22))</f>
        <v/>
      </c>
      <c r="I22" s="24" t="str">
        <f aca="false">IF(G22="","",IF(TRIM(LOWER(G22))=TRIM(LOWER(F22)),"(...)",IF(ISERROR(SEARCH("~?",G22)),"(...)",_xlfn.CONCAT(F22," !"))))</f>
        <v/>
      </c>
      <c r="J22" s="25" t="str">
        <f aca="false">IF(G22="","",IF(TRIM(LOWER(G22))=TRIM(LOWER(F22)),"oky!",IF(ISERROR(SEARCH("~?",G22)),"erreur",_xlfn.CONCAT(_xlfn.CONCAT(F22," !")))))</f>
        <v/>
      </c>
      <c r="K22" s="5" t="n">
        <f aca="false">IF(J22="oky!",1,0)</f>
        <v>0</v>
      </c>
      <c r="L22" s="5" t="n">
        <f aca="false">IF(G22&lt;&gt;"",1,0)</f>
        <v>0</v>
      </c>
      <c r="M22" s="26"/>
      <c r="N22" s="13"/>
    </row>
    <row r="23" customFormat="false" ht="13.9" hidden="false" customHeight="true" outlineLevel="0" collapsed="false">
      <c r="A23" s="6"/>
      <c r="B23" s="18" t="n">
        <f aca="true">RAND()</f>
        <v>0.949722726450869</v>
      </c>
      <c r="C23" s="19" t="s">
        <v>14</v>
      </c>
      <c r="D23" s="27" t="n">
        <v>4</v>
      </c>
      <c r="E23" s="20" t="s">
        <v>51</v>
      </c>
      <c r="F23" s="21" t="s">
        <v>52</v>
      </c>
      <c r="G23" s="22"/>
      <c r="H23" s="23" t="str">
        <f aca="false">IF($H$2="Corriger dès la saisie",J23,IF(SUM(L:L)=39,J23,I23))</f>
        <v/>
      </c>
      <c r="I23" s="24" t="str">
        <f aca="false">IF(G23="","",IF(TRIM(LOWER(G23))=TRIM(LOWER(F23)),"(...)",IF(ISERROR(SEARCH("~?",G23)),"(...)",_xlfn.CONCAT(F23," !"))))</f>
        <v/>
      </c>
      <c r="J23" s="25" t="str">
        <f aca="false">IF(G23="","",IF(TRIM(LOWER(G23))=TRIM(LOWER(F23)),"oky!",IF(ISERROR(SEARCH("~?",G23)),"erreur",_xlfn.CONCAT(_xlfn.CONCAT(F23," !")))))</f>
        <v/>
      </c>
      <c r="K23" s="5" t="n">
        <f aca="false">IF(J23="oky!",1,0)</f>
        <v>0</v>
      </c>
      <c r="L23" s="5" t="n">
        <f aca="false">IF(G23&lt;&gt;"",1,0)</f>
        <v>0</v>
      </c>
      <c r="M23" s="26"/>
      <c r="N23" s="13"/>
    </row>
    <row r="24" customFormat="false" ht="13.9" hidden="false" customHeight="true" outlineLevel="0" collapsed="false">
      <c r="A24" s="6"/>
      <c r="B24" s="18" t="n">
        <f aca="true">RAND()</f>
        <v>0.696855065739438</v>
      </c>
      <c r="C24" s="19" t="s">
        <v>14</v>
      </c>
      <c r="D24" s="29" t="n">
        <v>4</v>
      </c>
      <c r="E24" s="20" t="s">
        <v>53</v>
      </c>
      <c r="F24" s="21" t="s">
        <v>54</v>
      </c>
      <c r="G24" s="22"/>
      <c r="H24" s="23" t="str">
        <f aca="false">IF($H$2="Corriger dès la saisie",J24,IF(SUM(L:L)=39,J24,I24))</f>
        <v/>
      </c>
      <c r="I24" s="24" t="str">
        <f aca="false">IF(G24="","",IF(TRIM(LOWER(G24))=TRIM(LOWER(F24)),"(...)",IF(ISERROR(SEARCH("~?",G24)),"(...)",_xlfn.CONCAT(F24," !"))))</f>
        <v/>
      </c>
      <c r="J24" s="25" t="str">
        <f aca="false">IF(G24="","",IF(TRIM(LOWER(G24))=TRIM(LOWER(F24)),"oky!",IF(ISERROR(SEARCH("~?",G24)),"erreur",_xlfn.CONCAT(_xlfn.CONCAT(F24," !")))))</f>
        <v/>
      </c>
      <c r="K24" s="5" t="n">
        <f aca="false">IF(J24="oky!",1,0)</f>
        <v>0</v>
      </c>
      <c r="L24" s="5" t="n">
        <f aca="false">IF(G24&lt;&gt;"",1,0)</f>
        <v>0</v>
      </c>
      <c r="M24" s="26"/>
      <c r="N24" s="13"/>
    </row>
    <row r="25" customFormat="false" ht="13.9" hidden="false" customHeight="true" outlineLevel="0" collapsed="false">
      <c r="A25" s="6"/>
      <c r="B25" s="18" t="n">
        <f aca="true">RAND()</f>
        <v>0.550581814723668</v>
      </c>
      <c r="C25" s="19" t="s">
        <v>14</v>
      </c>
      <c r="D25" s="28" t="n">
        <v>1</v>
      </c>
      <c r="E25" s="20" t="s">
        <v>55</v>
      </c>
      <c r="F25" s="21" t="s">
        <v>56</v>
      </c>
      <c r="G25" s="22"/>
      <c r="H25" s="23" t="str">
        <f aca="false">IF($H$2="Corriger dès la saisie",J25,IF(SUM(L:L)=39,J25,I25))</f>
        <v/>
      </c>
      <c r="I25" s="24" t="str">
        <f aca="false">IF(G25="","",IF(TRIM(LOWER(G25))=TRIM(LOWER(F25)),"(...)",IF(ISERROR(SEARCH("~?",G25)),"(...)",_xlfn.CONCAT(F25," !"))))</f>
        <v/>
      </c>
      <c r="J25" s="25" t="str">
        <f aca="false">IF(G25="","",IF(TRIM(LOWER(G25))=TRIM(LOWER(F25)),"oky!",IF(ISERROR(SEARCH("~?",G25)),"erreur",_xlfn.CONCAT(_xlfn.CONCAT(F25," !")))))</f>
        <v/>
      </c>
      <c r="K25" s="5" t="n">
        <f aca="false">IF(J25="oky!",1,0)</f>
        <v>0</v>
      </c>
      <c r="L25" s="5" t="n">
        <f aca="false">IF(G25&lt;&gt;"",1,0)</f>
        <v>0</v>
      </c>
      <c r="M25" s="26"/>
      <c r="N25" s="13"/>
    </row>
    <row r="26" customFormat="false" ht="13.9" hidden="false" customHeight="true" outlineLevel="0" collapsed="false">
      <c r="A26" s="6"/>
      <c r="B26" s="18" t="n">
        <f aca="true">RAND()</f>
        <v>0.00244617352357588</v>
      </c>
      <c r="C26" s="19" t="s">
        <v>14</v>
      </c>
      <c r="D26" s="28" t="n">
        <v>1</v>
      </c>
      <c r="E26" s="20" t="s">
        <v>57</v>
      </c>
      <c r="F26" s="21" t="s">
        <v>58</v>
      </c>
      <c r="G26" s="22"/>
      <c r="H26" s="23" t="str">
        <f aca="false">IF($H$2="Corriger dès la saisie",J26,IF(SUM(L:L)=39,J26,I26))</f>
        <v/>
      </c>
      <c r="I26" s="24" t="str">
        <f aca="false">IF(G26="","",IF(TRIM(LOWER(G26))=TRIM(LOWER(F26)),"(...)",IF(ISERROR(SEARCH("~?",G26)),"(...)",_xlfn.CONCAT(F26," !"))))</f>
        <v/>
      </c>
      <c r="J26" s="25" t="str">
        <f aca="false">IF(G26="","",IF(TRIM(LOWER(G26))=TRIM(LOWER(F26)),"oky!",IF(ISERROR(SEARCH("~?",G26)),"erreur",_xlfn.CONCAT(_xlfn.CONCAT(F26," !")))))</f>
        <v/>
      </c>
      <c r="K26" s="5" t="n">
        <f aca="false">IF(J26="oky!",1,0)</f>
        <v>0</v>
      </c>
      <c r="L26" s="5" t="n">
        <f aca="false">IF(G26&lt;&gt;"",1,0)</f>
        <v>0</v>
      </c>
      <c r="M26" s="26"/>
      <c r="N26" s="13"/>
      <c r="O26" s="30"/>
    </row>
    <row r="27" customFormat="false" ht="13.9" hidden="false" customHeight="true" outlineLevel="0" collapsed="false">
      <c r="A27" s="6"/>
      <c r="B27" s="18" t="n">
        <f aca="true">RAND()</f>
        <v>0.360837053408609</v>
      </c>
      <c r="C27" s="19" t="s">
        <v>14</v>
      </c>
      <c r="D27" s="31" t="s">
        <v>59</v>
      </c>
      <c r="E27" s="20" t="s">
        <v>60</v>
      </c>
      <c r="F27" s="21" t="s">
        <v>61</v>
      </c>
      <c r="G27" s="22"/>
      <c r="H27" s="23" t="str">
        <f aca="false">IF($H$2="Corriger dès la saisie",J27,IF(SUM(L:L)=39,J27,I27))</f>
        <v/>
      </c>
      <c r="I27" s="24" t="str">
        <f aca="false">IF(G27="","",IF(TRIM(LOWER(G27))=TRIM(LOWER(F27)),"(...)",IF(ISERROR(SEARCH("~?",G27)),"(...)",_xlfn.CONCAT(F27," !"))))</f>
        <v/>
      </c>
      <c r="J27" s="25" t="str">
        <f aca="false">IF(G27="","",IF(TRIM(LOWER(G27))=TRIM(LOWER(F27)),"oky!",IF(ISERROR(SEARCH("~?",G27)),"erreur",_xlfn.CONCAT(_xlfn.CONCAT(F27," !")))))</f>
        <v/>
      </c>
      <c r="K27" s="5" t="n">
        <f aca="false">IF(J27="oky!",1,0)</f>
        <v>0</v>
      </c>
      <c r="L27" s="5" t="n">
        <f aca="false">IF(G27&lt;&gt;"",1,0)</f>
        <v>0</v>
      </c>
      <c r="M27" s="26"/>
      <c r="N27" s="13"/>
      <c r="O27" s="30"/>
    </row>
    <row r="28" customFormat="false" ht="13.9" hidden="false" customHeight="true" outlineLevel="0" collapsed="false">
      <c r="A28" s="6"/>
      <c r="B28" s="18" t="n">
        <f aca="true">RAND()</f>
        <v>0.94829162432273</v>
      </c>
      <c r="C28" s="19" t="s">
        <v>14</v>
      </c>
      <c r="D28" s="20" t="n">
        <v>1</v>
      </c>
      <c r="E28" s="20" t="s">
        <v>62</v>
      </c>
      <c r="F28" s="21" t="s">
        <v>63</v>
      </c>
      <c r="G28" s="22"/>
      <c r="H28" s="23" t="str">
        <f aca="false">IF($H$2="Corriger dès la saisie",J28,IF(SUM(L:L)=39,J28,I28))</f>
        <v/>
      </c>
      <c r="I28" s="24" t="str">
        <f aca="false">IF(G28="","",IF(TRIM(LOWER(G28))=TRIM(LOWER(F28)),"(...)",IF(ISERROR(SEARCH("~?",G28)),"(...)",_xlfn.CONCAT(F28," !"))))</f>
        <v/>
      </c>
      <c r="J28" s="25" t="str">
        <f aca="false">IF(G28="","",IF(TRIM(LOWER(G28))=TRIM(LOWER(F28)),"oky!",IF(ISERROR(SEARCH("~?",G28)),"erreur",_xlfn.CONCAT(_xlfn.CONCAT(F28," !")))))</f>
        <v/>
      </c>
      <c r="K28" s="5" t="n">
        <f aca="false">IF(J28="oky!",1,0)</f>
        <v>0</v>
      </c>
      <c r="L28" s="5" t="n">
        <f aca="false">IF(G28&lt;&gt;"",1,0)</f>
        <v>0</v>
      </c>
      <c r="M28" s="26"/>
      <c r="N28" s="13"/>
      <c r="O28" s="30"/>
    </row>
    <row r="29" customFormat="false" ht="13.9" hidden="false" customHeight="true" outlineLevel="0" collapsed="false">
      <c r="A29" s="6"/>
      <c r="B29" s="18" t="n">
        <f aca="true">RAND()</f>
        <v>0.928179845590544</v>
      </c>
      <c r="C29" s="19" t="s">
        <v>14</v>
      </c>
      <c r="D29" s="20" t="n">
        <v>1</v>
      </c>
      <c r="E29" s="20" t="s">
        <v>64</v>
      </c>
      <c r="F29" s="21" t="s">
        <v>65</v>
      </c>
      <c r="G29" s="22"/>
      <c r="H29" s="23" t="str">
        <f aca="false">IF($H$2="Corriger dès la saisie",J29,IF(SUM(L:L)=39,J29,I29))</f>
        <v/>
      </c>
      <c r="I29" s="24" t="str">
        <f aca="false">IF(G29="","",IF(TRIM(LOWER(G29))=TRIM(LOWER(F29)),"(...)",IF(ISERROR(SEARCH("~?",G29)),"(...)",_xlfn.CONCAT(F29," !"))))</f>
        <v/>
      </c>
      <c r="J29" s="25" t="str">
        <f aca="false">IF(G29="","",IF(TRIM(LOWER(G29))=TRIM(LOWER(F29)),"oky!",IF(ISERROR(SEARCH("~?",G29)),"erreur",_xlfn.CONCAT(_xlfn.CONCAT(F29," !")))))</f>
        <v/>
      </c>
      <c r="K29" s="5" t="n">
        <f aca="false">IF(J29="oky!",1,0)</f>
        <v>0</v>
      </c>
      <c r="L29" s="5" t="n">
        <f aca="false">IF(G29&lt;&gt;"",1,0)</f>
        <v>0</v>
      </c>
      <c r="M29" s="26"/>
      <c r="N29" s="13"/>
      <c r="O29" s="30"/>
    </row>
    <row r="30" customFormat="false" ht="13.9" hidden="false" customHeight="true" outlineLevel="0" collapsed="false">
      <c r="A30" s="6"/>
      <c r="B30" s="18" t="n">
        <f aca="true">RAND()</f>
        <v>0.775212499722654</v>
      </c>
      <c r="C30" s="19" t="s">
        <v>14</v>
      </c>
      <c r="D30" s="20" t="n">
        <v>1</v>
      </c>
      <c r="E30" s="20" t="s">
        <v>66</v>
      </c>
      <c r="F30" s="21" t="s">
        <v>67</v>
      </c>
      <c r="G30" s="22"/>
      <c r="H30" s="23" t="str">
        <f aca="false">IF($H$2="Corriger dès la saisie",J30,IF(SUM(L:L)=39,J30,I30))</f>
        <v/>
      </c>
      <c r="I30" s="24" t="str">
        <f aca="false">IF(G30="","",IF(TRIM(LOWER(G30))=TRIM(LOWER(F30)),"(...)",IF(ISERROR(SEARCH("~?",G30)),"(...)",_xlfn.CONCAT(F30," !"))))</f>
        <v/>
      </c>
      <c r="J30" s="25" t="str">
        <f aca="false">IF(G30="","",IF(TRIM(LOWER(G30))=TRIM(LOWER(F30)),"oky!",IF(ISERROR(SEARCH("~?",G30)),"erreur",_xlfn.CONCAT(_xlfn.CONCAT(F30," !")))))</f>
        <v/>
      </c>
      <c r="K30" s="5" t="n">
        <f aca="false">IF(J30="oky!",1,0)</f>
        <v>0</v>
      </c>
      <c r="L30" s="5" t="n">
        <f aca="false">IF(G30&lt;&gt;"",1,0)</f>
        <v>0</v>
      </c>
      <c r="M30" s="26"/>
      <c r="N30" s="13"/>
      <c r="O30" s="30"/>
    </row>
    <row r="31" customFormat="false" ht="13.9" hidden="false" customHeight="true" outlineLevel="0" collapsed="false">
      <c r="A31" s="6"/>
      <c r="B31" s="18" t="n">
        <f aca="true">RAND()</f>
        <v>0.911784962344619</v>
      </c>
      <c r="C31" s="19" t="s">
        <v>68</v>
      </c>
      <c r="D31" s="20" t="n">
        <v>1</v>
      </c>
      <c r="E31" s="20" t="s">
        <v>69</v>
      </c>
      <c r="F31" s="21" t="s">
        <v>70</v>
      </c>
      <c r="G31" s="22"/>
      <c r="H31" s="23" t="str">
        <f aca="false">IF($H$2="Corriger dès la saisie",J31,IF(SUM(L:L)=39,J31,I31))</f>
        <v/>
      </c>
      <c r="I31" s="24" t="str">
        <f aca="false">IF(G31="","",IF(TRIM(LOWER(G31))=TRIM(LOWER(F31)),"(...)",IF(ISERROR(SEARCH("~?",G31)),"(...)",_xlfn.CONCAT(F31," !"))))</f>
        <v/>
      </c>
      <c r="J31" s="25" t="str">
        <f aca="false">IF(G31="","",IF(TRIM(LOWER(G31))=TRIM(LOWER(F31)),"oky!",IF(ISERROR(SEARCH("~?",G31)),"erreur",_xlfn.CONCAT(_xlfn.CONCAT(F31," !")))))</f>
        <v/>
      </c>
      <c r="K31" s="5" t="n">
        <f aca="false">IF(J31="oky!",1,0)</f>
        <v>0</v>
      </c>
      <c r="L31" s="5" t="n">
        <f aca="false">IF(G31&lt;&gt;"",1,0)</f>
        <v>0</v>
      </c>
      <c r="M31" s="26"/>
      <c r="N31" s="13"/>
      <c r="O31" s="30"/>
    </row>
    <row r="32" customFormat="false" ht="13.9" hidden="false" customHeight="true" outlineLevel="0" collapsed="false">
      <c r="A32" s="6"/>
      <c r="B32" s="18" t="n">
        <f aca="true">RAND()</f>
        <v>0.132465489135953</v>
      </c>
      <c r="C32" s="19" t="s">
        <v>14</v>
      </c>
      <c r="D32" s="31" t="s">
        <v>59</v>
      </c>
      <c r="E32" s="28" t="s">
        <v>71</v>
      </c>
      <c r="F32" s="21" t="s">
        <v>72</v>
      </c>
      <c r="G32" s="22"/>
      <c r="H32" s="23" t="str">
        <f aca="false">IF($H$2="Corriger dès la saisie",J32,IF(SUM(L:L)=39,J32,I32))</f>
        <v/>
      </c>
      <c r="I32" s="24" t="str">
        <f aca="false">IF(G32="","",IF(TRIM(LOWER(G32))=TRIM(LOWER(F32)),"(...)",IF(ISERROR(SEARCH("~?",G32)),"(...)",_xlfn.CONCAT(F32," !"))))</f>
        <v/>
      </c>
      <c r="J32" s="25" t="str">
        <f aca="false">IF(G32="","",IF(TRIM(LOWER(G32))=TRIM(LOWER(F32)),"oky!",IF(ISERROR(SEARCH("~?",G32)),"erreur",_xlfn.CONCAT(_xlfn.CONCAT(F32," !")))))</f>
        <v/>
      </c>
      <c r="K32" s="5" t="n">
        <f aca="false">IF(J32="oky!",1,0)</f>
        <v>0</v>
      </c>
      <c r="L32" s="5" t="n">
        <f aca="false">IF(G32&lt;&gt;"",1,0)</f>
        <v>0</v>
      </c>
      <c r="M32" s="26"/>
      <c r="N32" s="13"/>
      <c r="O32" s="30"/>
    </row>
    <row r="33" customFormat="false" ht="13.9" hidden="false" customHeight="true" outlineLevel="0" collapsed="false">
      <c r="A33" s="6"/>
      <c r="B33" s="18" t="n">
        <f aca="true">RAND()</f>
        <v>0.738836333050496</v>
      </c>
      <c r="C33" s="19" t="s">
        <v>14</v>
      </c>
      <c r="D33" s="28" t="n">
        <v>1</v>
      </c>
      <c r="E33" s="28" t="s">
        <v>73</v>
      </c>
      <c r="F33" s="21" t="s">
        <v>74</v>
      </c>
      <c r="G33" s="22"/>
      <c r="H33" s="23" t="str">
        <f aca="false">IF($H$2="Corriger dès la saisie",J33,IF(SUM(L:L)=39,J33,I33))</f>
        <v/>
      </c>
      <c r="I33" s="24" t="str">
        <f aca="false">IF(G33="","",IF(TRIM(LOWER(G33))=TRIM(LOWER(F33)),"(...)",IF(ISERROR(SEARCH("~?",G33)),"(...)",_xlfn.CONCAT(F33," !"))))</f>
        <v/>
      </c>
      <c r="J33" s="25" t="str">
        <f aca="false">IF(G33="","",IF(TRIM(LOWER(G33))=TRIM(LOWER(F33)),"oky!",IF(ISERROR(SEARCH("~?",G33)),"erreur",_xlfn.CONCAT(_xlfn.CONCAT(F33," !")))))</f>
        <v/>
      </c>
      <c r="K33" s="5" t="n">
        <f aca="false">IF(J33="oky!",1,0)</f>
        <v>0</v>
      </c>
      <c r="L33" s="5" t="n">
        <f aca="false">IF(G33&lt;&gt;"",1,0)</f>
        <v>0</v>
      </c>
      <c r="M33" s="26"/>
      <c r="N33" s="13"/>
      <c r="O33" s="30"/>
    </row>
    <row r="34" customFormat="false" ht="13.9" hidden="false" customHeight="true" outlineLevel="0" collapsed="false">
      <c r="A34" s="6"/>
      <c r="B34" s="18" t="n">
        <f aca="true">RAND()</f>
        <v>0.114421412813209</v>
      </c>
      <c r="C34" s="19" t="s">
        <v>14</v>
      </c>
      <c r="D34" s="20" t="n">
        <v>1</v>
      </c>
      <c r="E34" s="28" t="s">
        <v>75</v>
      </c>
      <c r="F34" s="21" t="s">
        <v>76</v>
      </c>
      <c r="G34" s="22"/>
      <c r="H34" s="23" t="str">
        <f aca="false">IF($H$2="Corriger dès la saisie",J34,IF(SUM(L:L)=39,J34,I34))</f>
        <v/>
      </c>
      <c r="I34" s="24" t="str">
        <f aca="false">IF(G34="","",IF(TRIM(LOWER(G34))=TRIM(LOWER(F34)),"(...)",IF(ISERROR(SEARCH("~?",G34)),"(...)",_xlfn.CONCAT(F34," !"))))</f>
        <v/>
      </c>
      <c r="J34" s="25" t="str">
        <f aca="false">IF(G34="","",IF(TRIM(LOWER(G34))=TRIM(LOWER(F34)),"oky!",IF(ISERROR(SEARCH("~?",G34)),"erreur",_xlfn.CONCAT(_xlfn.CONCAT(F34," !")))))</f>
        <v/>
      </c>
      <c r="K34" s="5" t="n">
        <f aca="false">IF(J34="oky!",1,0)</f>
        <v>0</v>
      </c>
      <c r="L34" s="5" t="n">
        <f aca="false">IF(G34&lt;&gt;"",1,0)</f>
        <v>0</v>
      </c>
      <c r="M34" s="26"/>
      <c r="N34" s="13"/>
      <c r="O34" s="30"/>
    </row>
    <row r="35" customFormat="false" ht="13.9" hidden="false" customHeight="true" outlineLevel="0" collapsed="false">
      <c r="A35" s="6"/>
      <c r="B35" s="18" t="n">
        <f aca="true">RAND()</f>
        <v>0.818047863630581</v>
      </c>
      <c r="C35" s="19" t="s">
        <v>14</v>
      </c>
      <c r="D35" s="20" t="n">
        <v>1</v>
      </c>
      <c r="E35" s="20" t="s">
        <v>77</v>
      </c>
      <c r="F35" s="21" t="s">
        <v>78</v>
      </c>
      <c r="G35" s="22"/>
      <c r="H35" s="23" t="str">
        <f aca="false">IF($H$2="Corriger dès la saisie",J35,IF(SUM(L:L)=39,J35,I35))</f>
        <v/>
      </c>
      <c r="I35" s="24" t="str">
        <f aca="false">IF(G35="","",IF(TRIM(LOWER(G35))=TRIM(LOWER(F35)),"(...)",IF(ISERROR(SEARCH("~?",G35)),"(...)",_xlfn.CONCAT(F35," !"))))</f>
        <v/>
      </c>
      <c r="J35" s="25" t="str">
        <f aca="false">IF(G35="","",IF(TRIM(LOWER(G35))=TRIM(LOWER(F35)),"oky!",IF(ISERROR(SEARCH("~?",G35)),"erreur",_xlfn.CONCAT(_xlfn.CONCAT(F35," !")))))</f>
        <v/>
      </c>
      <c r="K35" s="5" t="n">
        <f aca="false">IF(J35="oky!",1,0)</f>
        <v>0</v>
      </c>
      <c r="L35" s="5" t="n">
        <f aca="false">IF(G35&lt;&gt;"",1,0)</f>
        <v>0</v>
      </c>
      <c r="M35" s="26"/>
      <c r="N35" s="13"/>
      <c r="O35" s="30"/>
    </row>
    <row r="36" customFormat="false" ht="13.9" hidden="false" customHeight="true" outlineLevel="0" collapsed="false">
      <c r="A36" s="6"/>
      <c r="B36" s="18" t="n">
        <f aca="true">RAND()</f>
        <v>0.0927867201568133</v>
      </c>
      <c r="C36" s="19" t="s">
        <v>14</v>
      </c>
      <c r="D36" s="27" t="n">
        <v>2</v>
      </c>
      <c r="E36" s="28" t="s">
        <v>79</v>
      </c>
      <c r="F36" s="21" t="s">
        <v>80</v>
      </c>
      <c r="G36" s="22"/>
      <c r="H36" s="23" t="str">
        <f aca="false">IF($H$2="Corriger dès la saisie",J36,IF(SUM(L:L)=39,J36,I36))</f>
        <v/>
      </c>
      <c r="I36" s="24" t="str">
        <f aca="false">IF(G36="","",IF(TRIM(LOWER(G36))=TRIM(LOWER(F36)),"(...)",IF(ISERROR(SEARCH("~?",G36)),"(...)",_xlfn.CONCAT(F36," !"))))</f>
        <v/>
      </c>
      <c r="J36" s="25" t="str">
        <f aca="false">IF(G36="","",IF(TRIM(LOWER(G36))=TRIM(LOWER(F36)),"oky!",IF(ISERROR(SEARCH("~?",G36)),"erreur",_xlfn.CONCAT(_xlfn.CONCAT(F36," !")))))</f>
        <v/>
      </c>
      <c r="K36" s="5" t="n">
        <f aca="false">IF(J36="oky!",1,0)</f>
        <v>0</v>
      </c>
      <c r="L36" s="5" t="n">
        <f aca="false">IF(G36&lt;&gt;"",1,0)</f>
        <v>0</v>
      </c>
      <c r="M36" s="26"/>
      <c r="N36" s="13"/>
      <c r="O36" s="30"/>
    </row>
    <row r="37" customFormat="false" ht="13.9" hidden="false" customHeight="true" outlineLevel="0" collapsed="false">
      <c r="A37" s="6"/>
      <c r="B37" s="18" t="n">
        <f aca="true">RAND()</f>
        <v>0.748364448778476</v>
      </c>
      <c r="C37" s="19" t="s">
        <v>14</v>
      </c>
      <c r="D37" s="27" t="n">
        <v>2</v>
      </c>
      <c r="E37" s="28" t="s">
        <v>81</v>
      </c>
      <c r="F37" s="21" t="s">
        <v>82</v>
      </c>
      <c r="G37" s="22"/>
      <c r="H37" s="23" t="str">
        <f aca="false">IF($H$2="Corriger dès la saisie",J37,IF(SUM(L:L)=39,J37,I37))</f>
        <v/>
      </c>
      <c r="I37" s="24" t="str">
        <f aca="false">IF(G37="","",IF(TRIM(LOWER(G37))=TRIM(LOWER(F37)),"(...)",IF(ISERROR(SEARCH("~?",G37)),"(...)",_xlfn.CONCAT(F37," !"))))</f>
        <v/>
      </c>
      <c r="J37" s="25" t="str">
        <f aca="false">IF(G37="","",IF(TRIM(LOWER(G37))=TRIM(LOWER(F37)),"oky!",IF(ISERROR(SEARCH("~?",G37)),"erreur",_xlfn.CONCAT(_xlfn.CONCAT(F37," !")))))</f>
        <v/>
      </c>
      <c r="K37" s="5" t="n">
        <f aca="false">IF(J37="oky!",1,0)</f>
        <v>0</v>
      </c>
      <c r="L37" s="5" t="n">
        <f aca="false">IF(G37&lt;&gt;"",1,0)</f>
        <v>0</v>
      </c>
      <c r="M37" s="26"/>
      <c r="N37" s="13"/>
      <c r="O37" s="30"/>
    </row>
    <row r="38" customFormat="false" ht="13.9" hidden="false" customHeight="true" outlineLevel="0" collapsed="false">
      <c r="A38" s="6"/>
      <c r="B38" s="18" t="n">
        <f aca="true">RAND()</f>
        <v>0.465639781332735</v>
      </c>
      <c r="C38" s="19" t="s">
        <v>14</v>
      </c>
      <c r="D38" s="20" t="n">
        <v>1</v>
      </c>
      <c r="E38" s="20" t="s">
        <v>83</v>
      </c>
      <c r="F38" s="21" t="s">
        <v>84</v>
      </c>
      <c r="G38" s="22"/>
      <c r="H38" s="23" t="str">
        <f aca="false">IF($H$2="Corriger dès la saisie",J38,IF(SUM(L:L)=39,J38,I38))</f>
        <v/>
      </c>
      <c r="I38" s="24" t="str">
        <f aca="false">IF(G38="","",IF(TRIM(LOWER(G38))=TRIM(LOWER(F38)),"(...)",IF(ISERROR(SEARCH("~?",G38)),"(...)",_xlfn.CONCAT(F38," !"))))</f>
        <v/>
      </c>
      <c r="J38" s="25" t="str">
        <f aca="false">IF(G38="","",IF(TRIM(LOWER(G38))=TRIM(LOWER(F38)),"oky!",IF(ISERROR(SEARCH("~?",G38)),"erreur",_xlfn.CONCAT(_xlfn.CONCAT(F38," !")))))</f>
        <v/>
      </c>
      <c r="K38" s="5" t="n">
        <f aca="false">IF(J38="oky!",1,0)</f>
        <v>0</v>
      </c>
      <c r="L38" s="5" t="n">
        <f aca="false">IF(G38&lt;&gt;"",1,0)</f>
        <v>0</v>
      </c>
      <c r="M38" s="26"/>
      <c r="N38" s="13"/>
      <c r="O38" s="30"/>
    </row>
    <row r="39" customFormat="false" ht="13.9" hidden="false" customHeight="true" outlineLevel="0" collapsed="false">
      <c r="A39" s="6"/>
      <c r="B39" s="18" t="n">
        <f aca="true">RAND()</f>
        <v>0.824761111652652</v>
      </c>
      <c r="C39" s="19" t="s">
        <v>14</v>
      </c>
      <c r="D39" s="20" t="n">
        <v>1</v>
      </c>
      <c r="E39" s="20" t="s">
        <v>85</v>
      </c>
      <c r="F39" s="21" t="s">
        <v>86</v>
      </c>
      <c r="G39" s="22"/>
      <c r="H39" s="23" t="str">
        <f aca="false">IF($H$2="Corriger dès la saisie",J39,IF(SUM(L:L)=39,J39,I39))</f>
        <v/>
      </c>
      <c r="I39" s="24" t="str">
        <f aca="false">IF(G39="","",IF(TRIM(LOWER(G39))=TRIM(LOWER(F39)),"(...)",IF(ISERROR(SEARCH("~?",G39)),"(...)",_xlfn.CONCAT(F39," !"))))</f>
        <v/>
      </c>
      <c r="J39" s="25" t="str">
        <f aca="false">IF(G39="","",IF(TRIM(LOWER(G39))=TRIM(LOWER(F39)),"oky!",IF(ISERROR(SEARCH("~?",G39)),"erreur",_xlfn.CONCAT(_xlfn.CONCAT(F39," !")))))</f>
        <v/>
      </c>
      <c r="K39" s="5" t="n">
        <f aca="false">IF(J39="oky!",1,0)</f>
        <v>0</v>
      </c>
      <c r="L39" s="5" t="n">
        <f aca="false">IF(G39&lt;&gt;"",1,0)</f>
        <v>0</v>
      </c>
      <c r="M39" s="26"/>
      <c r="N39" s="13"/>
      <c r="O39" s="30"/>
    </row>
    <row r="40" customFormat="false" ht="13.9" hidden="false" customHeight="true" outlineLevel="0" collapsed="false">
      <c r="A40" s="6"/>
      <c r="B40" s="18" t="n">
        <f aca="true">RAND()</f>
        <v>0.24484131363783</v>
      </c>
      <c r="C40" s="19" t="s">
        <v>11</v>
      </c>
      <c r="D40" s="20"/>
      <c r="E40" s="20" t="s">
        <v>87</v>
      </c>
      <c r="F40" s="21" t="s">
        <v>88</v>
      </c>
      <c r="G40" s="22"/>
      <c r="H40" s="23" t="str">
        <f aca="false">IF($H$2="Corriger dès la saisie",J40,IF(SUM(L:L)=39,J40,I40))</f>
        <v/>
      </c>
      <c r="I40" s="24" t="str">
        <f aca="false">IF(G40="","",IF(TRIM(LOWER(G40))=TRIM(LOWER(F40)),"(...)",IF(ISERROR(SEARCH("~?",G40)),"(...)",_xlfn.CONCAT(F40," !"))))</f>
        <v/>
      </c>
      <c r="J40" s="25" t="str">
        <f aca="false">IF(G40="","",IF(TRIM(LOWER(G40))=TRIM(LOWER(F40)),"oky!",IF(ISERROR(SEARCH("~?",G40)),"erreur",_xlfn.CONCAT(_xlfn.CONCAT(F40," !")))))</f>
        <v/>
      </c>
      <c r="K40" s="5" t="n">
        <f aca="false">IF(J40="oky!",1,0)</f>
        <v>0</v>
      </c>
      <c r="L40" s="5" t="n">
        <f aca="false">IF(G40&lt;&gt;"",1,0)</f>
        <v>0</v>
      </c>
      <c r="M40" s="26"/>
      <c r="N40" s="13"/>
      <c r="O40" s="30"/>
    </row>
    <row r="41" customFormat="false" ht="13.9" hidden="false" customHeight="true" outlineLevel="0" collapsed="false">
      <c r="A41" s="6"/>
      <c r="B41" s="18" t="n">
        <f aca="true">RAND()</f>
        <v>0.553332902853912</v>
      </c>
      <c r="C41" s="19" t="s">
        <v>14</v>
      </c>
      <c r="D41" s="20" t="n">
        <v>1</v>
      </c>
      <c r="E41" s="20" t="s">
        <v>89</v>
      </c>
      <c r="F41" s="21" t="s">
        <v>90</v>
      </c>
      <c r="G41" s="22"/>
      <c r="H41" s="23" t="str">
        <f aca="false">IF($H$2="Corriger dès la saisie",J41,IF(SUM(L:L)=39,J41,I41))</f>
        <v/>
      </c>
      <c r="I41" s="24" t="str">
        <f aca="false">IF(G41="","",IF(TRIM(LOWER(G41))=TRIM(LOWER(F41)),"(...)",IF(ISERROR(SEARCH("~?",G41)),"(...)",_xlfn.CONCAT(F41," !"))))</f>
        <v/>
      </c>
      <c r="J41" s="25" t="str">
        <f aca="false">IF(G41="","",IF(TRIM(LOWER(G41))=TRIM(LOWER(F41)),"oky!",IF(ISERROR(SEARCH("~?",G41)),"erreur",_xlfn.CONCAT(_xlfn.CONCAT(F41," !")))))</f>
        <v/>
      </c>
      <c r="K41" s="5" t="n">
        <f aca="false">IF(J41="oky!",1,0)</f>
        <v>0</v>
      </c>
      <c r="L41" s="5" t="n">
        <f aca="false">IF(G41&lt;&gt;"",1,0)</f>
        <v>0</v>
      </c>
      <c r="M41" s="26"/>
      <c r="N41" s="13"/>
      <c r="O41" s="30"/>
    </row>
    <row r="42" customFormat="false" ht="13.9" hidden="false" customHeight="true" outlineLevel="0" collapsed="false">
      <c r="A42" s="6"/>
      <c r="B42" s="18" t="n">
        <f aca="true">RAND()</f>
        <v>0.914823195381099</v>
      </c>
      <c r="C42" s="19" t="s">
        <v>11</v>
      </c>
      <c r="D42" s="20"/>
      <c r="E42" s="20" t="s">
        <v>91</v>
      </c>
      <c r="F42" s="21" t="s">
        <v>92</v>
      </c>
      <c r="G42" s="22"/>
      <c r="H42" s="23" t="str">
        <f aca="false">IF($H$2="Corriger dès la saisie",J42,IF(SUM(L:L)=39,J42,I42))</f>
        <v/>
      </c>
      <c r="I42" s="24" t="str">
        <f aca="false">IF(G42="","",IF(TRIM(LOWER(G42))=TRIM(LOWER(F42)),"(...)",IF(ISERROR(SEARCH("~?",G42)),"(...)",_xlfn.CONCAT(F42," !"))))</f>
        <v/>
      </c>
      <c r="J42" s="25" t="str">
        <f aca="false">IF(G42="","",IF(TRIM(LOWER(G42))=TRIM(LOWER(F42)),"oky!",IF(ISERROR(SEARCH("~?",G42)),"erreur",_xlfn.CONCAT(_xlfn.CONCAT(F42," !")))))</f>
        <v/>
      </c>
      <c r="K42" s="5" t="n">
        <f aca="false">IF(J42="oky!",1,0)</f>
        <v>0</v>
      </c>
      <c r="L42" s="5" t="n">
        <f aca="false">IF(G42&lt;&gt;"",1,0)</f>
        <v>0</v>
      </c>
      <c r="M42" s="26"/>
      <c r="N42" s="13"/>
      <c r="O42" s="30"/>
    </row>
    <row r="43" customFormat="false" ht="13.9" hidden="false" customHeight="true" outlineLevel="0" collapsed="false">
      <c r="A43" s="6"/>
      <c r="B43" s="18" t="n">
        <f aca="true">RAND()</f>
        <v>0.369018635250834</v>
      </c>
      <c r="C43" s="19" t="s">
        <v>68</v>
      </c>
      <c r="D43" s="20" t="n">
        <v>1</v>
      </c>
      <c r="E43" s="20" t="s">
        <v>93</v>
      </c>
      <c r="F43" s="21" t="s">
        <v>94</v>
      </c>
      <c r="G43" s="22"/>
      <c r="H43" s="23" t="str">
        <f aca="false">IF($H$2="Corriger dès la saisie",J43,IF(SUM(L:L)=39,J43,I43))</f>
        <v/>
      </c>
      <c r="I43" s="24" t="str">
        <f aca="false">IF(G43="","",IF(TRIM(LOWER(G43))=TRIM(LOWER(F43)),"(...)",IF(ISERROR(SEARCH("~?",G43)),"(...)",_xlfn.CONCAT(F43," !"))))</f>
        <v/>
      </c>
      <c r="J43" s="25" t="str">
        <f aca="false">IF(G43="","",IF(TRIM(LOWER(G43))=TRIM(LOWER(F43)),"oky!",IF(ISERROR(SEARCH("~?",G43)),"erreur",_xlfn.CONCAT(_xlfn.CONCAT(F43," !")))))</f>
        <v/>
      </c>
      <c r="K43" s="5" t="n">
        <f aca="false">IF(J43="oky!",1,0)</f>
        <v>0</v>
      </c>
      <c r="L43" s="5" t="n">
        <f aca="false">IF(G43&lt;&gt;"",1,0)</f>
        <v>0</v>
      </c>
      <c r="M43" s="26"/>
      <c r="N43" s="13"/>
      <c r="O43" s="30"/>
    </row>
    <row r="44" customFormat="false" ht="13.9" hidden="false" customHeight="true" outlineLevel="0" collapsed="false">
      <c r="A44" s="6"/>
      <c r="B44" s="18" t="n">
        <f aca="true">RAND()</f>
        <v>0.356888685165626</v>
      </c>
      <c r="C44" s="19" t="s">
        <v>14</v>
      </c>
      <c r="D44" s="29" t="n">
        <v>2</v>
      </c>
      <c r="E44" s="20" t="s">
        <v>95</v>
      </c>
      <c r="F44" s="21" t="s">
        <v>96</v>
      </c>
      <c r="G44" s="22"/>
      <c r="H44" s="23" t="str">
        <f aca="false">IF($H$2="Corriger dès la saisie",J44,IF(SUM(L:L)=39,J44,I44))</f>
        <v/>
      </c>
      <c r="I44" s="24" t="str">
        <f aca="false">IF(G44="","",IF(TRIM(LOWER(G44))=TRIM(LOWER(F44)),"(...)",IF(ISERROR(SEARCH("~?",G44)),"(...)",_xlfn.CONCAT(F44," !"))))</f>
        <v/>
      </c>
      <c r="J44" s="25" t="str">
        <f aca="false">IF(G44="","",IF(TRIM(LOWER(G44))=TRIM(LOWER(F44)),"oky!",IF(ISERROR(SEARCH("~?",G44)),"erreur",_xlfn.CONCAT(_xlfn.CONCAT(F44," !")))))</f>
        <v/>
      </c>
      <c r="K44" s="5" t="n">
        <f aca="false">IF(J44="oky!",1,0)</f>
        <v>0</v>
      </c>
      <c r="L44" s="5" t="n">
        <f aca="false">IF(G44&lt;&gt;"",1,0)</f>
        <v>0</v>
      </c>
      <c r="M44" s="26"/>
      <c r="N44" s="13"/>
      <c r="O44" s="30"/>
    </row>
    <row r="45" customFormat="false" ht="13.9" hidden="false" customHeight="true" outlineLevel="0" collapsed="false">
      <c r="A45" s="6"/>
      <c r="B45" s="18" t="n">
        <f aca="true">RAND()</f>
        <v>0.465006570731114</v>
      </c>
      <c r="C45" s="19" t="s">
        <v>14</v>
      </c>
      <c r="D45" s="29" t="n">
        <v>2</v>
      </c>
      <c r="E45" s="20" t="s">
        <v>97</v>
      </c>
      <c r="F45" s="21" t="s">
        <v>98</v>
      </c>
      <c r="G45" s="22"/>
      <c r="H45" s="23" t="str">
        <f aca="false">IF($H$2="Corriger dès la saisie",J45,IF(SUM(L:L)=39,J45,I45))</f>
        <v/>
      </c>
      <c r="I45" s="24" t="str">
        <f aca="false">IF(G45="","",IF(TRIM(LOWER(G45))=TRIM(LOWER(F45)),"(...)",IF(ISERROR(SEARCH("~?",G45)),"(...)",_xlfn.CONCAT(F45," !"))))</f>
        <v/>
      </c>
      <c r="J45" s="25" t="str">
        <f aca="false">IF(G45="","",IF(TRIM(LOWER(G45))=TRIM(LOWER(F45)),"oky!",IF(ISERROR(SEARCH("~?",G45)),"erreur",_xlfn.CONCAT(_xlfn.CONCAT(F45," !")))))</f>
        <v/>
      </c>
      <c r="K45" s="5" t="n">
        <f aca="false">IF(J45="oky!",1,0)</f>
        <v>0</v>
      </c>
      <c r="L45" s="5" t="n">
        <f aca="false">IF(G45&lt;&gt;"",1,0)</f>
        <v>0</v>
      </c>
      <c r="M45" s="26"/>
      <c r="N45" s="13"/>
      <c r="O45" s="30"/>
    </row>
    <row r="46" customFormat="false" ht="13.9" hidden="false" customHeight="true" outlineLevel="0" collapsed="false">
      <c r="A46" s="6"/>
      <c r="B46" s="18" t="n">
        <f aca="true">RAND()</f>
        <v>0.100139417510095</v>
      </c>
      <c r="C46" s="19" t="s">
        <v>14</v>
      </c>
      <c r="D46" s="20" t="n">
        <v>1</v>
      </c>
      <c r="E46" s="20" t="s">
        <v>99</v>
      </c>
      <c r="F46" s="21" t="s">
        <v>100</v>
      </c>
      <c r="G46" s="22"/>
      <c r="H46" s="23" t="str">
        <f aca="false">IF($H$2="Corriger dès la saisie",J46,IF(SUM(L:L)=39,J46,I46))</f>
        <v/>
      </c>
      <c r="I46" s="24" t="str">
        <f aca="false">IF(G46="","",IF(TRIM(LOWER(G46))=TRIM(LOWER(F46)),"(...)",IF(ISERROR(SEARCH("~?",G46)),"(...)",_xlfn.CONCAT(F46," !"))))</f>
        <v/>
      </c>
      <c r="J46" s="25" t="str">
        <f aca="false">IF(G46="","",IF(TRIM(LOWER(G46))=TRIM(LOWER(F46)),"oky!",IF(ISERROR(SEARCH("~?",G46)),"erreur",_xlfn.CONCAT(_xlfn.CONCAT(F46," !")))))</f>
        <v/>
      </c>
      <c r="K46" s="5" t="n">
        <f aca="false">IF(J46="oky!",1,0)</f>
        <v>0</v>
      </c>
      <c r="L46" s="5" t="n">
        <f aca="false">IF(G46&lt;&gt;"",1,0)</f>
        <v>0</v>
      </c>
      <c r="M46" s="26"/>
      <c r="N46" s="13"/>
      <c r="O46" s="30"/>
    </row>
    <row r="47" customFormat="false" ht="13.9" hidden="false" customHeight="true" outlineLevel="0" collapsed="false">
      <c r="A47" s="6"/>
      <c r="B47" s="18" t="n">
        <f aca="true">RAND()</f>
        <v>0.524909151424278</v>
      </c>
      <c r="C47" s="19" t="s">
        <v>14</v>
      </c>
      <c r="D47" s="20" t="n">
        <v>1</v>
      </c>
      <c r="E47" s="20" t="s">
        <v>101</v>
      </c>
      <c r="F47" s="21" t="s">
        <v>102</v>
      </c>
      <c r="G47" s="22"/>
      <c r="H47" s="23" t="str">
        <f aca="false">IF($H$2="Corriger dès la saisie",J47,IF(SUM(L:L)=39,J47,I47))</f>
        <v/>
      </c>
      <c r="I47" s="24" t="str">
        <f aca="false">IF(G47="","",IF(TRIM(LOWER(G47))=TRIM(LOWER(F47)),"(...)",IF(ISERROR(SEARCH("~?",G47)),"(...)",_xlfn.CONCAT(F47," !"))))</f>
        <v/>
      </c>
      <c r="J47" s="25" t="str">
        <f aca="false">IF(G47="","",IF(TRIM(LOWER(G47))=TRIM(LOWER(F47)),"oky!",IF(ISERROR(SEARCH("~?",G47)),"erreur",_xlfn.CONCAT(_xlfn.CONCAT(F47," !")))))</f>
        <v/>
      </c>
      <c r="K47" s="5" t="n">
        <f aca="false">IF(J47="oky!",1,0)</f>
        <v>0</v>
      </c>
      <c r="L47" s="5" t="n">
        <f aca="false">IF(G47&lt;&gt;"",1,0)</f>
        <v>0</v>
      </c>
      <c r="M47" s="26"/>
      <c r="N47" s="13"/>
      <c r="O47" s="30"/>
    </row>
    <row r="48" customFormat="false" ht="13.9" hidden="false" customHeight="true" outlineLevel="0" collapsed="false">
      <c r="A48" s="6"/>
      <c r="B48" s="18" t="n">
        <f aca="true">RAND()</f>
        <v>0.345123042082004</v>
      </c>
      <c r="C48" s="19" t="s">
        <v>14</v>
      </c>
      <c r="D48" s="20" t="n">
        <v>1</v>
      </c>
      <c r="E48" s="20" t="s">
        <v>103</v>
      </c>
      <c r="F48" s="21" t="s">
        <v>104</v>
      </c>
      <c r="G48" s="22"/>
      <c r="H48" s="23" t="str">
        <f aca="false">IF($H$2="Corriger dès la saisie",J48,IF(SUM(L:L)=39,J48,I48))</f>
        <v/>
      </c>
      <c r="I48" s="24" t="str">
        <f aca="false">IF(G48="","",IF(TRIM(LOWER(G48))=TRIM(LOWER(F48)),"(...)",IF(ISERROR(SEARCH("~?",G48)),"(...)",_xlfn.CONCAT(F48," !"))))</f>
        <v/>
      </c>
      <c r="J48" s="25" t="str">
        <f aca="false">IF(G48="","",IF(TRIM(LOWER(G48))=TRIM(LOWER(F48)),"oky!",IF(ISERROR(SEARCH("~?",G48)),"erreur",_xlfn.CONCAT(_xlfn.CONCAT(F48," !")))))</f>
        <v/>
      </c>
      <c r="K48" s="5" t="n">
        <f aca="false">IF(J48="oky!",1,0)</f>
        <v>0</v>
      </c>
      <c r="L48" s="5" t="n">
        <f aca="false">IF(G48&lt;&gt;"",1,0)</f>
        <v>0</v>
      </c>
      <c r="M48" s="26"/>
      <c r="N48" s="13"/>
      <c r="O48" s="30"/>
    </row>
    <row r="49" customFormat="false" ht="13.9" hidden="false" customHeight="true" outlineLevel="0" collapsed="false">
      <c r="A49" s="6"/>
      <c r="B49" s="18" t="n">
        <f aca="true">RAND()</f>
        <v>0.560092988664939</v>
      </c>
      <c r="C49" s="19" t="s">
        <v>14</v>
      </c>
      <c r="D49" s="31" t="s">
        <v>59</v>
      </c>
      <c r="E49" s="20" t="s">
        <v>105</v>
      </c>
      <c r="F49" s="21" t="s">
        <v>106</v>
      </c>
      <c r="G49" s="22"/>
      <c r="H49" s="23" t="str">
        <f aca="false">IF($H$2="Corriger dès la saisie",J49,IF(SUM(L:L)=39,J49,I49))</f>
        <v/>
      </c>
      <c r="I49" s="24" t="str">
        <f aca="false">IF(G49="","",IF(TRIM(LOWER(G49))=TRIM(LOWER(F49)),"(...)",IF(ISERROR(SEARCH("~?",G49)),"(...)",_xlfn.CONCAT(F49," !"))))</f>
        <v/>
      </c>
      <c r="J49" s="25" t="str">
        <f aca="false">IF(G49="","",IF(TRIM(LOWER(G49))=TRIM(LOWER(F49)),"oky!",IF(ISERROR(SEARCH("~?",G49)),"erreur",_xlfn.CONCAT(_xlfn.CONCAT(F49," !")))))</f>
        <v/>
      </c>
      <c r="K49" s="5" t="n">
        <f aca="false">IF(J49="oky!",1,0)</f>
        <v>0</v>
      </c>
      <c r="L49" s="5" t="n">
        <f aca="false">IF(G49&lt;&gt;"",1,0)</f>
        <v>0</v>
      </c>
      <c r="M49" s="26"/>
      <c r="N49" s="13"/>
      <c r="O49" s="32"/>
    </row>
    <row r="50" customFormat="false" ht="13.9" hidden="false" customHeight="true" outlineLevel="0" collapsed="false">
      <c r="A50" s="6"/>
      <c r="B50" s="18" t="n">
        <f aca="true">RAND()</f>
        <v>0.734658168654627</v>
      </c>
      <c r="C50" s="19" t="s">
        <v>11</v>
      </c>
      <c r="D50" s="20"/>
      <c r="E50" s="20" t="s">
        <v>107</v>
      </c>
      <c r="F50" s="21" t="s">
        <v>108</v>
      </c>
      <c r="G50" s="22"/>
      <c r="H50" s="23" t="str">
        <f aca="false">IF($H$2="Corriger dès la saisie",J50,IF(SUM(L:L)=39,J50,I50))</f>
        <v/>
      </c>
      <c r="I50" s="24" t="str">
        <f aca="false">IF(G50="","",IF(TRIM(LOWER(G50))=TRIM(LOWER(F50)),"(...)",IF(ISERROR(SEARCH("~?",G50)),"(...)",_xlfn.CONCAT(F50," !"))))</f>
        <v/>
      </c>
      <c r="J50" s="25" t="str">
        <f aca="false">IF(G50="","",IF(TRIM(LOWER(G50))=TRIM(LOWER(F50)),"oky!",IF(ISERROR(SEARCH("~?",G50)),"erreur",_xlfn.CONCAT(_xlfn.CONCAT(F50," !")))))</f>
        <v/>
      </c>
      <c r="K50" s="5" t="n">
        <f aca="false">IF(J50="oky!",1,0)</f>
        <v>0</v>
      </c>
      <c r="L50" s="5" t="n">
        <f aca="false">IF(G50&lt;&gt;"",1,0)</f>
        <v>0</v>
      </c>
      <c r="M50" s="26"/>
      <c r="N50" s="13"/>
      <c r="O50" s="30"/>
    </row>
    <row r="51" customFormat="false" ht="13.9" hidden="false" customHeight="true" outlineLevel="0" collapsed="false">
      <c r="A51" s="6"/>
      <c r="B51" s="18" t="n">
        <f aca="true">RAND()</f>
        <v>0.98022870216205</v>
      </c>
      <c r="C51" s="19" t="s">
        <v>14</v>
      </c>
      <c r="D51" s="29" t="n">
        <v>2</v>
      </c>
      <c r="E51" s="20" t="s">
        <v>109</v>
      </c>
      <c r="F51" s="21" t="s">
        <v>110</v>
      </c>
      <c r="G51" s="22"/>
      <c r="H51" s="23" t="str">
        <f aca="false">IF($H$2="Corriger dès la saisie",J51,IF(SUM(L:L)=39,J51,I51))</f>
        <v/>
      </c>
      <c r="I51" s="24" t="str">
        <f aca="false">IF(G51="","",IF(TRIM(LOWER(G51))=TRIM(LOWER(F51)),"(...)",IF(ISERROR(SEARCH("~?",G51)),"(...)",_xlfn.CONCAT(F51," !"))))</f>
        <v/>
      </c>
      <c r="J51" s="25" t="str">
        <f aca="false">IF(G51="","",IF(TRIM(LOWER(G51))=TRIM(LOWER(F51)),"oky!",IF(ISERROR(SEARCH("~?",G51)),"erreur",_xlfn.CONCAT(_xlfn.CONCAT(F51," !")))))</f>
        <v/>
      </c>
      <c r="K51" s="5" t="n">
        <f aca="false">IF(J51="oky!",1,0)</f>
        <v>0</v>
      </c>
      <c r="L51" s="5" t="n">
        <f aca="false">IF(G51&lt;&gt;"",1,0)</f>
        <v>0</v>
      </c>
      <c r="M51" s="26"/>
      <c r="N51" s="13"/>
      <c r="O51" s="30"/>
    </row>
    <row r="52" customFormat="false" ht="13.9" hidden="false" customHeight="true" outlineLevel="0" collapsed="false">
      <c r="A52" s="6"/>
      <c r="B52" s="18" t="n">
        <f aca="true">RAND()</f>
        <v>0.410676229887624</v>
      </c>
      <c r="C52" s="19" t="s">
        <v>14</v>
      </c>
      <c r="D52" s="29" t="n">
        <v>2</v>
      </c>
      <c r="E52" s="20" t="s">
        <v>111</v>
      </c>
      <c r="F52" s="21" t="s">
        <v>112</v>
      </c>
      <c r="G52" s="22"/>
      <c r="H52" s="23" t="str">
        <f aca="false">IF($H$2="Corriger dès la saisie",J52,IF(SUM(L:L)=39,J52,I52))</f>
        <v/>
      </c>
      <c r="I52" s="24" t="str">
        <f aca="false">IF(G52="","",IF(TRIM(LOWER(G52))=TRIM(LOWER(F52)),"(...)",IF(ISERROR(SEARCH("~?",G52)),"(...)",_xlfn.CONCAT(F52," !"))))</f>
        <v/>
      </c>
      <c r="J52" s="25" t="str">
        <f aca="false">IF(G52="","",IF(TRIM(LOWER(G52))=TRIM(LOWER(F52)),"oky!",IF(ISERROR(SEARCH("~?",G52)),"erreur",_xlfn.CONCAT(_xlfn.CONCAT(F52," !")))))</f>
        <v/>
      </c>
      <c r="K52" s="5" t="n">
        <f aca="false">IF(J52="oky!",1,0)</f>
        <v>0</v>
      </c>
      <c r="L52" s="5" t="n">
        <f aca="false">IF(G52&lt;&gt;"",1,0)</f>
        <v>0</v>
      </c>
      <c r="M52" s="26"/>
      <c r="N52" s="13"/>
    </row>
    <row r="53" customFormat="false" ht="13.9" hidden="false" customHeight="true" outlineLevel="0" collapsed="false">
      <c r="A53" s="6"/>
      <c r="B53" s="18" t="n">
        <f aca="true">RAND()</f>
        <v>0.62349332884046</v>
      </c>
      <c r="C53" s="19" t="s">
        <v>14</v>
      </c>
      <c r="D53" s="28" t="n">
        <v>1</v>
      </c>
      <c r="E53" s="20" t="s">
        <v>113</v>
      </c>
      <c r="F53" s="21" t="s">
        <v>114</v>
      </c>
      <c r="G53" s="22"/>
      <c r="H53" s="23" t="str">
        <f aca="false">IF($H$2="Corriger dès la saisie",J53,IF(SUM(L:L)=39,J53,I53))</f>
        <v/>
      </c>
      <c r="I53" s="24" t="str">
        <f aca="false">IF(G53="","",IF(TRIM(LOWER(G53))=TRIM(LOWER(F53)),"(...)",IF(ISERROR(SEARCH("~?",G53)),"(...)",_xlfn.CONCAT(F53," !"))))</f>
        <v/>
      </c>
      <c r="J53" s="25" t="str">
        <f aca="false">IF(G53="","",IF(TRIM(LOWER(G53))=TRIM(LOWER(F53)),"oky!",IF(ISERROR(SEARCH("~?",G53)),"erreur",_xlfn.CONCAT(_xlfn.CONCAT(F53," !")))))</f>
        <v/>
      </c>
      <c r="K53" s="5" t="n">
        <f aca="false">IF(J53="oky!",1,0)</f>
        <v>0</v>
      </c>
      <c r="L53" s="5" t="n">
        <f aca="false">IF(G53&lt;&gt;"",1,0)</f>
        <v>0</v>
      </c>
      <c r="M53" s="26"/>
      <c r="N53" s="13"/>
    </row>
    <row r="54" customFormat="false" ht="13.9" hidden="false" customHeight="true" outlineLevel="0" collapsed="false">
      <c r="A54" s="6"/>
      <c r="B54" s="18" t="n">
        <f aca="true">RAND()</f>
        <v>0.71025479623917</v>
      </c>
      <c r="C54" s="19" t="s">
        <v>14</v>
      </c>
      <c r="D54" s="31" t="s">
        <v>59</v>
      </c>
      <c r="E54" s="20" t="s">
        <v>115</v>
      </c>
      <c r="F54" s="21" t="s">
        <v>116</v>
      </c>
      <c r="G54" s="22"/>
      <c r="H54" s="23" t="str">
        <f aca="false">IF($H$2="Corriger dès la saisie",J54,IF(SUM(L:L)=39,J54,I54))</f>
        <v/>
      </c>
      <c r="I54" s="24" t="str">
        <f aca="false">IF(G54="","",IF(TRIM(LOWER(G54))=TRIM(LOWER(F54)),"(...)",IF(ISERROR(SEARCH("~?",G54)),"(...)",_xlfn.CONCAT(F54," !"))))</f>
        <v/>
      </c>
      <c r="J54" s="25" t="str">
        <f aca="false">IF(G54="","",IF(TRIM(LOWER(G54))=TRIM(LOWER(F54)),"oky!",IF(ISERROR(SEARCH("~?",G54)),"erreur",_xlfn.CONCAT(_xlfn.CONCAT(F54," !")))))</f>
        <v/>
      </c>
      <c r="K54" s="5" t="n">
        <f aca="false">IF(J54="oky!",1,0)</f>
        <v>0</v>
      </c>
      <c r="L54" s="5" t="n">
        <f aca="false">IF(G54&lt;&gt;"",1,0)</f>
        <v>0</v>
      </c>
      <c r="M54" s="26"/>
      <c r="N54" s="13"/>
    </row>
    <row r="55" customFormat="false" ht="13.9" hidden="false" customHeight="true" outlineLevel="0" collapsed="false">
      <c r="A55" s="6"/>
      <c r="B55" s="18" t="n">
        <f aca="true">RAND()</f>
        <v>0.526823886859038</v>
      </c>
      <c r="C55" s="19" t="s">
        <v>14</v>
      </c>
      <c r="D55" s="27" t="n">
        <v>2</v>
      </c>
      <c r="E55" s="20" t="s">
        <v>117</v>
      </c>
      <c r="F55" s="21" t="s">
        <v>118</v>
      </c>
      <c r="G55" s="22"/>
      <c r="H55" s="23" t="str">
        <f aca="false">IF($H$2="Corriger dès la saisie",J55,IF(SUM(L:L)=39,J55,I55))</f>
        <v/>
      </c>
      <c r="I55" s="24" t="str">
        <f aca="false">IF(G55="","",IF(TRIM(LOWER(G55))=TRIM(LOWER(F55)),"(...)",IF(ISERROR(SEARCH("~?",G55)),"(...)",_xlfn.CONCAT(F55," !"))))</f>
        <v/>
      </c>
      <c r="J55" s="25" t="str">
        <f aca="false">IF(G55="","",IF(TRIM(LOWER(G55))=TRIM(LOWER(F55)),"oky!",IF(ISERROR(SEARCH("~?",G55)),"erreur",_xlfn.CONCAT(_xlfn.CONCAT(F55," !")))))</f>
        <v/>
      </c>
      <c r="K55" s="5" t="n">
        <f aca="false">IF(J55="oky!",1,0)</f>
        <v>0</v>
      </c>
      <c r="L55" s="5" t="n">
        <f aca="false">IF(G55&lt;&gt;"",1,0)</f>
        <v>0</v>
      </c>
      <c r="M55" s="26"/>
      <c r="N55" s="13"/>
    </row>
    <row r="56" customFormat="false" ht="13.9" hidden="false" customHeight="true" outlineLevel="0" collapsed="false">
      <c r="A56" s="6"/>
      <c r="B56" s="18" t="n">
        <f aca="true">RAND()</f>
        <v>0.400967362140261</v>
      </c>
      <c r="C56" s="19" t="s">
        <v>14</v>
      </c>
      <c r="D56" s="27" t="n">
        <v>2</v>
      </c>
      <c r="E56" s="20" t="s">
        <v>119</v>
      </c>
      <c r="F56" s="21" t="s">
        <v>120</v>
      </c>
      <c r="G56" s="22"/>
      <c r="H56" s="23" t="str">
        <f aca="false">IF($H$2="Corriger dès la saisie",J56,IF(SUM(L:L)=39,J56,I56))</f>
        <v/>
      </c>
      <c r="I56" s="24" t="str">
        <f aca="false">IF(G56="","",IF(TRIM(LOWER(G56))=TRIM(LOWER(F56)),"(...)",IF(ISERROR(SEARCH("~?",G56)),"(...)",_xlfn.CONCAT(F56," !"))))</f>
        <v/>
      </c>
      <c r="J56" s="25" t="str">
        <f aca="false">IF(G56="","",IF(TRIM(LOWER(G56))=TRIM(LOWER(F56)),"oky!",IF(ISERROR(SEARCH("~?",G56)),"erreur",_xlfn.CONCAT(_xlfn.CONCAT(F56," !")))))</f>
        <v/>
      </c>
      <c r="K56" s="5" t="n">
        <f aca="false">IF(J56="oky!",1,0)</f>
        <v>0</v>
      </c>
      <c r="L56" s="5" t="n">
        <f aca="false">IF(G56&lt;&gt;"",1,0)</f>
        <v>0</v>
      </c>
      <c r="M56" s="26"/>
      <c r="N56" s="13"/>
    </row>
    <row r="57" customFormat="false" ht="21.85" hidden="false" customHeight="true" outlineLevel="0" collapsed="false">
      <c r="A57" s="6"/>
      <c r="B57" s="13"/>
      <c r="C57" s="13"/>
      <c r="D57" s="33"/>
      <c r="E57" s="8"/>
      <c r="F57" s="13"/>
      <c r="G57" s="13"/>
      <c r="H57" s="33"/>
      <c r="I57" s="33"/>
      <c r="J57" s="33"/>
      <c r="K57" s="12"/>
      <c r="L57" s="12"/>
      <c r="M57" s="12"/>
      <c r="N57" s="13"/>
    </row>
    <row r="61" customFormat="false" ht="12.8" hidden="false" customHeight="false" outlineLevel="0" collapsed="false">
      <c r="H61" s="34"/>
    </row>
  </sheetData>
  <autoFilter ref="B4:J60"/>
  <dataValidations count="2">
    <dataValidation allowBlank="true" operator="equal" showDropDown="false" showErrorMessage="true" showInputMessage="false" sqref="H1:H3" type="list">
      <formula1>"Corriger dès la saisie,Corriger à la fin"</formula1>
      <formula2>0</formula2>
    </dataValidation>
    <dataValidation allowBlank="true" operator="equal" showDropDown="false" showErrorMessage="true" showInputMessage="false" sqref="I1:J3 G4:J56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69"/>
  <sheetViews>
    <sheetView showFormulas="false" showGridLines="false" showRowColHeaders="false" showZeros="true" rightToLeft="false" tabSelected="true" showOutlineSymbols="true" defaultGridColor="true" view="normal" topLeftCell="A1" colorId="64" zoomScale="150" zoomScaleNormal="150" zoomScalePageLayoutView="100" workbookViewId="0">
      <pane xSplit="0" ySplit="4" topLeftCell="A5" activePane="bottomLeft" state="frozen"/>
      <selection pane="topLeft" activeCell="A1" activeCellId="0" sqref="A1"/>
      <selection pane="bottomLeft" activeCell="G21" activeCellId="0" sqref="G2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.52"/>
    <col collapsed="false" customWidth="true" hidden="false" outlineLevel="0" max="2" min="2" style="2" width="10.28"/>
    <col collapsed="false" customWidth="true" hidden="true" outlineLevel="0" max="3" min="3" style="2" width="9.35"/>
    <col collapsed="false" customWidth="true" hidden="true" outlineLevel="0" max="4" min="4" style="3" width="7.13"/>
    <col collapsed="false" customWidth="true" hidden="true" outlineLevel="0" max="5" min="5" style="4" width="10.38"/>
    <col collapsed="false" customWidth="true" hidden="false" outlineLevel="0" max="6" min="6" style="2" width="21.11"/>
    <col collapsed="false" customWidth="true" hidden="false" outlineLevel="0" max="7" min="7" style="2" width="19.17"/>
    <col collapsed="false" customWidth="true" hidden="false" outlineLevel="0" max="8" min="8" style="3" width="25.56"/>
    <col collapsed="false" customWidth="true" hidden="true" outlineLevel="0" max="10" min="9" style="3" width="25.56"/>
    <col collapsed="false" customWidth="false" hidden="true" outlineLevel="0" max="11" min="11" style="5" width="11.52"/>
    <col collapsed="false" customWidth="true" hidden="true" outlineLevel="0" max="12" min="12" style="5" width="10.09"/>
    <col collapsed="false" customWidth="true" hidden="false" outlineLevel="0" max="13" min="13" style="5" width="1.66"/>
    <col collapsed="false" customWidth="true" hidden="false" outlineLevel="0" max="14" min="14" style="2" width="3.14"/>
    <col collapsed="false" customWidth="false" hidden="false" outlineLevel="0" max="64" min="15" style="2" width="11.52"/>
    <col collapsed="false" customWidth="false" hidden="false" outlineLevel="0" max="1025" min="65" style="1" width="11.52"/>
  </cols>
  <sheetData>
    <row r="1" customFormat="false" ht="5.45" hidden="false" customHeight="true" outlineLevel="0" collapsed="false">
      <c r="A1" s="6"/>
      <c r="B1" s="7"/>
      <c r="C1" s="7"/>
      <c r="D1" s="7"/>
      <c r="E1" s="8"/>
      <c r="F1" s="7"/>
      <c r="G1" s="9"/>
      <c r="H1" s="10"/>
      <c r="I1" s="11"/>
      <c r="J1" s="11"/>
      <c r="K1" s="12"/>
      <c r="L1" s="12"/>
      <c r="M1" s="12"/>
      <c r="N1" s="13"/>
    </row>
    <row r="2" customFormat="false" ht="19.4" hidden="false" customHeight="true" outlineLevel="0" collapsed="false">
      <c r="A2" s="6"/>
      <c r="B2" s="7"/>
      <c r="C2" s="7"/>
      <c r="D2" s="7"/>
      <c r="E2" s="8"/>
      <c r="F2" s="7"/>
      <c r="G2" s="9" t="str">
        <f aca="false">IF(H5="(...)",I2,J2)</f>
        <v>88/100</v>
      </c>
      <c r="H2" s="14" t="s">
        <v>0</v>
      </c>
      <c r="I2" s="11" t="str">
        <f aca="false">IF(SUM(J:J)=40,J2,".../100")</f>
        <v>.../100</v>
      </c>
      <c r="J2" s="11" t="str">
        <f aca="false">CONCATENATE(ROUND(SUM(K:K)/IF(SUM(L:L)=0,1,SUM(L:L))*100,0),"/100")</f>
        <v>88/100</v>
      </c>
      <c r="K2" s="12"/>
      <c r="L2" s="12"/>
      <c r="M2" s="12"/>
      <c r="N2" s="13"/>
    </row>
    <row r="3" customFormat="false" ht="7.95" hidden="false" customHeight="true" outlineLevel="0" collapsed="false">
      <c r="A3" s="6"/>
      <c r="B3" s="7"/>
      <c r="C3" s="7"/>
      <c r="D3" s="7"/>
      <c r="E3" s="8"/>
      <c r="F3" s="7"/>
      <c r="G3" s="9"/>
      <c r="H3" s="10"/>
      <c r="I3" s="11"/>
      <c r="J3" s="11"/>
      <c r="K3" s="12"/>
      <c r="L3" s="12"/>
      <c r="M3" s="12"/>
      <c r="N3" s="13"/>
    </row>
    <row r="4" customFormat="false" ht="18.4" hidden="false" customHeight="true" outlineLevel="0" collapsed="false">
      <c r="A4" s="6"/>
      <c r="B4" s="15" t="s">
        <v>1</v>
      </c>
      <c r="C4" s="15" t="s">
        <v>2</v>
      </c>
      <c r="D4" s="15" t="s">
        <v>3</v>
      </c>
      <c r="E4" s="35" t="s">
        <v>4</v>
      </c>
      <c r="F4" s="36" t="s">
        <v>5</v>
      </c>
      <c r="G4" s="36" t="s">
        <v>121</v>
      </c>
      <c r="H4" s="36" t="s">
        <v>7</v>
      </c>
      <c r="I4" s="36" t="s">
        <v>8</v>
      </c>
      <c r="J4" s="36" t="s">
        <v>9</v>
      </c>
      <c r="K4" s="17"/>
      <c r="L4" s="17"/>
      <c r="M4" s="17"/>
      <c r="N4" s="13"/>
    </row>
    <row r="5" customFormat="false" ht="13.9" hidden="false" customHeight="true" outlineLevel="0" collapsed="false">
      <c r="A5" s="6"/>
      <c r="B5" s="18" t="n">
        <f aca="true">RAND()</f>
        <v>0.729450361058968</v>
      </c>
      <c r="C5" s="19" t="s">
        <v>11</v>
      </c>
      <c r="D5" s="20"/>
      <c r="E5" s="20" t="s">
        <v>12</v>
      </c>
      <c r="F5" s="21" t="s">
        <v>13</v>
      </c>
      <c r="G5" s="22" t="s">
        <v>122</v>
      </c>
      <c r="H5" s="23" t="str">
        <f aca="false">IF($H$2="Corriger dès la saisie",J5,IF(SUM(L:L)=39,J5,I5))</f>
        <v>AsH3 !</v>
      </c>
      <c r="I5" s="24" t="str">
        <f aca="false">IF(G5="","",IF(TRIM(G5)=TRIM(E5),"(...)",IF(ISERROR(SEARCH("~?",G5)),"(...)",_xlfn.CONCAT(E5," !"))))</f>
        <v>AsH3 !</v>
      </c>
      <c r="J5" s="25" t="str">
        <f aca="false">IF(G5="","",IF(TRIM(G5)=TRIM(E5),"oky!",IF(ISERROR(SEARCH("~?",G5)),"erreur",_xlfn.CONCAT(_xlfn.CONCAT(E5," !")))))</f>
        <v>AsH3 !</v>
      </c>
      <c r="K5" s="5" t="n">
        <f aca="false">IF(J5="oky!",1,0)</f>
        <v>0</v>
      </c>
      <c r="L5" s="5" t="n">
        <f aca="false">IF(G5&lt;&gt;"",1,0)</f>
        <v>1</v>
      </c>
      <c r="M5" s="26"/>
      <c r="N5" s="13"/>
    </row>
    <row r="6" customFormat="false" ht="13.9" hidden="false" customHeight="true" outlineLevel="0" collapsed="false">
      <c r="A6" s="6"/>
      <c r="B6" s="18" t="n">
        <f aca="true">RAND()</f>
        <v>0.330510945607897</v>
      </c>
      <c r="C6" s="19" t="s">
        <v>14</v>
      </c>
      <c r="D6" s="27" t="n">
        <v>2</v>
      </c>
      <c r="E6" s="20" t="s">
        <v>15</v>
      </c>
      <c r="F6" s="21" t="s">
        <v>16</v>
      </c>
      <c r="G6" s="22" t="s">
        <v>123</v>
      </c>
      <c r="H6" s="23" t="str">
        <f aca="false">IF($H$2="Corriger dès la saisie",J6,IF(SUM(L:L)=39,J6,I6))</f>
        <v>oky!</v>
      </c>
      <c r="I6" s="24" t="str">
        <f aca="false">IF(G6="","",IF(TRIM(G6)=TRIM(E6),"(...)",IF(ISERROR(SEARCH("~?",G6)),"(...)",_xlfn.CONCAT(E6," !"))))</f>
        <v>(...)</v>
      </c>
      <c r="J6" s="25" t="str">
        <f aca="false">IF(G6="","",IF(TRIM(G6)=TRIM(E6),"oky!",IF(ISERROR(SEARCH("~?",G6)),"erreur",_xlfn.CONCAT(_xlfn.CONCAT(E6," !")))))</f>
        <v>oky!</v>
      </c>
      <c r="K6" s="5" t="n">
        <f aca="false">IF(J6="oky!",1,0)</f>
        <v>1</v>
      </c>
      <c r="L6" s="5" t="n">
        <f aca="false">IF(G6&lt;&gt;"",1,0)</f>
        <v>1</v>
      </c>
      <c r="M6" s="26"/>
      <c r="N6" s="13"/>
    </row>
    <row r="7" customFormat="false" ht="13.9" hidden="false" customHeight="true" outlineLevel="0" collapsed="false">
      <c r="A7" s="6"/>
      <c r="B7" s="18" t="n">
        <f aca="true">RAND()</f>
        <v>0.020728213995865</v>
      </c>
      <c r="C7" s="19" t="s">
        <v>14</v>
      </c>
      <c r="D7" s="27" t="n">
        <v>2</v>
      </c>
      <c r="E7" s="20" t="s">
        <v>17</v>
      </c>
      <c r="F7" s="21" t="s">
        <v>18</v>
      </c>
      <c r="G7" s="22" t="s">
        <v>124</v>
      </c>
      <c r="H7" s="23" t="str">
        <f aca="false">IF($H$2="Corriger dès la saisie",J7,IF(SUM(L:L)=39,J7,I7))</f>
        <v>oky!</v>
      </c>
      <c r="I7" s="24" t="str">
        <f aca="false">IF(G7="","",IF(TRIM(G7)=TRIM(E7),"(...)",IF(ISERROR(SEARCH("~?",G7)),"(...)",_xlfn.CONCAT(E7," !"))))</f>
        <v>(...)</v>
      </c>
      <c r="J7" s="25" t="str">
        <f aca="false">IF(G7="","",IF(TRIM(G7)=TRIM(E7),"oky!",IF(ISERROR(SEARCH("~?",G7)),"erreur",_xlfn.CONCAT(_xlfn.CONCAT(E7," !")))))</f>
        <v>oky!</v>
      </c>
      <c r="K7" s="5" t="n">
        <f aca="false">IF(J7="oky!",1,0)</f>
        <v>1</v>
      </c>
      <c r="L7" s="5" t="n">
        <f aca="false">IF(G7&lt;&gt;"",1,0)</f>
        <v>1</v>
      </c>
      <c r="M7" s="26"/>
      <c r="N7" s="13"/>
    </row>
    <row r="8" customFormat="false" ht="13.9" hidden="false" customHeight="true" outlineLevel="0" collapsed="false">
      <c r="A8" s="6"/>
      <c r="B8" s="18" t="n">
        <f aca="true">RAND()</f>
        <v>0.154084087429671</v>
      </c>
      <c r="C8" s="19" t="s">
        <v>14</v>
      </c>
      <c r="D8" s="28" t="s">
        <v>20</v>
      </c>
      <c r="E8" s="20" t="s">
        <v>21</v>
      </c>
      <c r="F8" s="21" t="s">
        <v>22</v>
      </c>
      <c r="G8" s="22" t="s">
        <v>21</v>
      </c>
      <c r="H8" s="23" t="str">
        <f aca="false">IF($H$2="Corriger dès la saisie",J8,IF(SUM(L:L)=39,J8,I8))</f>
        <v>oky!</v>
      </c>
      <c r="I8" s="24" t="str">
        <f aca="false">IF(G8="","",IF(TRIM(G8)=TRIM(E8),"(...)",IF(ISERROR(SEARCH("~?",G8)),"(...)",_xlfn.CONCAT(E8," !"))))</f>
        <v>(...)</v>
      </c>
      <c r="J8" s="25" t="str">
        <f aca="false">IF(G8="","",IF(TRIM(G8)=TRIM(E8),"oky!",IF(ISERROR(SEARCH("~?",G8)),"erreur",_xlfn.CONCAT(_xlfn.CONCAT(E8," !")))))</f>
        <v>oky!</v>
      </c>
      <c r="K8" s="5" t="n">
        <f aca="false">IF(J8="oky!",1,0)</f>
        <v>1</v>
      </c>
      <c r="L8" s="5" t="n">
        <f aca="false">IF(G8&lt;&gt;"",1,0)</f>
        <v>1</v>
      </c>
      <c r="M8" s="26"/>
      <c r="N8" s="13"/>
    </row>
    <row r="9" customFormat="false" ht="13.9" hidden="false" customHeight="true" outlineLevel="0" collapsed="false">
      <c r="A9" s="6"/>
      <c r="B9" s="18" t="n">
        <f aca="true">RAND()</f>
        <v>0.817345857940403</v>
      </c>
      <c r="C9" s="19" t="s">
        <v>14</v>
      </c>
      <c r="D9" s="28" t="s">
        <v>20</v>
      </c>
      <c r="E9" s="20" t="s">
        <v>23</v>
      </c>
      <c r="F9" s="21" t="s">
        <v>24</v>
      </c>
      <c r="G9" s="22" t="s">
        <v>23</v>
      </c>
      <c r="H9" s="23" t="str">
        <f aca="false">IF($H$2="Corriger dès la saisie",J9,IF(SUM(L:L)=39,J9,I9))</f>
        <v>oky!</v>
      </c>
      <c r="I9" s="24" t="str">
        <f aca="false">IF(G9="","",IF(TRIM(G9)=TRIM(E9),"(...)",IF(ISERROR(SEARCH("~?",G9)),"(...)",_xlfn.CONCAT(E9," !"))))</f>
        <v>(...)</v>
      </c>
      <c r="J9" s="25" t="str">
        <f aca="false">IF(G9="","",IF(TRIM(G9)=TRIM(E9),"oky!",IF(ISERROR(SEARCH("~?",G9)),"erreur",_xlfn.CONCAT(_xlfn.CONCAT(E9," !")))))</f>
        <v>oky!</v>
      </c>
      <c r="K9" s="5" t="n">
        <f aca="false">IF(J9="oky!",1,0)</f>
        <v>1</v>
      </c>
      <c r="L9" s="5" t="n">
        <f aca="false">IF(G9&lt;&gt;"",1,0)</f>
        <v>1</v>
      </c>
      <c r="M9" s="26"/>
      <c r="N9" s="13"/>
    </row>
    <row r="10" customFormat="false" ht="13.9" hidden="false" customHeight="true" outlineLevel="0" collapsed="false">
      <c r="A10" s="6"/>
      <c r="B10" s="18" t="n">
        <f aca="true">RAND()</f>
        <v>0.498061340206528</v>
      </c>
      <c r="C10" s="19" t="s">
        <v>14</v>
      </c>
      <c r="D10" s="28" t="s">
        <v>20</v>
      </c>
      <c r="E10" s="20" t="s">
        <v>25</v>
      </c>
      <c r="F10" s="21" t="s">
        <v>26</v>
      </c>
      <c r="G10" s="22" t="s">
        <v>25</v>
      </c>
      <c r="H10" s="23" t="str">
        <f aca="false">IF($H$2="Corriger dès la saisie",J10,IF(SUM(L:L)=39,J10,I10))</f>
        <v>oky!</v>
      </c>
      <c r="I10" s="24" t="str">
        <f aca="false">IF(G10="","",IF(TRIM(G10)=TRIM(E10),"(...)",IF(ISERROR(SEARCH("~?",G10)),"(...)",_xlfn.CONCAT(E10," !"))))</f>
        <v>(...)</v>
      </c>
      <c r="J10" s="25" t="str">
        <f aca="false">IF(G10="","",IF(TRIM(G10)=TRIM(E10),"oky!",IF(ISERROR(SEARCH("~?",G10)),"erreur",_xlfn.CONCAT(_xlfn.CONCAT(E10," !")))))</f>
        <v>oky!</v>
      </c>
      <c r="K10" s="5" t="n">
        <f aca="false">IF(J10="oky!",1,0)</f>
        <v>1</v>
      </c>
      <c r="L10" s="5" t="n">
        <f aca="false">IF(G10&lt;&gt;"",1,0)</f>
        <v>1</v>
      </c>
      <c r="M10" s="26"/>
      <c r="N10" s="13"/>
    </row>
    <row r="11" customFormat="false" ht="13.9" hidden="false" customHeight="true" outlineLevel="0" collapsed="false">
      <c r="A11" s="6"/>
      <c r="B11" s="18" t="n">
        <f aca="true">RAND()</f>
        <v>0.703285732505631</v>
      </c>
      <c r="C11" s="19" t="s">
        <v>125</v>
      </c>
      <c r="D11" s="28"/>
      <c r="E11" s="20" t="s">
        <v>126</v>
      </c>
      <c r="F11" s="21" t="s">
        <v>127</v>
      </c>
      <c r="G11" s="22" t="s">
        <v>128</v>
      </c>
      <c r="H11" s="23" t="str">
        <f aca="false">IF($H$2="Corriger dès la saisie",J11,IF(SUM(L:L)=39,J11,I11))</f>
        <v>oky!</v>
      </c>
      <c r="I11" s="24" t="str">
        <f aca="false">IF(G11="","",IF(TRIM(G11)=TRIM(E11),"(...)",IF(ISERROR(SEARCH("~?",G11)),"(...)",_xlfn.CONCAT(E11," !"))))</f>
        <v>(...)</v>
      </c>
      <c r="J11" s="25" t="str">
        <f aca="false">IF(G11="","",IF(TRIM(G11)=TRIM(E11),"oky!",IF(ISERROR(SEARCH("~?",G11)),"erreur",_xlfn.CONCAT(_xlfn.CONCAT(E11," !")))))</f>
        <v>oky!</v>
      </c>
      <c r="K11" s="5" t="n">
        <f aca="false">IF(J11="oky!",1,0)</f>
        <v>1</v>
      </c>
      <c r="L11" s="5" t="n">
        <f aca="false">IF(G11&lt;&gt;"",1,0)</f>
        <v>1</v>
      </c>
      <c r="M11" s="26"/>
      <c r="N11" s="13"/>
    </row>
    <row r="12" customFormat="false" ht="13.9" hidden="false" customHeight="true" outlineLevel="0" collapsed="false">
      <c r="A12" s="6"/>
      <c r="B12" s="18" t="n">
        <f aca="true">RAND()</f>
        <v>0.732169767753458</v>
      </c>
      <c r="C12" s="19" t="s">
        <v>125</v>
      </c>
      <c r="D12" s="28"/>
      <c r="E12" s="20" t="s">
        <v>129</v>
      </c>
      <c r="F12" s="21" t="s">
        <v>130</v>
      </c>
      <c r="G12" s="22" t="s">
        <v>131</v>
      </c>
      <c r="H12" s="23" t="str">
        <f aca="false">IF($H$2="Corriger dès la saisie",J12,IF(SUM(L:L)=39,J12,I12))</f>
        <v>oky!</v>
      </c>
      <c r="I12" s="24" t="str">
        <f aca="false">IF(G12="","",IF(TRIM(G12)=TRIM(E12),"(...)",IF(ISERROR(SEARCH("~?",G12)),"(...)",_xlfn.CONCAT(E12," !"))))</f>
        <v>(...)</v>
      </c>
      <c r="J12" s="25" t="str">
        <f aca="false">IF(G12="","",IF(TRIM(G12)=TRIM(E12),"oky!",IF(ISERROR(SEARCH("~?",G12)),"erreur",_xlfn.CONCAT(_xlfn.CONCAT(E12," !")))))</f>
        <v>oky!</v>
      </c>
      <c r="K12" s="5" t="n">
        <f aca="false">IF(J12="oky!",1,0)</f>
        <v>1</v>
      </c>
      <c r="L12" s="5" t="n">
        <f aca="false">IF(G12&lt;&gt;"",1,0)</f>
        <v>1</v>
      </c>
      <c r="M12" s="26"/>
      <c r="N12" s="13"/>
    </row>
    <row r="13" customFormat="false" ht="13.9" hidden="false" customHeight="true" outlineLevel="0" collapsed="false">
      <c r="A13" s="6"/>
      <c r="B13" s="18" t="n">
        <f aca="true">RAND()</f>
        <v>0.607734107350059</v>
      </c>
      <c r="C13" s="19" t="s">
        <v>125</v>
      </c>
      <c r="D13" s="28"/>
      <c r="E13" s="20" t="s">
        <v>132</v>
      </c>
      <c r="F13" s="21" t="s">
        <v>133</v>
      </c>
      <c r="G13" s="22" t="s">
        <v>134</v>
      </c>
      <c r="H13" s="23" t="str">
        <f aca="false">IF($H$2="Corriger dès la saisie",J13,IF(SUM(L:L)=39,J13,I13))</f>
        <v>oky!</v>
      </c>
      <c r="I13" s="24" t="str">
        <f aca="false">IF(G13="","",IF(TRIM(G13)=TRIM(E13),"(...)",IF(ISERROR(SEARCH("~?",G13)),"(...)",_xlfn.CONCAT(E13," !"))))</f>
        <v>(...)</v>
      </c>
      <c r="J13" s="25" t="str">
        <f aca="false">IF(G13="","",IF(TRIM(G13)=TRIM(E13),"oky!",IF(ISERROR(SEARCH("~?",G13)),"erreur",_xlfn.CONCAT(_xlfn.CONCAT(E13," !")))))</f>
        <v>oky!</v>
      </c>
      <c r="K13" s="5" t="n">
        <f aca="false">IF(J13="oky!",1,0)</f>
        <v>1</v>
      </c>
      <c r="L13" s="5" t="n">
        <f aca="false">IF(G13&lt;&gt;"",1,0)</f>
        <v>1</v>
      </c>
      <c r="M13" s="26"/>
      <c r="N13" s="13"/>
    </row>
    <row r="14" customFormat="false" ht="13.9" hidden="false" customHeight="true" outlineLevel="0" collapsed="false">
      <c r="A14" s="6"/>
      <c r="B14" s="18" t="n">
        <f aca="true">RAND()</f>
        <v>0.463407551931341</v>
      </c>
      <c r="C14" s="19" t="s">
        <v>125</v>
      </c>
      <c r="D14" s="28"/>
      <c r="E14" s="20" t="s">
        <v>135</v>
      </c>
      <c r="F14" s="21" t="s">
        <v>136</v>
      </c>
      <c r="G14" s="22" t="s">
        <v>137</v>
      </c>
      <c r="H14" s="23" t="str">
        <f aca="false">IF($H$2="Corriger dès la saisie",J14,IF(SUM(L:L)=39,J14,I14))</f>
        <v>oky!</v>
      </c>
      <c r="I14" s="24" t="str">
        <f aca="false">IF(G14="","",IF(TRIM(G14)=TRIM(E14),"(...)",IF(ISERROR(SEARCH("~?",G14)),"(...)",_xlfn.CONCAT(E14," !"))))</f>
        <v>(...)</v>
      </c>
      <c r="J14" s="25" t="str">
        <f aca="false">IF(G14="","",IF(TRIM(G14)=TRIM(E14),"oky!",IF(ISERROR(SEARCH("~?",G14)),"erreur",_xlfn.CONCAT(_xlfn.CONCAT(E14," !")))))</f>
        <v>oky!</v>
      </c>
      <c r="K14" s="5" t="n">
        <f aca="false">IF(J14="oky!",1,0)</f>
        <v>1</v>
      </c>
      <c r="L14" s="5" t="n">
        <f aca="false">IF(G14&lt;&gt;"",1,0)</f>
        <v>1</v>
      </c>
      <c r="M14" s="26"/>
      <c r="N14" s="13"/>
    </row>
    <row r="15" customFormat="false" ht="13.9" hidden="false" customHeight="true" outlineLevel="0" collapsed="false">
      <c r="A15" s="6"/>
      <c r="B15" s="18" t="n">
        <f aca="true">RAND()</f>
        <v>0.785123564236385</v>
      </c>
      <c r="C15" s="19" t="s">
        <v>125</v>
      </c>
      <c r="D15" s="28"/>
      <c r="E15" s="20" t="s">
        <v>138</v>
      </c>
      <c r="F15" s="21" t="s">
        <v>139</v>
      </c>
      <c r="G15" s="22" t="s">
        <v>140</v>
      </c>
      <c r="H15" s="23" t="str">
        <f aca="false">IF($H$2="Corriger dès la saisie",J15,IF(SUM(L:L)=39,J15,I15))</f>
        <v>oky!</v>
      </c>
      <c r="I15" s="24" t="str">
        <f aca="false">IF(G15="","",IF(TRIM(G15)=TRIM(E15),"(...)",IF(ISERROR(SEARCH("~?",G15)),"(...)",_xlfn.CONCAT(E15," !"))))</f>
        <v>(...)</v>
      </c>
      <c r="J15" s="25" t="str">
        <f aca="false">IF(G15="","",IF(TRIM(G15)=TRIM(E15),"oky!",IF(ISERROR(SEARCH("~?",G15)),"erreur",_xlfn.CONCAT(_xlfn.CONCAT(E15," !")))))</f>
        <v>oky!</v>
      </c>
      <c r="K15" s="5" t="n">
        <f aca="false">IF(J15="oky!",1,0)</f>
        <v>1</v>
      </c>
      <c r="L15" s="5" t="n">
        <f aca="false">IF(G15&lt;&gt;"",1,0)</f>
        <v>1</v>
      </c>
      <c r="M15" s="26"/>
      <c r="N15" s="13"/>
    </row>
    <row r="16" customFormat="false" ht="13.9" hidden="false" customHeight="true" outlineLevel="0" collapsed="false">
      <c r="A16" s="6"/>
      <c r="B16" s="18" t="n">
        <f aca="true">RAND()</f>
        <v>0.939568701751912</v>
      </c>
      <c r="C16" s="19" t="s">
        <v>125</v>
      </c>
      <c r="D16" s="28"/>
      <c r="E16" s="20" t="s">
        <v>141</v>
      </c>
      <c r="F16" s="21" t="s">
        <v>142</v>
      </c>
      <c r="G16" s="22" t="s">
        <v>143</v>
      </c>
      <c r="H16" s="23" t="str">
        <f aca="false">IF($H$2="Corriger dès la saisie",J16,IF(SUM(L:L)=39,J16,I16))</f>
        <v>oky!</v>
      </c>
      <c r="I16" s="24" t="str">
        <f aca="false">IF(G16="","",IF(TRIM(G16)=TRIM(E16),"(...)",IF(ISERROR(SEARCH("~?",G16)),"(...)",_xlfn.CONCAT(E16," !"))))</f>
        <v>(...)</v>
      </c>
      <c r="J16" s="25" t="str">
        <f aca="false">IF(G16="","",IF(TRIM(G16)=TRIM(E16),"oky!",IF(ISERROR(SEARCH("~?",G16)),"erreur",_xlfn.CONCAT(_xlfn.CONCAT(E16," !")))))</f>
        <v>oky!</v>
      </c>
      <c r="K16" s="5" t="n">
        <f aca="false">IF(J16="oky!",1,0)</f>
        <v>1</v>
      </c>
      <c r="L16" s="5" t="n">
        <f aca="false">IF(G16&lt;&gt;"",1,0)</f>
        <v>1</v>
      </c>
      <c r="M16" s="26"/>
      <c r="N16" s="13"/>
    </row>
    <row r="17" customFormat="false" ht="13.9" hidden="false" customHeight="true" outlineLevel="0" collapsed="false">
      <c r="A17" s="6"/>
      <c r="B17" s="18" t="n">
        <f aca="true">RAND()</f>
        <v>0.140646459045235</v>
      </c>
      <c r="C17" s="19" t="s">
        <v>125</v>
      </c>
      <c r="D17" s="28"/>
      <c r="E17" s="20" t="s">
        <v>144</v>
      </c>
      <c r="F17" s="21" t="s">
        <v>145</v>
      </c>
      <c r="G17" s="22" t="s">
        <v>146</v>
      </c>
      <c r="H17" s="23" t="str">
        <f aca="false">IF($H$2="Corriger dès la saisie",J17,IF(SUM(L:L)=39,J17,I17))</f>
        <v>oky!</v>
      </c>
      <c r="I17" s="24" t="str">
        <f aca="false">IF(G17="","",IF(TRIM(G17)=TRIM(E17),"(...)",IF(ISERROR(SEARCH("~?",G17)),"(...)",_xlfn.CONCAT(E17," !"))))</f>
        <v>(...)</v>
      </c>
      <c r="J17" s="25" t="str">
        <f aca="false">IF(G17="","",IF(TRIM(G17)=TRIM(E17),"oky!",IF(ISERROR(SEARCH("~?",G17)),"erreur",_xlfn.CONCAT(_xlfn.CONCAT(E17," !")))))</f>
        <v>oky!</v>
      </c>
      <c r="K17" s="5" t="n">
        <f aca="false">IF(J17="oky!",1,0)</f>
        <v>1</v>
      </c>
      <c r="L17" s="5" t="n">
        <f aca="false">IF(G17&lt;&gt;"",1,0)</f>
        <v>1</v>
      </c>
      <c r="M17" s="26"/>
      <c r="N17" s="13"/>
    </row>
    <row r="18" customFormat="false" ht="13.9" hidden="false" customHeight="true" outlineLevel="0" collapsed="false">
      <c r="A18" s="6"/>
      <c r="B18" s="18" t="n">
        <f aca="true">RAND()</f>
        <v>0.515714572259115</v>
      </c>
      <c r="C18" s="19" t="s">
        <v>125</v>
      </c>
      <c r="D18" s="28"/>
      <c r="E18" s="20" t="s">
        <v>147</v>
      </c>
      <c r="F18" s="21" t="s">
        <v>148</v>
      </c>
      <c r="G18" s="22" t="s">
        <v>149</v>
      </c>
      <c r="H18" s="23" t="str">
        <f aca="false">IF($H$2="Corriger dès la saisie",J18,IF(SUM(L:L)=39,J18,I18))</f>
        <v>oky!</v>
      </c>
      <c r="I18" s="24" t="str">
        <f aca="false">IF(G18="","",IF(TRIM(G18)=TRIM(E18),"(...)",IF(ISERROR(SEARCH("~?",G18)),"(...)",_xlfn.CONCAT(E18," !"))))</f>
        <v>(...)</v>
      </c>
      <c r="J18" s="25" t="str">
        <f aca="false">IF(G18="","",IF(TRIM(G18)=TRIM(E18),"oky!",IF(ISERROR(SEARCH("~?",G18)),"erreur",_xlfn.CONCAT(_xlfn.CONCAT(E18," !")))))</f>
        <v>oky!</v>
      </c>
      <c r="K18" s="5" t="n">
        <f aca="false">IF(J18="oky!",1,0)</f>
        <v>1</v>
      </c>
      <c r="L18" s="5" t="n">
        <f aca="false">IF(G18&lt;&gt;"",1,0)</f>
        <v>1</v>
      </c>
      <c r="M18" s="26"/>
      <c r="N18" s="13"/>
    </row>
    <row r="19" customFormat="false" ht="13.9" hidden="false" customHeight="true" outlineLevel="0" collapsed="false">
      <c r="A19" s="6"/>
      <c r="B19" s="18" t="n">
        <f aca="true">RAND()</f>
        <v>0.691436250801072</v>
      </c>
      <c r="C19" s="19" t="s">
        <v>14</v>
      </c>
      <c r="D19" s="28" t="s">
        <v>20</v>
      </c>
      <c r="E19" s="20" t="s">
        <v>27</v>
      </c>
      <c r="F19" s="21" t="s">
        <v>28</v>
      </c>
      <c r="G19" s="22" t="s">
        <v>150</v>
      </c>
      <c r="H19" s="23" t="str">
        <f aca="false">IF($H$2="Corriger dès la saisie",J19,IF(SUM(L:L)=39,J19,I19))</f>
        <v>oky!</v>
      </c>
      <c r="I19" s="24" t="str">
        <f aca="false">IF(G19="","",IF(TRIM(G19)=TRIM(E19),"(...)",IF(ISERROR(SEARCH("~?",G19)),"(...)",_xlfn.CONCAT(E19," !"))))</f>
        <v>(...)</v>
      </c>
      <c r="J19" s="25" t="str">
        <f aca="false">IF(G19="","",IF(TRIM(G19)=TRIM(E19),"oky!",IF(ISERROR(SEARCH("~?",G19)),"erreur",_xlfn.CONCAT(_xlfn.CONCAT(E19," !")))))</f>
        <v>oky!</v>
      </c>
      <c r="K19" s="5" t="n">
        <f aca="false">IF(J19="oky!",1,0)</f>
        <v>1</v>
      </c>
      <c r="L19" s="5" t="n">
        <f aca="false">IF(G19&lt;&gt;"",1,0)</f>
        <v>1</v>
      </c>
      <c r="M19" s="26"/>
      <c r="N19" s="13"/>
    </row>
    <row r="20" customFormat="false" ht="13.9" hidden="false" customHeight="true" outlineLevel="0" collapsed="false">
      <c r="A20" s="6"/>
      <c r="B20" s="18" t="n">
        <f aca="true">RAND()</f>
        <v>0.875660126355469</v>
      </c>
      <c r="C20" s="19" t="s">
        <v>14</v>
      </c>
      <c r="D20" s="28" t="s">
        <v>20</v>
      </c>
      <c r="E20" s="20" t="s">
        <v>29</v>
      </c>
      <c r="F20" s="21" t="s">
        <v>30</v>
      </c>
      <c r="G20" s="22" t="s">
        <v>151</v>
      </c>
      <c r="H20" s="23" t="str">
        <f aca="false">IF($H$2="Corriger dès la saisie",J20,IF(SUM(L:L)=39,J20,I20))</f>
        <v>oky!</v>
      </c>
      <c r="I20" s="24" t="str">
        <f aca="false">IF(G20="","",IF(TRIM(G20)=TRIM(E20),"(...)",IF(ISERROR(SEARCH("~?",G20)),"(...)",_xlfn.CONCAT(E20," !"))))</f>
        <v>(...)</v>
      </c>
      <c r="J20" s="25" t="str">
        <f aca="false">IF(G20="","",IF(TRIM(G20)=TRIM(E20),"oky!",IF(ISERROR(SEARCH("~?",G20)),"erreur",_xlfn.CONCAT(_xlfn.CONCAT(E20," !")))))</f>
        <v>oky!</v>
      </c>
      <c r="K20" s="5" t="n">
        <f aca="false">IF(J20="oky!",1,0)</f>
        <v>1</v>
      </c>
      <c r="L20" s="5" t="n">
        <f aca="false">IF(G20&lt;&gt;"",1,0)</f>
        <v>1</v>
      </c>
      <c r="M20" s="26"/>
      <c r="N20" s="13"/>
    </row>
    <row r="21" customFormat="false" ht="13.9" hidden="false" customHeight="true" outlineLevel="0" collapsed="false">
      <c r="A21" s="6"/>
      <c r="B21" s="18" t="n">
        <f aca="true">RAND()</f>
        <v>0.353483470834313</v>
      </c>
      <c r="C21" s="19" t="s">
        <v>14</v>
      </c>
      <c r="D21" s="28" t="s">
        <v>20</v>
      </c>
      <c r="E21" s="20" t="s">
        <v>31</v>
      </c>
      <c r="F21" s="21" t="s">
        <v>32</v>
      </c>
      <c r="G21" s="22" t="s">
        <v>152</v>
      </c>
      <c r="H21" s="23" t="str">
        <f aca="false">IF($H$2="Corriger dès la saisie",J21,IF(SUM(L:L)=39,J21,I21))</f>
        <v>H2SO4 !</v>
      </c>
      <c r="I21" s="24" t="str">
        <f aca="false">IF(G21="","",IF(TRIM(G21)=TRIM(E21),"(...)",IF(ISERROR(SEARCH("~?",G21)),"(...)",_xlfn.CONCAT(E21," !"))))</f>
        <v>H2SO4 !</v>
      </c>
      <c r="J21" s="25" t="str">
        <f aca="false">IF(G21="","",IF(TRIM(G21)=TRIM(E21),"oky!",IF(ISERROR(SEARCH("~?",G21)),"erreur",_xlfn.CONCAT(_xlfn.CONCAT(E21," !")))))</f>
        <v>H2SO4 !</v>
      </c>
      <c r="K21" s="5" t="n">
        <f aca="false">IF(J21="oky!",1,0)</f>
        <v>0</v>
      </c>
      <c r="L21" s="5" t="n">
        <f aca="false">IF(G21&lt;&gt;"",1,0)</f>
        <v>1</v>
      </c>
      <c r="M21" s="26"/>
      <c r="N21" s="13"/>
    </row>
    <row r="22" customFormat="false" ht="13.9" hidden="false" customHeight="true" outlineLevel="0" collapsed="false">
      <c r="A22" s="6"/>
      <c r="B22" s="18" t="n">
        <f aca="true">RAND()</f>
        <v>0.351333568724901</v>
      </c>
      <c r="C22" s="19" t="s">
        <v>14</v>
      </c>
      <c r="D22" s="28" t="n">
        <v>1</v>
      </c>
      <c r="E22" s="20" t="s">
        <v>33</v>
      </c>
      <c r="F22" s="21" t="s">
        <v>34</v>
      </c>
      <c r="G22" s="22"/>
      <c r="H22" s="23" t="str">
        <f aca="false">IF($H$2="Corriger dès la saisie",J22,IF(SUM(L:L)=39,J22,I22))</f>
        <v/>
      </c>
      <c r="I22" s="24" t="str">
        <f aca="false">IF(G22="","",IF(TRIM(G22)=TRIM(E22),"(...)",IF(ISERROR(SEARCH("~?",G22)),"(...)",_xlfn.CONCAT(E22," !"))))</f>
        <v/>
      </c>
      <c r="J22" s="25" t="str">
        <f aca="false">IF(G22="","",IF(TRIM(G22)=TRIM(E22),"oky!",IF(ISERROR(SEARCH("~?",G22)),"erreur",_xlfn.CONCAT(_xlfn.CONCAT(E22," !")))))</f>
        <v/>
      </c>
      <c r="K22" s="5" t="n">
        <f aca="false">IF(J22="oky!",1,0)</f>
        <v>0</v>
      </c>
      <c r="L22" s="5" t="n">
        <f aca="false">IF(G22&lt;&gt;"",1,0)</f>
        <v>0</v>
      </c>
      <c r="M22" s="26"/>
      <c r="N22" s="13"/>
    </row>
    <row r="23" customFormat="false" ht="13.9" hidden="false" customHeight="true" outlineLevel="0" collapsed="false">
      <c r="A23" s="6"/>
      <c r="B23" s="18" t="n">
        <f aca="true">RAND()</f>
        <v>0.818481929148461</v>
      </c>
      <c r="C23" s="19" t="s">
        <v>14</v>
      </c>
      <c r="D23" s="28" t="n">
        <v>1</v>
      </c>
      <c r="E23" s="20" t="s">
        <v>35</v>
      </c>
      <c r="F23" s="21" t="s">
        <v>36</v>
      </c>
      <c r="G23" s="22"/>
      <c r="H23" s="23" t="str">
        <f aca="false">IF($H$2="Corriger dès la saisie",J23,IF(SUM(L:L)=39,J23,I23))</f>
        <v/>
      </c>
      <c r="I23" s="24" t="str">
        <f aca="false">IF(G23="","",IF(TRIM(G23)=TRIM(E23),"(...)",IF(ISERROR(SEARCH("~?",G23)),"(...)",_xlfn.CONCAT(E23," !"))))</f>
        <v/>
      </c>
      <c r="J23" s="25" t="str">
        <f aca="false">IF(G23="","",IF(TRIM(G23)=TRIM(E23),"oky!",IF(ISERROR(SEARCH("~?",G23)),"erreur",_xlfn.CONCAT(_xlfn.CONCAT(E23," !")))))</f>
        <v/>
      </c>
      <c r="K23" s="5" t="n">
        <f aca="false">IF(J23="oky!",1,0)</f>
        <v>0</v>
      </c>
      <c r="L23" s="5" t="n">
        <f aca="false">IF(G23&lt;&gt;"",1,0)</f>
        <v>0</v>
      </c>
      <c r="M23" s="26"/>
      <c r="N23" s="13"/>
    </row>
    <row r="24" customFormat="false" ht="13.9" hidden="false" customHeight="true" outlineLevel="0" collapsed="false">
      <c r="A24" s="6"/>
      <c r="B24" s="18" t="n">
        <f aca="true">RAND()</f>
        <v>0.110993523621122</v>
      </c>
      <c r="C24" s="19" t="s">
        <v>14</v>
      </c>
      <c r="D24" s="27" t="n">
        <v>4</v>
      </c>
      <c r="E24" s="20" t="s">
        <v>37</v>
      </c>
      <c r="F24" s="21" t="s">
        <v>38</v>
      </c>
      <c r="G24" s="22"/>
      <c r="H24" s="23" t="str">
        <f aca="false">IF($H$2="Corriger dès la saisie",J24,IF(SUM(L:L)=39,J24,I24))</f>
        <v/>
      </c>
      <c r="I24" s="24" t="str">
        <f aca="false">IF(G24="","",IF(TRIM(G24)=TRIM(E24),"(...)",IF(ISERROR(SEARCH("~?",G24)),"(...)",_xlfn.CONCAT(E24," !"))))</f>
        <v/>
      </c>
      <c r="J24" s="25" t="str">
        <f aca="false">IF(G24="","",IF(TRIM(G24)=TRIM(E24),"oky!",IF(ISERROR(SEARCH("~?",G24)),"erreur",_xlfn.CONCAT(_xlfn.CONCAT(E24," !")))))</f>
        <v/>
      </c>
      <c r="K24" s="5" t="n">
        <f aca="false">IF(J24="oky!",1,0)</f>
        <v>0</v>
      </c>
      <c r="L24" s="5" t="n">
        <f aca="false">IF(G24&lt;&gt;"",1,0)</f>
        <v>0</v>
      </c>
      <c r="M24" s="26"/>
      <c r="N24" s="13"/>
    </row>
    <row r="25" customFormat="false" ht="13.9" hidden="false" customHeight="true" outlineLevel="0" collapsed="false">
      <c r="A25" s="6"/>
      <c r="B25" s="18" t="n">
        <f aca="true">RAND()</f>
        <v>0.884598564285717</v>
      </c>
      <c r="C25" s="19" t="s">
        <v>14</v>
      </c>
      <c r="D25" s="27" t="n">
        <v>4</v>
      </c>
      <c r="E25" s="20" t="s">
        <v>39</v>
      </c>
      <c r="F25" s="21" t="s">
        <v>40</v>
      </c>
      <c r="G25" s="22"/>
      <c r="H25" s="23" t="str">
        <f aca="false">IF($H$2="Corriger dès la saisie",J25,IF(SUM(L:L)=39,J25,I25))</f>
        <v/>
      </c>
      <c r="I25" s="24" t="str">
        <f aca="false">IF(G25="","",IF(TRIM(G25)=TRIM(E25),"(...)",IF(ISERROR(SEARCH("~?",G25)),"(...)",_xlfn.CONCAT(E25," !"))))</f>
        <v/>
      </c>
      <c r="J25" s="25" t="str">
        <f aca="false">IF(G25="","",IF(TRIM(G25)=TRIM(E25),"oky!",IF(ISERROR(SEARCH("~?",G25)),"erreur",_xlfn.CONCAT(_xlfn.CONCAT(E25," !")))))</f>
        <v/>
      </c>
      <c r="K25" s="5" t="n">
        <f aca="false">IF(J25="oky!",1,0)</f>
        <v>0</v>
      </c>
      <c r="L25" s="5" t="n">
        <f aca="false">IF(G25&lt;&gt;"",1,0)</f>
        <v>0</v>
      </c>
      <c r="M25" s="26"/>
      <c r="N25" s="13"/>
    </row>
    <row r="26" customFormat="false" ht="13.9" hidden="false" customHeight="true" outlineLevel="0" collapsed="false">
      <c r="A26" s="6"/>
      <c r="B26" s="18" t="n">
        <f aca="true">RAND()</f>
        <v>0.939739093964582</v>
      </c>
      <c r="C26" s="19" t="s">
        <v>14</v>
      </c>
      <c r="D26" s="27" t="n">
        <v>4</v>
      </c>
      <c r="E26" s="20" t="s">
        <v>41</v>
      </c>
      <c r="F26" s="21" t="s">
        <v>42</v>
      </c>
      <c r="G26" s="22"/>
      <c r="H26" s="23" t="str">
        <f aca="false">IF($H$2="Corriger dès la saisie",J26,IF(SUM(L:L)=39,J26,I26))</f>
        <v/>
      </c>
      <c r="I26" s="24" t="str">
        <f aca="false">IF(G26="","",IF(TRIM(G26)=TRIM(E26),"(...)",IF(ISERROR(SEARCH("~?",G26)),"(...)",_xlfn.CONCAT(E26," !"))))</f>
        <v/>
      </c>
      <c r="J26" s="25" t="str">
        <f aca="false">IF(G26="","",IF(TRIM(G26)=TRIM(E26),"oky!",IF(ISERROR(SEARCH("~?",G26)),"erreur",_xlfn.CONCAT(_xlfn.CONCAT(E26," !")))))</f>
        <v/>
      </c>
      <c r="K26" s="5" t="n">
        <f aca="false">IF(J26="oky!",1,0)</f>
        <v>0</v>
      </c>
      <c r="L26" s="5" t="n">
        <f aca="false">IF(G26&lt;&gt;"",1,0)</f>
        <v>0</v>
      </c>
      <c r="M26" s="26"/>
      <c r="N26" s="13"/>
    </row>
    <row r="27" customFormat="false" ht="13.9" hidden="false" customHeight="true" outlineLevel="0" collapsed="false">
      <c r="A27" s="6"/>
      <c r="B27" s="18" t="n">
        <f aca="true">RAND()</f>
        <v>0.90763948861903</v>
      </c>
      <c r="C27" s="19" t="s">
        <v>14</v>
      </c>
      <c r="D27" s="27" t="n">
        <v>4</v>
      </c>
      <c r="E27" s="20" t="s">
        <v>43</v>
      </c>
      <c r="F27" s="21" t="s">
        <v>44</v>
      </c>
      <c r="G27" s="22"/>
      <c r="H27" s="23" t="str">
        <f aca="false">IF($H$2="Corriger dès la saisie",J27,IF(SUM(L:L)=39,J27,I27))</f>
        <v/>
      </c>
      <c r="I27" s="24" t="str">
        <f aca="false">IF(G27="","",IF(TRIM(G27)=TRIM(E27),"(...)",IF(ISERROR(SEARCH("~?",G27)),"(...)",_xlfn.CONCAT(E27," !"))))</f>
        <v/>
      </c>
      <c r="J27" s="25" t="str">
        <f aca="false">IF(G27="","",IF(TRIM(G27)=TRIM(E27),"oky!",IF(ISERROR(SEARCH("~?",G27)),"erreur",_xlfn.CONCAT(_xlfn.CONCAT(E27," !")))))</f>
        <v/>
      </c>
      <c r="K27" s="5" t="n">
        <f aca="false">IF(J27="oky!",1,0)</f>
        <v>0</v>
      </c>
      <c r="L27" s="5" t="n">
        <f aca="false">IF(G27&lt;&gt;"",1,0)</f>
        <v>0</v>
      </c>
      <c r="M27" s="26"/>
      <c r="N27" s="13"/>
    </row>
    <row r="28" customFormat="false" ht="13.9" hidden="false" customHeight="true" outlineLevel="0" collapsed="false">
      <c r="A28" s="6"/>
      <c r="B28" s="18" t="n">
        <f aca="true">RAND()</f>
        <v>0.750218305857831</v>
      </c>
      <c r="C28" s="19" t="s">
        <v>14</v>
      </c>
      <c r="D28" s="28" t="n">
        <v>1</v>
      </c>
      <c r="E28" s="20" t="s">
        <v>45</v>
      </c>
      <c r="F28" s="21" t="s">
        <v>46</v>
      </c>
      <c r="G28" s="22"/>
      <c r="H28" s="23" t="str">
        <f aca="false">IF($H$2="Corriger dès la saisie",J28,IF(SUM(L:L)=39,J28,I28))</f>
        <v/>
      </c>
      <c r="I28" s="24" t="str">
        <f aca="false">IF(G28="","",IF(TRIM(G28)=TRIM(E28),"(...)",IF(ISERROR(SEARCH("~?",G28)),"(...)",_xlfn.CONCAT(E28," !"))))</f>
        <v/>
      </c>
      <c r="J28" s="25" t="str">
        <f aca="false">IF(G28="","",IF(TRIM(G28)=TRIM(E28),"oky!",IF(ISERROR(SEARCH("~?",G28)),"erreur",_xlfn.CONCAT(_xlfn.CONCAT(E28," !")))))</f>
        <v/>
      </c>
      <c r="K28" s="5" t="n">
        <f aca="false">IF(J28="oky!",1,0)</f>
        <v>0</v>
      </c>
      <c r="L28" s="5" t="n">
        <f aca="false">IF(G28&lt;&gt;"",1,0)</f>
        <v>0</v>
      </c>
      <c r="M28" s="26"/>
      <c r="N28" s="13"/>
    </row>
    <row r="29" customFormat="false" ht="13.9" hidden="false" customHeight="true" outlineLevel="0" collapsed="false">
      <c r="A29" s="6"/>
      <c r="B29" s="18" t="n">
        <f aca="true">RAND()</f>
        <v>0.451920654680088</v>
      </c>
      <c r="C29" s="19" t="s">
        <v>14</v>
      </c>
      <c r="D29" s="27" t="n">
        <v>4</v>
      </c>
      <c r="E29" s="20" t="s">
        <v>47</v>
      </c>
      <c r="F29" s="21" t="s">
        <v>48</v>
      </c>
      <c r="G29" s="22"/>
      <c r="H29" s="23" t="str">
        <f aca="false">IF($H$2="Corriger dès la saisie",J29,IF(SUM(L:L)=39,J29,I29))</f>
        <v/>
      </c>
      <c r="I29" s="24" t="str">
        <f aca="false">IF(G29="","",IF(TRIM(G29)=TRIM(E29),"(...)",IF(ISERROR(SEARCH("~?",G29)),"(...)",_xlfn.CONCAT(E29," !"))))</f>
        <v/>
      </c>
      <c r="J29" s="25" t="str">
        <f aca="false">IF(G29="","",IF(TRIM(G29)=TRIM(E29),"oky!",IF(ISERROR(SEARCH("~?",G29)),"erreur",_xlfn.CONCAT(_xlfn.CONCAT(E29," !")))))</f>
        <v/>
      </c>
      <c r="K29" s="5" t="n">
        <f aca="false">IF(J29="oky!",1,0)</f>
        <v>0</v>
      </c>
      <c r="L29" s="5" t="n">
        <f aca="false">IF(G29&lt;&gt;"",1,0)</f>
        <v>0</v>
      </c>
      <c r="M29" s="26"/>
      <c r="N29" s="13"/>
    </row>
    <row r="30" customFormat="false" ht="13.9" hidden="false" customHeight="true" outlineLevel="0" collapsed="false">
      <c r="A30" s="6"/>
      <c r="B30" s="18" t="n">
        <f aca="true">RAND()</f>
        <v>0.172825266071601</v>
      </c>
      <c r="C30" s="19" t="s">
        <v>14</v>
      </c>
      <c r="D30" s="27" t="n">
        <v>4</v>
      </c>
      <c r="E30" s="20" t="s">
        <v>49</v>
      </c>
      <c r="F30" s="21" t="s">
        <v>50</v>
      </c>
      <c r="G30" s="22"/>
      <c r="H30" s="23" t="str">
        <f aca="false">IF($H$2="Corriger dès la saisie",J30,IF(SUM(L:L)=39,J30,I30))</f>
        <v/>
      </c>
      <c r="I30" s="24" t="str">
        <f aca="false">IF(G30="","",IF(TRIM(G30)=TRIM(E30),"(...)",IF(ISERROR(SEARCH("~?",G30)),"(...)",_xlfn.CONCAT(E30," !"))))</f>
        <v/>
      </c>
      <c r="J30" s="25" t="str">
        <f aca="false">IF(G30="","",IF(TRIM(G30)=TRIM(E30),"oky!",IF(ISERROR(SEARCH("~?",G30)),"erreur",_xlfn.CONCAT(_xlfn.CONCAT(E30," !")))))</f>
        <v/>
      </c>
      <c r="K30" s="5" t="n">
        <f aca="false">IF(J30="oky!",1,0)</f>
        <v>0</v>
      </c>
      <c r="L30" s="5" t="n">
        <f aca="false">IF(G30&lt;&gt;"",1,0)</f>
        <v>0</v>
      </c>
      <c r="M30" s="26"/>
      <c r="N30" s="13"/>
    </row>
    <row r="31" customFormat="false" ht="13.9" hidden="false" customHeight="true" outlineLevel="0" collapsed="false">
      <c r="A31" s="6"/>
      <c r="B31" s="18" t="n">
        <f aca="true">RAND()</f>
        <v>0.976552912126694</v>
      </c>
      <c r="C31" s="19" t="s">
        <v>14</v>
      </c>
      <c r="D31" s="27" t="n">
        <v>4</v>
      </c>
      <c r="E31" s="20" t="s">
        <v>51</v>
      </c>
      <c r="F31" s="21" t="s">
        <v>52</v>
      </c>
      <c r="G31" s="22"/>
      <c r="H31" s="23" t="str">
        <f aca="false">IF($H$2="Corriger dès la saisie",J31,IF(SUM(L:L)=39,J31,I31))</f>
        <v/>
      </c>
      <c r="I31" s="24" t="str">
        <f aca="false">IF(G31="","",IF(TRIM(G31)=TRIM(E31),"(...)",IF(ISERROR(SEARCH("~?",G31)),"(...)",_xlfn.CONCAT(E31," !"))))</f>
        <v/>
      </c>
      <c r="J31" s="25" t="str">
        <f aca="false">IF(G31="","",IF(TRIM(G31)=TRIM(E31),"oky!",IF(ISERROR(SEARCH("~?",G31)),"erreur",_xlfn.CONCAT(_xlfn.CONCAT(E31," !")))))</f>
        <v/>
      </c>
      <c r="K31" s="5" t="n">
        <f aca="false">IF(J31="oky!",1,0)</f>
        <v>0</v>
      </c>
      <c r="L31" s="5" t="n">
        <f aca="false">IF(G31&lt;&gt;"",1,0)</f>
        <v>0</v>
      </c>
      <c r="M31" s="26"/>
      <c r="N31" s="13"/>
    </row>
    <row r="32" customFormat="false" ht="13.9" hidden="false" customHeight="true" outlineLevel="0" collapsed="false">
      <c r="A32" s="6"/>
      <c r="B32" s="18" t="n">
        <f aca="true">RAND()</f>
        <v>0.715827705343533</v>
      </c>
      <c r="C32" s="19" t="s">
        <v>14</v>
      </c>
      <c r="D32" s="29" t="n">
        <v>4</v>
      </c>
      <c r="E32" s="20" t="s">
        <v>53</v>
      </c>
      <c r="F32" s="21" t="s">
        <v>54</v>
      </c>
      <c r="G32" s="22"/>
      <c r="H32" s="23" t="str">
        <f aca="false">IF($H$2="Corriger dès la saisie",J32,IF(SUM(L:L)=39,J32,I32))</f>
        <v/>
      </c>
      <c r="I32" s="24" t="str">
        <f aca="false">IF(G32="","",IF(TRIM(G32)=TRIM(E32),"(...)",IF(ISERROR(SEARCH("~?",G32)),"(...)",_xlfn.CONCAT(E32," !"))))</f>
        <v/>
      </c>
      <c r="J32" s="25" t="str">
        <f aca="false">IF(G32="","",IF(TRIM(G32)=TRIM(E32),"oky!",IF(ISERROR(SEARCH("~?",G32)),"erreur",_xlfn.CONCAT(_xlfn.CONCAT(E32," !")))))</f>
        <v/>
      </c>
      <c r="K32" s="5" t="n">
        <f aca="false">IF(J32="oky!",1,0)</f>
        <v>0</v>
      </c>
      <c r="L32" s="5" t="n">
        <f aca="false">IF(G32&lt;&gt;"",1,0)</f>
        <v>0</v>
      </c>
      <c r="M32" s="26"/>
      <c r="N32" s="13"/>
    </row>
    <row r="33" customFormat="false" ht="13.9" hidden="false" customHeight="true" outlineLevel="0" collapsed="false">
      <c r="A33" s="6"/>
      <c r="B33" s="18" t="n">
        <f aca="true">RAND()</f>
        <v>0.9248630950607</v>
      </c>
      <c r="C33" s="19" t="s">
        <v>14</v>
      </c>
      <c r="D33" s="28" t="n">
        <v>1</v>
      </c>
      <c r="E33" s="20" t="s">
        <v>55</v>
      </c>
      <c r="F33" s="21" t="s">
        <v>56</v>
      </c>
      <c r="G33" s="22"/>
      <c r="H33" s="23" t="str">
        <f aca="false">IF($H$2="Corriger dès la saisie",J33,IF(SUM(L:L)=39,J33,I33))</f>
        <v/>
      </c>
      <c r="I33" s="24" t="str">
        <f aca="false">IF(G33="","",IF(TRIM(G33)=TRIM(E33),"(...)",IF(ISERROR(SEARCH("~?",G33)),"(...)",_xlfn.CONCAT(E33," !"))))</f>
        <v/>
      </c>
      <c r="J33" s="25" t="str">
        <f aca="false">IF(G33="","",IF(TRIM(G33)=TRIM(E33),"oky!",IF(ISERROR(SEARCH("~?",G33)),"erreur",_xlfn.CONCAT(_xlfn.CONCAT(E33," !")))))</f>
        <v/>
      </c>
      <c r="K33" s="5" t="n">
        <f aca="false">IF(J33="oky!",1,0)</f>
        <v>0</v>
      </c>
      <c r="L33" s="5" t="n">
        <f aca="false">IF(G33&lt;&gt;"",1,0)</f>
        <v>0</v>
      </c>
      <c r="M33" s="26"/>
      <c r="N33" s="13"/>
    </row>
    <row r="34" customFormat="false" ht="13.9" hidden="false" customHeight="true" outlineLevel="0" collapsed="false">
      <c r="A34" s="6"/>
      <c r="B34" s="18" t="n">
        <f aca="true">RAND()</f>
        <v>0.748673082448014</v>
      </c>
      <c r="C34" s="19" t="s">
        <v>14</v>
      </c>
      <c r="D34" s="28" t="n">
        <v>1</v>
      </c>
      <c r="E34" s="20" t="s">
        <v>57</v>
      </c>
      <c r="F34" s="21" t="s">
        <v>58</v>
      </c>
      <c r="G34" s="22"/>
      <c r="H34" s="23" t="str">
        <f aca="false">IF($H$2="Corriger dès la saisie",J34,IF(SUM(L:L)=39,J34,I34))</f>
        <v/>
      </c>
      <c r="I34" s="24" t="str">
        <f aca="false">IF(G34="","",IF(TRIM(G34)=TRIM(E34),"(...)",IF(ISERROR(SEARCH("~?",G34)),"(...)",_xlfn.CONCAT(E34," !"))))</f>
        <v/>
      </c>
      <c r="J34" s="25" t="str">
        <f aca="false">IF(G34="","",IF(TRIM(G34)=TRIM(E34),"oky!",IF(ISERROR(SEARCH("~?",G34)),"erreur",_xlfn.CONCAT(_xlfn.CONCAT(E34," !")))))</f>
        <v/>
      </c>
      <c r="K34" s="5" t="n">
        <f aca="false">IF(J34="oky!",1,0)</f>
        <v>0</v>
      </c>
      <c r="L34" s="5" t="n">
        <f aca="false">IF(G34&lt;&gt;"",1,0)</f>
        <v>0</v>
      </c>
      <c r="M34" s="26"/>
      <c r="N34" s="13"/>
      <c r="O34" s="30"/>
    </row>
    <row r="35" customFormat="false" ht="13.9" hidden="false" customHeight="true" outlineLevel="0" collapsed="false">
      <c r="A35" s="6"/>
      <c r="B35" s="18" t="n">
        <f aca="true">RAND()</f>
        <v>0.25530766943848</v>
      </c>
      <c r="C35" s="19" t="s">
        <v>14</v>
      </c>
      <c r="D35" s="31" t="s">
        <v>59</v>
      </c>
      <c r="E35" s="20" t="s">
        <v>60</v>
      </c>
      <c r="F35" s="21" t="s">
        <v>61</v>
      </c>
      <c r="G35" s="22"/>
      <c r="H35" s="23" t="str">
        <f aca="false">IF($H$2="Corriger dès la saisie",J35,IF(SUM(L:L)=39,J35,I35))</f>
        <v/>
      </c>
      <c r="I35" s="24" t="str">
        <f aca="false">IF(G35="","",IF(TRIM(G35)=TRIM(E35),"(...)",IF(ISERROR(SEARCH("~?",G35)),"(...)",_xlfn.CONCAT(E35," !"))))</f>
        <v/>
      </c>
      <c r="J35" s="25" t="str">
        <f aca="false">IF(G35="","",IF(TRIM(G35)=TRIM(E35),"oky!",IF(ISERROR(SEARCH("~?",G35)),"erreur",_xlfn.CONCAT(_xlfn.CONCAT(E35," !")))))</f>
        <v/>
      </c>
      <c r="K35" s="5" t="n">
        <f aca="false">IF(J35="oky!",1,0)</f>
        <v>0</v>
      </c>
      <c r="L35" s="5" t="n">
        <f aca="false">IF(G35&lt;&gt;"",1,0)</f>
        <v>0</v>
      </c>
      <c r="M35" s="26"/>
      <c r="N35" s="13"/>
      <c r="O35" s="30"/>
    </row>
    <row r="36" customFormat="false" ht="13.9" hidden="false" customHeight="true" outlineLevel="0" collapsed="false">
      <c r="A36" s="6"/>
      <c r="B36" s="18" t="n">
        <f aca="true">RAND()</f>
        <v>0.808629168876114</v>
      </c>
      <c r="C36" s="19" t="s">
        <v>14</v>
      </c>
      <c r="D36" s="20" t="n">
        <v>1</v>
      </c>
      <c r="E36" s="20" t="s">
        <v>62</v>
      </c>
      <c r="F36" s="21" t="s">
        <v>63</v>
      </c>
      <c r="G36" s="22"/>
      <c r="H36" s="23" t="str">
        <f aca="false">IF($H$2="Corriger dès la saisie",J36,IF(SUM(L:L)=39,J36,I36))</f>
        <v/>
      </c>
      <c r="I36" s="24" t="str">
        <f aca="false">IF(G36="","",IF(TRIM(G36)=TRIM(E36),"(...)",IF(ISERROR(SEARCH("~?",G36)),"(...)",_xlfn.CONCAT(E36," !"))))</f>
        <v/>
      </c>
      <c r="J36" s="25" t="str">
        <f aca="false">IF(G36="","",IF(TRIM(G36)=TRIM(E36),"oky!",IF(ISERROR(SEARCH("~?",G36)),"erreur",_xlfn.CONCAT(_xlfn.CONCAT(E36," !")))))</f>
        <v/>
      </c>
      <c r="K36" s="5" t="n">
        <f aca="false">IF(J36="oky!",1,0)</f>
        <v>0</v>
      </c>
      <c r="L36" s="5" t="n">
        <f aca="false">IF(G36&lt;&gt;"",1,0)</f>
        <v>0</v>
      </c>
      <c r="M36" s="26"/>
      <c r="N36" s="13"/>
      <c r="O36" s="30"/>
    </row>
    <row r="37" customFormat="false" ht="13.9" hidden="false" customHeight="true" outlineLevel="0" collapsed="false">
      <c r="A37" s="6"/>
      <c r="B37" s="18" t="n">
        <f aca="true">RAND()</f>
        <v>0.682894439255876</v>
      </c>
      <c r="C37" s="19" t="s">
        <v>14</v>
      </c>
      <c r="D37" s="20" t="n">
        <v>1</v>
      </c>
      <c r="E37" s="20" t="s">
        <v>64</v>
      </c>
      <c r="F37" s="21" t="s">
        <v>65</v>
      </c>
      <c r="G37" s="22"/>
      <c r="H37" s="23" t="str">
        <f aca="false">IF($H$2="Corriger dès la saisie",J37,IF(SUM(L:L)=39,J37,I37))</f>
        <v/>
      </c>
      <c r="I37" s="24" t="str">
        <f aca="false">IF(G37="","",IF(TRIM(G37)=TRIM(E37),"(...)",IF(ISERROR(SEARCH("~?",G37)),"(...)",_xlfn.CONCAT(E37," !"))))</f>
        <v/>
      </c>
      <c r="J37" s="25" t="str">
        <f aca="false">IF(G37="","",IF(TRIM(G37)=TRIM(E37),"oky!",IF(ISERROR(SEARCH("~?",G37)),"erreur",_xlfn.CONCAT(_xlfn.CONCAT(E37," !")))))</f>
        <v/>
      </c>
      <c r="K37" s="5" t="n">
        <f aca="false">IF(J37="oky!",1,0)</f>
        <v>0</v>
      </c>
      <c r="L37" s="5" t="n">
        <f aca="false">IF(G37&lt;&gt;"",1,0)</f>
        <v>0</v>
      </c>
      <c r="M37" s="26"/>
      <c r="N37" s="13"/>
      <c r="O37" s="30"/>
    </row>
    <row r="38" customFormat="false" ht="13.9" hidden="false" customHeight="true" outlineLevel="0" collapsed="false">
      <c r="A38" s="6"/>
      <c r="B38" s="18" t="n">
        <f aca="true">RAND()</f>
        <v>0.080140985151538</v>
      </c>
      <c r="C38" s="19" t="s">
        <v>14</v>
      </c>
      <c r="D38" s="20" t="n">
        <v>1</v>
      </c>
      <c r="E38" s="20" t="s">
        <v>66</v>
      </c>
      <c r="F38" s="21" t="s">
        <v>67</v>
      </c>
      <c r="G38" s="22"/>
      <c r="H38" s="23" t="str">
        <f aca="false">IF($H$2="Corriger dès la saisie",J38,IF(SUM(L:L)=39,J38,I38))</f>
        <v/>
      </c>
      <c r="I38" s="24" t="str">
        <f aca="false">IF(G38="","",IF(TRIM(G38)=TRIM(E38),"(...)",IF(ISERROR(SEARCH("~?",G38)),"(...)",_xlfn.CONCAT(E38," !"))))</f>
        <v/>
      </c>
      <c r="J38" s="25" t="str">
        <f aca="false">IF(G38="","",IF(TRIM(G38)=TRIM(E38),"oky!",IF(ISERROR(SEARCH("~?",G38)),"erreur",_xlfn.CONCAT(_xlfn.CONCAT(E38," !")))))</f>
        <v/>
      </c>
      <c r="K38" s="5" t="n">
        <f aca="false">IF(J38="oky!",1,0)</f>
        <v>0</v>
      </c>
      <c r="L38" s="5" t="n">
        <f aca="false">IF(G38&lt;&gt;"",1,0)</f>
        <v>0</v>
      </c>
      <c r="M38" s="26"/>
      <c r="N38" s="13"/>
      <c r="O38" s="30"/>
    </row>
    <row r="39" customFormat="false" ht="13.9" hidden="false" customHeight="true" outlineLevel="0" collapsed="false">
      <c r="A39" s="6"/>
      <c r="B39" s="18" t="n">
        <f aca="true">RAND()</f>
        <v>0.599160469707985</v>
      </c>
      <c r="C39" s="19" t="s">
        <v>68</v>
      </c>
      <c r="D39" s="20" t="n">
        <v>1</v>
      </c>
      <c r="E39" s="20" t="s">
        <v>69</v>
      </c>
      <c r="F39" s="21" t="s">
        <v>70</v>
      </c>
      <c r="G39" s="22"/>
      <c r="H39" s="23" t="str">
        <f aca="false">IF($H$2="Corriger dès la saisie",J39,IF(SUM(L:L)=39,J39,I39))</f>
        <v/>
      </c>
      <c r="I39" s="24" t="str">
        <f aca="false">IF(G39="","",IF(TRIM(G39)=TRIM(E39),"(...)",IF(ISERROR(SEARCH("~?",G39)),"(...)",_xlfn.CONCAT(E39," !"))))</f>
        <v/>
      </c>
      <c r="J39" s="25" t="str">
        <f aca="false">IF(G39="","",IF(TRIM(G39)=TRIM(E39),"oky!",IF(ISERROR(SEARCH("~?",G39)),"erreur",_xlfn.CONCAT(_xlfn.CONCAT(E39," !")))))</f>
        <v/>
      </c>
      <c r="K39" s="5" t="n">
        <f aca="false">IF(J39="oky!",1,0)</f>
        <v>0</v>
      </c>
      <c r="L39" s="5" t="n">
        <f aca="false">IF(G39&lt;&gt;"",1,0)</f>
        <v>0</v>
      </c>
      <c r="M39" s="26"/>
      <c r="N39" s="13"/>
      <c r="O39" s="30"/>
    </row>
    <row r="40" customFormat="false" ht="13.9" hidden="false" customHeight="true" outlineLevel="0" collapsed="false">
      <c r="A40" s="6"/>
      <c r="B40" s="18" t="n">
        <f aca="true">RAND()</f>
        <v>0.141237233207122</v>
      </c>
      <c r="C40" s="19" t="s">
        <v>14</v>
      </c>
      <c r="D40" s="31" t="s">
        <v>59</v>
      </c>
      <c r="E40" s="28" t="s">
        <v>71</v>
      </c>
      <c r="F40" s="21" t="s">
        <v>72</v>
      </c>
      <c r="G40" s="22"/>
      <c r="H40" s="23" t="str">
        <f aca="false">IF($H$2="Corriger dès la saisie",J40,IF(SUM(L:L)=39,J40,I40))</f>
        <v/>
      </c>
      <c r="I40" s="24" t="str">
        <f aca="false">IF(G40="","",IF(TRIM(G40)=TRIM(E40),"(...)",IF(ISERROR(SEARCH("~?",G40)),"(...)",_xlfn.CONCAT(E40," !"))))</f>
        <v/>
      </c>
      <c r="J40" s="25" t="str">
        <f aca="false">IF(G40="","",IF(TRIM(G40)=TRIM(E40),"oky!",IF(ISERROR(SEARCH("~?",G40)),"erreur",_xlfn.CONCAT(_xlfn.CONCAT(E40," !")))))</f>
        <v/>
      </c>
      <c r="K40" s="5" t="n">
        <f aca="false">IF(J40="oky!",1,0)</f>
        <v>0</v>
      </c>
      <c r="L40" s="5" t="n">
        <f aca="false">IF(G40&lt;&gt;"",1,0)</f>
        <v>0</v>
      </c>
      <c r="M40" s="26"/>
      <c r="N40" s="13"/>
      <c r="O40" s="30"/>
    </row>
    <row r="41" customFormat="false" ht="13.9" hidden="false" customHeight="true" outlineLevel="0" collapsed="false">
      <c r="A41" s="6"/>
      <c r="B41" s="18" t="n">
        <f aca="true">RAND()</f>
        <v>0.210962027374838</v>
      </c>
      <c r="C41" s="19" t="s">
        <v>14</v>
      </c>
      <c r="D41" s="28" t="n">
        <v>1</v>
      </c>
      <c r="E41" s="28" t="s">
        <v>73</v>
      </c>
      <c r="F41" s="21" t="s">
        <v>74</v>
      </c>
      <c r="G41" s="22"/>
      <c r="H41" s="23" t="str">
        <f aca="false">IF($H$2="Corriger dès la saisie",J41,IF(SUM(L:L)=39,J41,I41))</f>
        <v/>
      </c>
      <c r="I41" s="24" t="str">
        <f aca="false">IF(G41="","",IF(TRIM(G41)=TRIM(E41),"(...)",IF(ISERROR(SEARCH("~?",G41)),"(...)",_xlfn.CONCAT(E41," !"))))</f>
        <v/>
      </c>
      <c r="J41" s="25" t="str">
        <f aca="false">IF(G41="","",IF(TRIM(G41)=TRIM(E41),"oky!",IF(ISERROR(SEARCH("~?",G41)),"erreur",_xlfn.CONCAT(_xlfn.CONCAT(E41," !")))))</f>
        <v/>
      </c>
      <c r="K41" s="5" t="n">
        <f aca="false">IF(J41="oky!",1,0)</f>
        <v>0</v>
      </c>
      <c r="L41" s="5" t="n">
        <f aca="false">IF(G41&lt;&gt;"",1,0)</f>
        <v>0</v>
      </c>
      <c r="M41" s="26"/>
      <c r="N41" s="13"/>
      <c r="O41" s="30"/>
    </row>
    <row r="42" customFormat="false" ht="13.9" hidden="false" customHeight="true" outlineLevel="0" collapsed="false">
      <c r="A42" s="6"/>
      <c r="B42" s="18" t="n">
        <f aca="true">RAND()</f>
        <v>0.58027816042425</v>
      </c>
      <c r="C42" s="19" t="s">
        <v>14</v>
      </c>
      <c r="D42" s="20" t="n">
        <v>1</v>
      </c>
      <c r="E42" s="28" t="s">
        <v>75</v>
      </c>
      <c r="F42" s="21" t="s">
        <v>76</v>
      </c>
      <c r="G42" s="22"/>
      <c r="H42" s="23" t="str">
        <f aca="false">IF($H$2="Corriger dès la saisie",J42,IF(SUM(L:L)=39,J42,I42))</f>
        <v/>
      </c>
      <c r="I42" s="24" t="str">
        <f aca="false">IF(G42="","",IF(TRIM(G42)=TRIM(E42),"(...)",IF(ISERROR(SEARCH("~?",G42)),"(...)",_xlfn.CONCAT(E42," !"))))</f>
        <v/>
      </c>
      <c r="J42" s="25" t="str">
        <f aca="false">IF(G42="","",IF(TRIM(G42)=TRIM(E42),"oky!",IF(ISERROR(SEARCH("~?",G42)),"erreur",_xlfn.CONCAT(_xlfn.CONCAT(E42," !")))))</f>
        <v/>
      </c>
      <c r="K42" s="5" t="n">
        <f aca="false">IF(J42="oky!",1,0)</f>
        <v>0</v>
      </c>
      <c r="L42" s="5" t="n">
        <f aca="false">IF(G42&lt;&gt;"",1,0)</f>
        <v>0</v>
      </c>
      <c r="M42" s="26"/>
      <c r="N42" s="13"/>
      <c r="O42" s="30"/>
    </row>
    <row r="43" customFormat="false" ht="13.9" hidden="false" customHeight="true" outlineLevel="0" collapsed="false">
      <c r="A43" s="6"/>
      <c r="B43" s="18" t="n">
        <f aca="true">RAND()</f>
        <v>0.0228861023597046</v>
      </c>
      <c r="C43" s="19" t="s">
        <v>14</v>
      </c>
      <c r="D43" s="20" t="n">
        <v>1</v>
      </c>
      <c r="E43" s="20" t="s">
        <v>77</v>
      </c>
      <c r="F43" s="21" t="s">
        <v>78</v>
      </c>
      <c r="G43" s="22"/>
      <c r="H43" s="23" t="str">
        <f aca="false">IF($H$2="Corriger dès la saisie",J43,IF(SUM(L:L)=39,J43,I43))</f>
        <v/>
      </c>
      <c r="I43" s="24" t="str">
        <f aca="false">IF(G43="","",IF(TRIM(G43)=TRIM(E43),"(...)",IF(ISERROR(SEARCH("~?",G43)),"(...)",_xlfn.CONCAT(E43," !"))))</f>
        <v/>
      </c>
      <c r="J43" s="25" t="str">
        <f aca="false">IF(G43="","",IF(TRIM(G43)=TRIM(E43),"oky!",IF(ISERROR(SEARCH("~?",G43)),"erreur",_xlfn.CONCAT(_xlfn.CONCAT(E43," !")))))</f>
        <v/>
      </c>
      <c r="K43" s="5" t="n">
        <f aca="false">IF(J43="oky!",1,0)</f>
        <v>0</v>
      </c>
      <c r="L43" s="5" t="n">
        <f aca="false">IF(G43&lt;&gt;"",1,0)</f>
        <v>0</v>
      </c>
      <c r="M43" s="26"/>
      <c r="N43" s="13"/>
      <c r="O43" s="30"/>
    </row>
    <row r="44" customFormat="false" ht="13.9" hidden="false" customHeight="true" outlineLevel="0" collapsed="false">
      <c r="A44" s="6"/>
      <c r="B44" s="18" t="n">
        <f aca="true">RAND()</f>
        <v>0.164607379996917</v>
      </c>
      <c r="C44" s="19" t="s">
        <v>14</v>
      </c>
      <c r="D44" s="27" t="n">
        <v>2</v>
      </c>
      <c r="E44" s="28" t="s">
        <v>79</v>
      </c>
      <c r="F44" s="21" t="s">
        <v>80</v>
      </c>
      <c r="G44" s="22"/>
      <c r="H44" s="23" t="str">
        <f aca="false">IF($H$2="Corriger dès la saisie",J44,IF(SUM(L:L)=39,J44,I44))</f>
        <v/>
      </c>
      <c r="I44" s="24" t="str">
        <f aca="false">IF(G44="","",IF(TRIM(G44)=TRIM(E44),"(...)",IF(ISERROR(SEARCH("~?",G44)),"(...)",_xlfn.CONCAT(E44," !"))))</f>
        <v/>
      </c>
      <c r="J44" s="25" t="str">
        <f aca="false">IF(G44="","",IF(TRIM(G44)=TRIM(E44),"oky!",IF(ISERROR(SEARCH("~?",G44)),"erreur",_xlfn.CONCAT(_xlfn.CONCAT(E44," !")))))</f>
        <v/>
      </c>
      <c r="K44" s="5" t="n">
        <f aca="false">IF(J44="oky!",1,0)</f>
        <v>0</v>
      </c>
      <c r="L44" s="5" t="n">
        <f aca="false">IF(G44&lt;&gt;"",1,0)</f>
        <v>0</v>
      </c>
      <c r="M44" s="26"/>
      <c r="N44" s="13"/>
      <c r="O44" s="30"/>
    </row>
    <row r="45" customFormat="false" ht="13.9" hidden="false" customHeight="true" outlineLevel="0" collapsed="false">
      <c r="A45" s="6"/>
      <c r="B45" s="18" t="n">
        <f aca="true">RAND()</f>
        <v>0.365472377079699</v>
      </c>
      <c r="C45" s="19" t="s">
        <v>14</v>
      </c>
      <c r="D45" s="27" t="n">
        <v>2</v>
      </c>
      <c r="E45" s="28" t="s">
        <v>81</v>
      </c>
      <c r="F45" s="21" t="s">
        <v>82</v>
      </c>
      <c r="G45" s="22"/>
      <c r="H45" s="23" t="str">
        <f aca="false">IF($H$2="Corriger dès la saisie",J45,IF(SUM(L:L)=39,J45,I45))</f>
        <v/>
      </c>
      <c r="I45" s="24" t="str">
        <f aca="false">IF(G45="","",IF(TRIM(G45)=TRIM(E45),"(...)",IF(ISERROR(SEARCH("~?",G45)),"(...)",_xlfn.CONCAT(E45," !"))))</f>
        <v/>
      </c>
      <c r="J45" s="25" t="str">
        <f aca="false">IF(G45="","",IF(TRIM(G45)=TRIM(E45),"oky!",IF(ISERROR(SEARCH("~?",G45)),"erreur",_xlfn.CONCAT(_xlfn.CONCAT(E45," !")))))</f>
        <v/>
      </c>
      <c r="K45" s="5" t="n">
        <f aca="false">IF(J45="oky!",1,0)</f>
        <v>0</v>
      </c>
      <c r="L45" s="5" t="n">
        <f aca="false">IF(G45&lt;&gt;"",1,0)</f>
        <v>0</v>
      </c>
      <c r="M45" s="26"/>
      <c r="N45" s="13"/>
      <c r="O45" s="30"/>
    </row>
    <row r="46" customFormat="false" ht="13.9" hidden="false" customHeight="true" outlineLevel="0" collapsed="false">
      <c r="A46" s="6"/>
      <c r="B46" s="18" t="n">
        <f aca="true">RAND()</f>
        <v>0.812679235202662</v>
      </c>
      <c r="C46" s="19" t="s">
        <v>14</v>
      </c>
      <c r="D46" s="20" t="n">
        <v>1</v>
      </c>
      <c r="E46" s="20" t="s">
        <v>83</v>
      </c>
      <c r="F46" s="21" t="s">
        <v>84</v>
      </c>
      <c r="G46" s="22"/>
      <c r="H46" s="23" t="str">
        <f aca="false">IF($H$2="Corriger dès la saisie",J46,IF(SUM(L:L)=39,J46,I46))</f>
        <v/>
      </c>
      <c r="I46" s="24" t="str">
        <f aca="false">IF(G46="","",IF(TRIM(G46)=TRIM(E46),"(...)",IF(ISERROR(SEARCH("~?",G46)),"(...)",_xlfn.CONCAT(E46," !"))))</f>
        <v/>
      </c>
      <c r="J46" s="25" t="str">
        <f aca="false">IF(G46="","",IF(TRIM(G46)=TRIM(E46),"oky!",IF(ISERROR(SEARCH("~?",G46)),"erreur",_xlfn.CONCAT(_xlfn.CONCAT(E46," !")))))</f>
        <v/>
      </c>
      <c r="K46" s="5" t="n">
        <f aca="false">IF(J46="oky!",1,0)</f>
        <v>0</v>
      </c>
      <c r="L46" s="5" t="n">
        <f aca="false">IF(G46&lt;&gt;"",1,0)</f>
        <v>0</v>
      </c>
      <c r="M46" s="26"/>
      <c r="N46" s="13"/>
      <c r="O46" s="30"/>
    </row>
    <row r="47" customFormat="false" ht="13.9" hidden="false" customHeight="true" outlineLevel="0" collapsed="false">
      <c r="A47" s="6"/>
      <c r="B47" s="18" t="n">
        <f aca="true">RAND()</f>
        <v>0.386098274510141</v>
      </c>
      <c r="C47" s="19" t="s">
        <v>14</v>
      </c>
      <c r="D47" s="20" t="n">
        <v>1</v>
      </c>
      <c r="E47" s="20" t="s">
        <v>85</v>
      </c>
      <c r="F47" s="21" t="s">
        <v>86</v>
      </c>
      <c r="G47" s="22"/>
      <c r="H47" s="23" t="str">
        <f aca="false">IF($H$2="Corriger dès la saisie",J47,IF(SUM(L:L)=39,J47,I47))</f>
        <v/>
      </c>
      <c r="I47" s="24" t="str">
        <f aca="false">IF(G47="","",IF(TRIM(G47)=TRIM(E47),"(...)",IF(ISERROR(SEARCH("~?",G47)),"(...)",_xlfn.CONCAT(E47," !"))))</f>
        <v/>
      </c>
      <c r="J47" s="25" t="str">
        <f aca="false">IF(G47="","",IF(TRIM(G47)=TRIM(E47),"oky!",IF(ISERROR(SEARCH("~?",G47)),"erreur",_xlfn.CONCAT(_xlfn.CONCAT(E47," !")))))</f>
        <v/>
      </c>
      <c r="K47" s="5" t="n">
        <f aca="false">IF(J47="oky!",1,0)</f>
        <v>0</v>
      </c>
      <c r="L47" s="5" t="n">
        <f aca="false">IF(G47&lt;&gt;"",1,0)</f>
        <v>0</v>
      </c>
      <c r="M47" s="26"/>
      <c r="N47" s="13"/>
      <c r="O47" s="30"/>
    </row>
    <row r="48" customFormat="false" ht="13.9" hidden="false" customHeight="true" outlineLevel="0" collapsed="false">
      <c r="A48" s="6"/>
      <c r="B48" s="18" t="n">
        <f aca="true">RAND()</f>
        <v>0.698750152049595</v>
      </c>
      <c r="C48" s="19"/>
      <c r="D48" s="20"/>
      <c r="E48" s="20" t="s">
        <v>87</v>
      </c>
      <c r="F48" s="21" t="s">
        <v>88</v>
      </c>
      <c r="G48" s="22"/>
      <c r="H48" s="23" t="str">
        <f aca="false">IF($H$2="Corriger dès la saisie",J48,IF(SUM(L:L)=39,J48,I48))</f>
        <v/>
      </c>
      <c r="I48" s="24" t="str">
        <f aca="false">IF(G48="","",IF(TRIM(G48)=TRIM(E48),"(...)",IF(ISERROR(SEARCH("~?",G48)),"(...)",_xlfn.CONCAT(E48," !"))))</f>
        <v/>
      </c>
      <c r="J48" s="25" t="str">
        <f aca="false">IF(G48="","",IF(TRIM(G48)=TRIM(E48),"oky!",IF(ISERROR(SEARCH("~?",G48)),"erreur",_xlfn.CONCAT(_xlfn.CONCAT(E48," !")))))</f>
        <v/>
      </c>
      <c r="K48" s="5" t="n">
        <f aca="false">IF(J48="oky!",1,0)</f>
        <v>0</v>
      </c>
      <c r="L48" s="5" t="n">
        <f aca="false">IF(G48&lt;&gt;"",1,0)</f>
        <v>0</v>
      </c>
      <c r="M48" s="26"/>
      <c r="N48" s="13"/>
      <c r="O48" s="30"/>
    </row>
    <row r="49" customFormat="false" ht="13.9" hidden="false" customHeight="true" outlineLevel="0" collapsed="false">
      <c r="A49" s="6"/>
      <c r="B49" s="18" t="n">
        <f aca="true">RAND()</f>
        <v>0.820974816726089</v>
      </c>
      <c r="C49" s="19" t="s">
        <v>14</v>
      </c>
      <c r="D49" s="20" t="n">
        <v>1</v>
      </c>
      <c r="E49" s="20" t="s">
        <v>89</v>
      </c>
      <c r="F49" s="21" t="s">
        <v>90</v>
      </c>
      <c r="G49" s="22"/>
      <c r="H49" s="23" t="str">
        <f aca="false">IF($H$2="Corriger dès la saisie",J49,IF(SUM(L:L)=39,J49,I49))</f>
        <v/>
      </c>
      <c r="I49" s="24" t="str">
        <f aca="false">IF(G49="","",IF(TRIM(G49)=TRIM(E49),"(...)",IF(ISERROR(SEARCH("~?",G49)),"(...)",_xlfn.CONCAT(E49," !"))))</f>
        <v/>
      </c>
      <c r="J49" s="25" t="str">
        <f aca="false">IF(G49="","",IF(TRIM(G49)=TRIM(E49),"oky!",IF(ISERROR(SEARCH("~?",G49)),"erreur",_xlfn.CONCAT(_xlfn.CONCAT(E49," !")))))</f>
        <v/>
      </c>
      <c r="K49" s="5" t="n">
        <f aca="false">IF(J49="oky!",1,0)</f>
        <v>0</v>
      </c>
      <c r="L49" s="5" t="n">
        <f aca="false">IF(G49&lt;&gt;"",1,0)</f>
        <v>0</v>
      </c>
      <c r="M49" s="26"/>
      <c r="N49" s="13"/>
      <c r="O49" s="30"/>
    </row>
    <row r="50" customFormat="false" ht="13.9" hidden="false" customHeight="true" outlineLevel="0" collapsed="false">
      <c r="A50" s="6"/>
      <c r="B50" s="18" t="n">
        <f aca="true">RAND()</f>
        <v>0.949761477677175</v>
      </c>
      <c r="C50" s="19" t="s">
        <v>11</v>
      </c>
      <c r="D50" s="20"/>
      <c r="E50" s="20" t="s">
        <v>91</v>
      </c>
      <c r="F50" s="21" t="s">
        <v>92</v>
      </c>
      <c r="G50" s="22"/>
      <c r="H50" s="23" t="str">
        <f aca="false">IF($H$2="Corriger dès la saisie",J50,IF(SUM(L:L)=39,J50,I50))</f>
        <v/>
      </c>
      <c r="I50" s="24" t="str">
        <f aca="false">IF(G50="","",IF(TRIM(G50)=TRIM(E50),"(...)",IF(ISERROR(SEARCH("~?",G50)),"(...)",_xlfn.CONCAT(E50," !"))))</f>
        <v/>
      </c>
      <c r="J50" s="25" t="str">
        <f aca="false">IF(G50="","",IF(TRIM(G50)=TRIM(E50),"oky!",IF(ISERROR(SEARCH("~?",G50)),"erreur",_xlfn.CONCAT(_xlfn.CONCAT(E50," !")))))</f>
        <v/>
      </c>
      <c r="K50" s="5" t="n">
        <f aca="false">IF(J50="oky!",1,0)</f>
        <v>0</v>
      </c>
      <c r="L50" s="5" t="n">
        <f aca="false">IF(G50&lt;&gt;"",1,0)</f>
        <v>0</v>
      </c>
      <c r="M50" s="26"/>
      <c r="N50" s="13"/>
      <c r="O50" s="30"/>
    </row>
    <row r="51" customFormat="false" ht="13.9" hidden="false" customHeight="true" outlineLevel="0" collapsed="false">
      <c r="A51" s="6"/>
      <c r="B51" s="18" t="n">
        <f aca="true">RAND()</f>
        <v>0.514102344489037</v>
      </c>
      <c r="C51" s="19" t="s">
        <v>68</v>
      </c>
      <c r="D51" s="20" t="n">
        <v>1</v>
      </c>
      <c r="E51" s="20" t="s">
        <v>93</v>
      </c>
      <c r="F51" s="21" t="s">
        <v>94</v>
      </c>
      <c r="G51" s="22"/>
      <c r="H51" s="23" t="str">
        <f aca="false">IF($H$2="Corriger dès la saisie",J51,IF(SUM(L:L)=39,J51,I51))</f>
        <v/>
      </c>
      <c r="I51" s="24" t="str">
        <f aca="false">IF(G51="","",IF(TRIM(G51)=TRIM(E51),"(...)",IF(ISERROR(SEARCH("~?",G51)),"(...)",_xlfn.CONCAT(E51," !"))))</f>
        <v/>
      </c>
      <c r="J51" s="25" t="str">
        <f aca="false">IF(G51="","",IF(TRIM(G51)=TRIM(E51),"oky!",IF(ISERROR(SEARCH("~?",G51)),"erreur",_xlfn.CONCAT(_xlfn.CONCAT(E51," !")))))</f>
        <v/>
      </c>
      <c r="K51" s="5" t="n">
        <f aca="false">IF(J51="oky!",1,0)</f>
        <v>0</v>
      </c>
      <c r="L51" s="5" t="n">
        <f aca="false">IF(G51&lt;&gt;"",1,0)</f>
        <v>0</v>
      </c>
      <c r="M51" s="26"/>
      <c r="N51" s="13"/>
      <c r="O51" s="30"/>
    </row>
    <row r="52" customFormat="false" ht="13.9" hidden="false" customHeight="true" outlineLevel="0" collapsed="false">
      <c r="A52" s="6"/>
      <c r="B52" s="18" t="n">
        <f aca="true">RAND()</f>
        <v>0.85817606719421</v>
      </c>
      <c r="C52" s="19" t="s">
        <v>14</v>
      </c>
      <c r="D52" s="29" t="n">
        <v>2</v>
      </c>
      <c r="E52" s="20" t="s">
        <v>95</v>
      </c>
      <c r="F52" s="21" t="s">
        <v>96</v>
      </c>
      <c r="G52" s="22"/>
      <c r="H52" s="23" t="str">
        <f aca="false">IF($H$2="Corriger dès la saisie",J52,IF(SUM(L:L)=39,J52,I52))</f>
        <v/>
      </c>
      <c r="I52" s="24" t="str">
        <f aca="false">IF(G52="","",IF(TRIM(G52)=TRIM(E52),"(...)",IF(ISERROR(SEARCH("~?",G52)),"(...)",_xlfn.CONCAT(E52," !"))))</f>
        <v/>
      </c>
      <c r="J52" s="25" t="str">
        <f aca="false">IF(G52="","",IF(TRIM(G52)=TRIM(E52),"oky!",IF(ISERROR(SEARCH("~?",G52)),"erreur",_xlfn.CONCAT(_xlfn.CONCAT(E52," !")))))</f>
        <v/>
      </c>
      <c r="K52" s="5" t="n">
        <f aca="false">IF(J52="oky!",1,0)</f>
        <v>0</v>
      </c>
      <c r="L52" s="5" t="n">
        <f aca="false">IF(G52&lt;&gt;"",1,0)</f>
        <v>0</v>
      </c>
      <c r="M52" s="26"/>
      <c r="N52" s="13"/>
      <c r="O52" s="30"/>
    </row>
    <row r="53" customFormat="false" ht="13.9" hidden="false" customHeight="true" outlineLevel="0" collapsed="false">
      <c r="A53" s="6"/>
      <c r="B53" s="18" t="n">
        <f aca="true">RAND()</f>
        <v>0.150139004293513</v>
      </c>
      <c r="C53" s="19" t="s">
        <v>14</v>
      </c>
      <c r="D53" s="29" t="n">
        <v>2</v>
      </c>
      <c r="E53" s="20" t="s">
        <v>97</v>
      </c>
      <c r="F53" s="21" t="s">
        <v>98</v>
      </c>
      <c r="G53" s="22"/>
      <c r="H53" s="23" t="str">
        <f aca="false">IF($H$2="Corriger dès la saisie",J53,IF(SUM(L:L)=39,J53,I53))</f>
        <v/>
      </c>
      <c r="I53" s="24" t="str">
        <f aca="false">IF(G53="","",IF(TRIM(G53)=TRIM(E53),"(...)",IF(ISERROR(SEARCH("~?",G53)),"(...)",_xlfn.CONCAT(E53," !"))))</f>
        <v/>
      </c>
      <c r="J53" s="25" t="str">
        <f aca="false">IF(G53="","",IF(TRIM(G53)=TRIM(E53),"oky!",IF(ISERROR(SEARCH("~?",G53)),"erreur",_xlfn.CONCAT(_xlfn.CONCAT(E53," !")))))</f>
        <v/>
      </c>
      <c r="K53" s="5" t="n">
        <f aca="false">IF(J53="oky!",1,0)</f>
        <v>0</v>
      </c>
      <c r="L53" s="5" t="n">
        <f aca="false">IF(G53&lt;&gt;"",1,0)</f>
        <v>0</v>
      </c>
      <c r="M53" s="26"/>
      <c r="N53" s="13"/>
      <c r="O53" s="30"/>
    </row>
    <row r="54" customFormat="false" ht="13.9" hidden="false" customHeight="true" outlineLevel="0" collapsed="false">
      <c r="A54" s="6"/>
      <c r="B54" s="18" t="n">
        <f aca="true">RAND()</f>
        <v>0.826892869704658</v>
      </c>
      <c r="C54" s="19" t="s">
        <v>14</v>
      </c>
      <c r="D54" s="20" t="n">
        <v>1</v>
      </c>
      <c r="E54" s="20" t="s">
        <v>99</v>
      </c>
      <c r="F54" s="21" t="s">
        <v>100</v>
      </c>
      <c r="G54" s="22"/>
      <c r="H54" s="23" t="str">
        <f aca="false">IF($H$2="Corriger dès la saisie",J54,IF(SUM(L:L)=39,J54,I54))</f>
        <v/>
      </c>
      <c r="I54" s="24" t="str">
        <f aca="false">IF(G54="","",IF(TRIM(G54)=TRIM(E54),"(...)",IF(ISERROR(SEARCH("~?",G54)),"(...)",_xlfn.CONCAT(E54," !"))))</f>
        <v/>
      </c>
      <c r="J54" s="25" t="str">
        <f aca="false">IF(G54="","",IF(TRIM(G54)=TRIM(E54),"oky!",IF(ISERROR(SEARCH("~?",G54)),"erreur",_xlfn.CONCAT(_xlfn.CONCAT(E54," !")))))</f>
        <v/>
      </c>
      <c r="K54" s="5" t="n">
        <f aca="false">IF(J54="oky!",1,0)</f>
        <v>0</v>
      </c>
      <c r="L54" s="5" t="n">
        <f aca="false">IF(G54&lt;&gt;"",1,0)</f>
        <v>0</v>
      </c>
      <c r="M54" s="26"/>
      <c r="N54" s="13"/>
      <c r="O54" s="30"/>
    </row>
    <row r="55" customFormat="false" ht="13.9" hidden="false" customHeight="true" outlineLevel="0" collapsed="false">
      <c r="A55" s="6"/>
      <c r="B55" s="18" t="n">
        <f aca="true">RAND()</f>
        <v>0.760985810042362</v>
      </c>
      <c r="C55" s="19" t="s">
        <v>14</v>
      </c>
      <c r="D55" s="20" t="n">
        <v>1</v>
      </c>
      <c r="E55" s="20" t="s">
        <v>101</v>
      </c>
      <c r="F55" s="21" t="s">
        <v>102</v>
      </c>
      <c r="G55" s="22"/>
      <c r="H55" s="23" t="str">
        <f aca="false">IF($H$2="Corriger dès la saisie",J55,IF(SUM(L:L)=39,J55,I55))</f>
        <v/>
      </c>
      <c r="I55" s="24" t="str">
        <f aca="false">IF(G55="","",IF(TRIM(G55)=TRIM(E55),"(...)",IF(ISERROR(SEARCH("~?",G55)),"(...)",_xlfn.CONCAT(E55," !"))))</f>
        <v/>
      </c>
      <c r="J55" s="25" t="str">
        <f aca="false">IF(G55="","",IF(TRIM(G55)=TRIM(E55),"oky!",IF(ISERROR(SEARCH("~?",G55)),"erreur",_xlfn.CONCAT(_xlfn.CONCAT(E55," !")))))</f>
        <v/>
      </c>
      <c r="K55" s="5" t="n">
        <f aca="false">IF(J55="oky!",1,0)</f>
        <v>0</v>
      </c>
      <c r="L55" s="5" t="n">
        <f aca="false">IF(G55&lt;&gt;"",1,0)</f>
        <v>0</v>
      </c>
      <c r="M55" s="26"/>
      <c r="N55" s="13"/>
      <c r="O55" s="30"/>
    </row>
    <row r="56" customFormat="false" ht="13.9" hidden="false" customHeight="true" outlineLevel="0" collapsed="false">
      <c r="A56" s="6"/>
      <c r="B56" s="18" t="n">
        <f aca="true">RAND()</f>
        <v>0.7762428414879</v>
      </c>
      <c r="C56" s="19" t="s">
        <v>14</v>
      </c>
      <c r="D56" s="20" t="n">
        <v>1</v>
      </c>
      <c r="E56" s="20" t="s">
        <v>103</v>
      </c>
      <c r="F56" s="21" t="s">
        <v>104</v>
      </c>
      <c r="G56" s="22"/>
      <c r="H56" s="23" t="str">
        <f aca="false">IF($H$2="Corriger dès la saisie",J56,IF(SUM(L:L)=39,J56,I56))</f>
        <v/>
      </c>
      <c r="I56" s="24" t="str">
        <f aca="false">IF(G56="","",IF(TRIM(G56)=TRIM(E56),"(...)",IF(ISERROR(SEARCH("~?",G56)),"(...)",_xlfn.CONCAT(E56," !"))))</f>
        <v/>
      </c>
      <c r="J56" s="25" t="str">
        <f aca="false">IF(G56="","",IF(TRIM(G56)=TRIM(E56),"oky!",IF(ISERROR(SEARCH("~?",G56)),"erreur",_xlfn.CONCAT(_xlfn.CONCAT(E56," !")))))</f>
        <v/>
      </c>
      <c r="K56" s="5" t="n">
        <f aca="false">IF(J56="oky!",1,0)</f>
        <v>0</v>
      </c>
      <c r="L56" s="5" t="n">
        <f aca="false">IF(G56&lt;&gt;"",1,0)</f>
        <v>0</v>
      </c>
      <c r="M56" s="26"/>
      <c r="N56" s="13"/>
      <c r="O56" s="30"/>
    </row>
    <row r="57" customFormat="false" ht="13.9" hidden="false" customHeight="true" outlineLevel="0" collapsed="false">
      <c r="A57" s="6"/>
      <c r="B57" s="18" t="n">
        <f aca="true">RAND()</f>
        <v>0.431955520074211</v>
      </c>
      <c r="C57" s="19" t="s">
        <v>14</v>
      </c>
      <c r="D57" s="31" t="s">
        <v>59</v>
      </c>
      <c r="E57" s="20" t="s">
        <v>105</v>
      </c>
      <c r="F57" s="21" t="s">
        <v>106</v>
      </c>
      <c r="G57" s="22"/>
      <c r="H57" s="23" t="str">
        <f aca="false">IF($H$2="Corriger dès la saisie",J57,IF(SUM(L:L)=39,J57,I57))</f>
        <v/>
      </c>
      <c r="I57" s="24" t="str">
        <f aca="false">IF(G57="","",IF(TRIM(G57)=TRIM(E57),"(...)",IF(ISERROR(SEARCH("~?",G57)),"(...)",_xlfn.CONCAT(E57," !"))))</f>
        <v/>
      </c>
      <c r="J57" s="25" t="str">
        <f aca="false">IF(G57="","",IF(TRIM(G57)=TRIM(E57),"oky!",IF(ISERROR(SEARCH("~?",G57)),"erreur",_xlfn.CONCAT(_xlfn.CONCAT(E57," !")))))</f>
        <v/>
      </c>
      <c r="K57" s="5" t="n">
        <f aca="false">IF(J57="oky!",1,0)</f>
        <v>0</v>
      </c>
      <c r="L57" s="5" t="n">
        <f aca="false">IF(G57&lt;&gt;"",1,0)</f>
        <v>0</v>
      </c>
      <c r="M57" s="26"/>
      <c r="N57" s="13"/>
      <c r="O57" s="32"/>
    </row>
    <row r="58" customFormat="false" ht="13.9" hidden="false" customHeight="true" outlineLevel="0" collapsed="false">
      <c r="A58" s="6"/>
      <c r="B58" s="18" t="n">
        <f aca="true">RAND()</f>
        <v>0.246306935045528</v>
      </c>
      <c r="C58" s="19" t="s">
        <v>11</v>
      </c>
      <c r="D58" s="20"/>
      <c r="E58" s="20" t="s">
        <v>107</v>
      </c>
      <c r="F58" s="21" t="s">
        <v>108</v>
      </c>
      <c r="G58" s="22"/>
      <c r="H58" s="23" t="str">
        <f aca="false">IF($H$2="Corriger dès la saisie",J58,IF(SUM(L:L)=39,J58,I58))</f>
        <v/>
      </c>
      <c r="I58" s="24" t="str">
        <f aca="false">IF(G58="","",IF(TRIM(G58)=TRIM(E58),"(...)",IF(ISERROR(SEARCH("~?",G58)),"(...)",_xlfn.CONCAT(E58," !"))))</f>
        <v/>
      </c>
      <c r="J58" s="25" t="str">
        <f aca="false">IF(G58="","",IF(TRIM(G58)=TRIM(E58),"oky!",IF(ISERROR(SEARCH("~?",G58)),"erreur",_xlfn.CONCAT(_xlfn.CONCAT(E58," !")))))</f>
        <v/>
      </c>
      <c r="K58" s="5" t="n">
        <f aca="false">IF(J58="oky!",1,0)</f>
        <v>0</v>
      </c>
      <c r="L58" s="5" t="n">
        <f aca="false">IF(G58&lt;&gt;"",1,0)</f>
        <v>0</v>
      </c>
      <c r="M58" s="26"/>
      <c r="N58" s="13"/>
      <c r="O58" s="30"/>
    </row>
    <row r="59" customFormat="false" ht="13.9" hidden="false" customHeight="true" outlineLevel="0" collapsed="false">
      <c r="A59" s="6"/>
      <c r="B59" s="18" t="n">
        <f aca="true">RAND()</f>
        <v>0.10538885011868</v>
      </c>
      <c r="C59" s="19" t="s">
        <v>14</v>
      </c>
      <c r="D59" s="29" t="n">
        <v>2</v>
      </c>
      <c r="E59" s="20" t="s">
        <v>109</v>
      </c>
      <c r="F59" s="21" t="s">
        <v>110</v>
      </c>
      <c r="G59" s="22"/>
      <c r="H59" s="23" t="str">
        <f aca="false">IF($H$2="Corriger dès la saisie",J59,IF(SUM(L:L)=39,J59,I59))</f>
        <v/>
      </c>
      <c r="I59" s="24" t="str">
        <f aca="false">IF(G59="","",IF(TRIM(G59)=TRIM(E59),"(...)",IF(ISERROR(SEARCH("~?",G59)),"(...)",_xlfn.CONCAT(E59," !"))))</f>
        <v/>
      </c>
      <c r="J59" s="25" t="str">
        <f aca="false">IF(G59="","",IF(TRIM(G59)=TRIM(E59),"oky!",IF(ISERROR(SEARCH("~?",G59)),"erreur",_xlfn.CONCAT(_xlfn.CONCAT(E59," !")))))</f>
        <v/>
      </c>
      <c r="K59" s="5" t="n">
        <f aca="false">IF(J59="oky!",1,0)</f>
        <v>0</v>
      </c>
      <c r="L59" s="5" t="n">
        <f aca="false">IF(G59&lt;&gt;"",1,0)</f>
        <v>0</v>
      </c>
      <c r="M59" s="26"/>
      <c r="N59" s="13"/>
      <c r="O59" s="30"/>
    </row>
    <row r="60" customFormat="false" ht="13.9" hidden="false" customHeight="true" outlineLevel="0" collapsed="false">
      <c r="A60" s="6"/>
      <c r="B60" s="18" t="n">
        <f aca="true">RAND()</f>
        <v>0.935565808974363</v>
      </c>
      <c r="C60" s="19" t="s">
        <v>14</v>
      </c>
      <c r="D60" s="29" t="n">
        <v>2</v>
      </c>
      <c r="E60" s="20" t="s">
        <v>111</v>
      </c>
      <c r="F60" s="21" t="s">
        <v>112</v>
      </c>
      <c r="G60" s="22"/>
      <c r="H60" s="23" t="str">
        <f aca="false">IF($H$2="Corriger dès la saisie",J60,IF(SUM(L:L)=39,J60,I60))</f>
        <v/>
      </c>
      <c r="I60" s="24" t="str">
        <f aca="false">IF(G60="","",IF(TRIM(G60)=TRIM(E60),"(...)",IF(ISERROR(SEARCH("~?",G60)),"(...)",_xlfn.CONCAT(E60," !"))))</f>
        <v/>
      </c>
      <c r="J60" s="25" t="str">
        <f aca="false">IF(G60="","",IF(TRIM(G60)=TRIM(E60),"oky!",IF(ISERROR(SEARCH("~?",G60)),"erreur",_xlfn.CONCAT(_xlfn.CONCAT(E60," !")))))</f>
        <v/>
      </c>
      <c r="K60" s="5" t="n">
        <f aca="false">IF(J60="oky!",1,0)</f>
        <v>0</v>
      </c>
      <c r="L60" s="5" t="n">
        <f aca="false">IF(G60&lt;&gt;"",1,0)</f>
        <v>0</v>
      </c>
      <c r="M60" s="26"/>
      <c r="N60" s="13"/>
    </row>
    <row r="61" customFormat="false" ht="13.9" hidden="false" customHeight="true" outlineLevel="0" collapsed="false">
      <c r="A61" s="6"/>
      <c r="B61" s="18" t="n">
        <f aca="true">RAND()</f>
        <v>0.29797386428601</v>
      </c>
      <c r="C61" s="19" t="s">
        <v>14</v>
      </c>
      <c r="D61" s="28" t="n">
        <v>1</v>
      </c>
      <c r="E61" s="20" t="s">
        <v>113</v>
      </c>
      <c r="F61" s="21" t="s">
        <v>114</v>
      </c>
      <c r="G61" s="22"/>
      <c r="H61" s="23" t="str">
        <f aca="false">IF($H$2="Corriger dès la saisie",J61,IF(SUM(L:L)=39,J61,I61))</f>
        <v/>
      </c>
      <c r="I61" s="24" t="str">
        <f aca="false">IF(G61="","",IF(TRIM(G61)=TRIM(E61),"(...)",IF(ISERROR(SEARCH("~?",G61)),"(...)",_xlfn.CONCAT(E61," !"))))</f>
        <v/>
      </c>
      <c r="J61" s="25" t="str">
        <f aca="false">IF(G61="","",IF(TRIM(G61)=TRIM(E61),"oky!",IF(ISERROR(SEARCH("~?",G61)),"erreur",_xlfn.CONCAT(_xlfn.CONCAT(E61," !")))))</f>
        <v/>
      </c>
      <c r="K61" s="5" t="n">
        <f aca="false">IF(J61="oky!",1,0)</f>
        <v>0</v>
      </c>
      <c r="L61" s="5" t="n">
        <f aca="false">IF(G61&lt;&gt;"",1,0)</f>
        <v>0</v>
      </c>
      <c r="M61" s="26"/>
      <c r="N61" s="13"/>
    </row>
    <row r="62" customFormat="false" ht="13.9" hidden="false" customHeight="true" outlineLevel="0" collapsed="false">
      <c r="A62" s="6"/>
      <c r="B62" s="18" t="n">
        <f aca="true">RAND()</f>
        <v>0.937638334036318</v>
      </c>
      <c r="C62" s="19" t="s">
        <v>14</v>
      </c>
      <c r="D62" s="31" t="s">
        <v>59</v>
      </c>
      <c r="E62" s="20" t="s">
        <v>115</v>
      </c>
      <c r="F62" s="21" t="s">
        <v>116</v>
      </c>
      <c r="G62" s="22"/>
      <c r="H62" s="23" t="str">
        <f aca="false">IF($H$2="Corriger dès la saisie",J62,IF(SUM(L:L)=39,J62,I62))</f>
        <v/>
      </c>
      <c r="I62" s="24" t="str">
        <f aca="false">IF(G62="","",IF(TRIM(G62)=TRIM(E62),"(...)",IF(ISERROR(SEARCH("~?",G62)),"(...)",_xlfn.CONCAT(E62," !"))))</f>
        <v/>
      </c>
      <c r="J62" s="25" t="str">
        <f aca="false">IF(G62="","",IF(TRIM(G62)=TRIM(E62),"oky!",IF(ISERROR(SEARCH("~?",G62)),"erreur",_xlfn.CONCAT(_xlfn.CONCAT(E62," !")))))</f>
        <v/>
      </c>
      <c r="K62" s="5" t="n">
        <f aca="false">IF(J62="oky!",1,0)</f>
        <v>0</v>
      </c>
      <c r="L62" s="5" t="n">
        <f aca="false">IF(G62&lt;&gt;"",1,0)</f>
        <v>0</v>
      </c>
      <c r="M62" s="26"/>
      <c r="N62" s="13"/>
    </row>
    <row r="63" customFormat="false" ht="13.9" hidden="false" customHeight="true" outlineLevel="0" collapsed="false">
      <c r="A63" s="6"/>
      <c r="B63" s="18" t="n">
        <f aca="true">RAND()</f>
        <v>0.105117897438109</v>
      </c>
      <c r="C63" s="19" t="s">
        <v>14</v>
      </c>
      <c r="D63" s="27" t="n">
        <v>2</v>
      </c>
      <c r="E63" s="20" t="s">
        <v>117</v>
      </c>
      <c r="F63" s="21" t="s">
        <v>118</v>
      </c>
      <c r="G63" s="22"/>
      <c r="H63" s="23" t="str">
        <f aca="false">IF($H$2="Corriger dès la saisie",J63,IF(SUM(L:L)=39,J63,I63))</f>
        <v/>
      </c>
      <c r="I63" s="24" t="str">
        <f aca="false">IF(G63="","",IF(TRIM(G63)=TRIM(E63),"(...)",IF(ISERROR(SEARCH("~?",G63)),"(...)",_xlfn.CONCAT(E63," !"))))</f>
        <v/>
      </c>
      <c r="J63" s="25" t="str">
        <f aca="false">IF(G63="","",IF(TRIM(G63)=TRIM(E63),"oky!",IF(ISERROR(SEARCH("~?",G63)),"erreur",_xlfn.CONCAT(_xlfn.CONCAT(E63," !")))))</f>
        <v/>
      </c>
      <c r="K63" s="5" t="n">
        <f aca="false">IF(J63="oky!",1,0)</f>
        <v>0</v>
      </c>
      <c r="L63" s="5" t="n">
        <f aca="false">IF(G63&lt;&gt;"",1,0)</f>
        <v>0</v>
      </c>
      <c r="M63" s="26"/>
      <c r="N63" s="13"/>
    </row>
    <row r="64" customFormat="false" ht="13.9" hidden="false" customHeight="true" outlineLevel="0" collapsed="false">
      <c r="A64" s="6"/>
      <c r="B64" s="18" t="n">
        <f aca="true">RAND()</f>
        <v>0.496875677320626</v>
      </c>
      <c r="C64" s="19" t="s">
        <v>14</v>
      </c>
      <c r="D64" s="27" t="n">
        <v>2</v>
      </c>
      <c r="E64" s="20" t="s">
        <v>119</v>
      </c>
      <c r="F64" s="21" t="s">
        <v>120</v>
      </c>
      <c r="G64" s="22"/>
      <c r="H64" s="23" t="str">
        <f aca="false">IF($H$2="Corriger dès la saisie",J64,IF(SUM(L:L)=39,J64,I64))</f>
        <v/>
      </c>
      <c r="I64" s="24" t="str">
        <f aca="false">IF(G64="","",IF(TRIM(G64)=TRIM(E64),"(...)",IF(ISERROR(SEARCH("~?",G64)),"(...)",_xlfn.CONCAT(E64," !"))))</f>
        <v/>
      </c>
      <c r="J64" s="25" t="str">
        <f aca="false">IF(G64="","",IF(TRIM(G64)=TRIM(E64),"oky!",IF(ISERROR(SEARCH("~?",G64)),"erreur",_xlfn.CONCAT(_xlfn.CONCAT(E64," !")))))</f>
        <v/>
      </c>
      <c r="K64" s="5" t="n">
        <f aca="false">IF(J64="oky!",1,0)</f>
        <v>0</v>
      </c>
      <c r="L64" s="5" t="n">
        <f aca="false">IF(G64&lt;&gt;"",1,0)</f>
        <v>0</v>
      </c>
      <c r="M64" s="26"/>
      <c r="N64" s="13"/>
    </row>
    <row r="65" customFormat="false" ht="21.85" hidden="false" customHeight="true" outlineLevel="0" collapsed="false">
      <c r="A65" s="6"/>
      <c r="B65" s="13"/>
      <c r="C65" s="13"/>
      <c r="D65" s="33"/>
      <c r="E65" s="8"/>
      <c r="F65" s="13"/>
      <c r="G65" s="13"/>
      <c r="H65" s="33"/>
      <c r="I65" s="33"/>
      <c r="J65" s="33"/>
      <c r="K65" s="12"/>
      <c r="L65" s="12"/>
      <c r="M65" s="12"/>
      <c r="N65" s="13"/>
    </row>
    <row r="69" customFormat="false" ht="12.8" hidden="false" customHeight="false" outlineLevel="0" collapsed="false">
      <c r="H69" s="34"/>
    </row>
  </sheetData>
  <autoFilter ref="B4:J68"/>
  <dataValidations count="2">
    <dataValidation allowBlank="true" operator="equal" showDropDown="false" showErrorMessage="true" showInputMessage="false" sqref="H1:H3" type="list">
      <formula1>"Corriger dès la saisie,Corriger à la fin"</formula1>
      <formula2>0</formula2>
    </dataValidation>
    <dataValidation allowBlank="true" operator="equal" showDropDown="false" showErrorMessage="true" showInputMessage="false" sqref="I1:J3 G4:J64" type="none">
      <formula1>0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499</TotalTime>
  <Application>LibreOffice/6.3.2.2$Linux_X86_64 LibreOffice_project/e1663a74855acfc3cddf258a1b61ef869561d205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2019-10-11T11:10:12Z</dcterms:created>
  <dc:creator/>
  <dc:description/>
  <dc:language>fr-BE</dc:language>
  <cp:lastModifiedBy/>
  <dcterms:modified xsi:type="dcterms:W3CDTF">2019-10-20T07:59:59Z</dcterms:modified>
  <cp:revision>28</cp:revision>
  <dc:subject/>
  <dc:title/>
</cp:coreProperties>
</file>