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drawings/drawing1.xml" ContentType="application/vnd.openxmlformats-officedocument.drawing+xml"/>
  <Override PartName="/xl/_rels/workbook.xml.rels" ContentType="application/vnd.openxmlformats-package.relationships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nions" sheetId="1" state="visible" r:id="rId2"/>
  </sheets>
  <definedNames>
    <definedName function="false" hidden="false" localSheetId="0" name="_xlnm.Print_Area" vbProcedure="false">Anions!$A$1:$N$51</definedName>
    <definedName function="false" hidden="true" localSheetId="0" name="_xlnm._FilterDatabase" vbProcedure="false">Anions!$B$4:$J$54</definedName>
  </definedName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<sst xmlns="http://schemas.openxmlformats.org/spreadsheetml/2006/main" count="153" uniqueCount="106">
  <si>
    <t xml:space="preserve">Corriger dès la saisie</t>
  </si>
  <si>
    <t xml:space="preserve">Random</t>
  </si>
  <si>
    <t xml:space="preserve">Type</t>
  </si>
  <si>
    <t xml:space="preserve">Info</t>
  </si>
  <si>
    <t xml:space="preserve">Formule</t>
  </si>
  <si>
    <t xml:space="preserve">Nom</t>
  </si>
  <si>
    <t xml:space="preserve">Réponse</t>
  </si>
  <si>
    <t xml:space="preserve">Correction : </t>
  </si>
  <si>
    <t xml:space="preserve">Correction (après) :</t>
  </si>
  <si>
    <t xml:space="preserve">Correction (de suite): </t>
  </si>
  <si>
    <t xml:space="preserve">=</t>
  </si>
  <si>
    <t xml:space="preserve">Comp. bi. de l'hydrogène</t>
  </si>
  <si>
    <r>
      <rPr>
        <sz val="10"/>
        <color rgb="FF000000"/>
        <rFont val="Linux Libertine Display O"/>
        <family val="0"/>
        <charset val="1"/>
      </rPr>
      <t xml:space="preserve">AsH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</si>
  <si>
    <t xml:space="preserve">arsine</t>
  </si>
  <si>
    <t xml:space="preserve">ions</t>
  </si>
  <si>
    <r>
      <rPr>
        <sz val="10"/>
        <color rgb="FF000000"/>
        <rFont val="Linux Libertine Display O"/>
        <family val="0"/>
        <charset val="1"/>
      </rPr>
      <t xml:space="preserve">AsO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</si>
  <si>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arsénite</t>
  </si>
  <si>
    <r>
      <rPr>
        <sz val="10"/>
        <color rgb="FF000000"/>
        <rFont val="Linux Libertine Display O"/>
        <family val="0"/>
        <charset val="1"/>
      </rPr>
      <t xml:space="preserve">AsO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</si>
  <si>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arsénate</t>
  </si>
  <si>
    <r>
      <rPr>
        <sz val="10"/>
        <color rgb="FF000000"/>
        <rFont val="Linux Libertine Display O"/>
        <family val="0"/>
        <charset val="1"/>
      </rPr>
      <t xml:space="preserve">BO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</si>
  <si>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borate</t>
  </si>
  <si>
    <r>
      <rPr>
        <sz val="10"/>
        <color rgb="FF000000"/>
        <rFont val="Linux Libertine Display O"/>
        <family val="0"/>
        <charset val="1"/>
      </rPr>
      <t xml:space="preserve">Br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</si>
  <si>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bromure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</si>
  <si>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</si>
  <si>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hypobromite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</si>
  <si>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</si>
  <si>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bromite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</si>
  <si>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</si>
  <si>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bromate</t>
  </si>
  <si>
    <r>
      <rPr>
        <sz val="10"/>
        <color rgb="FF000000"/>
        <rFont val="Linux Libertine Display O"/>
        <family val="0"/>
        <charset val="1"/>
      </rPr>
      <t xml:space="preserve">BrO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</si>
  <si>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perbromate</t>
  </si>
  <si>
    <r>
      <rPr>
        <sz val="10"/>
        <color rgb="FF000000"/>
        <rFont val="Linux Libertine Display O"/>
        <family val="0"/>
        <charset val="1"/>
      </rPr>
      <t xml:space="preserve">Cl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</si>
  <si>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chlorure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</si>
  <si>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</si>
  <si>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hypochlorite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</si>
  <si>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</si>
  <si>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chlorite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</si>
  <si>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</si>
  <si>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chlorate</t>
  </si>
  <si>
    <r>
      <rPr>
        <sz val="10"/>
        <color rgb="FF000000"/>
        <rFont val="Linux Libertine Display O"/>
        <family val="0"/>
        <charset val="1"/>
      </rPr>
      <t xml:space="preserve">ClO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</si>
  <si>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perchlorate</t>
  </si>
  <si>
    <r>
      <rPr>
        <sz val="10"/>
        <color rgb="FF000000"/>
        <rFont val="Linux Libertine Display O"/>
        <family val="0"/>
        <charset val="1"/>
      </rPr>
      <t xml:space="preserve">CN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</si>
  <si>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cyanure</t>
  </si>
  <si>
    <r>
      <rPr>
        <sz val="10"/>
        <color rgb="FF000000"/>
        <rFont val="Linux Libertine Display O"/>
        <family val="0"/>
        <charset val="1"/>
      </rPr>
      <t xml:space="preserve">CO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</si>
  <si>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carbonate</t>
  </si>
  <si>
    <t xml:space="preserve">N2</t>
  </si>
  <si>
    <r>
      <rPr>
        <sz val="10"/>
        <color rgb="FF000000"/>
        <rFont val="Linux Libertine Display O"/>
        <family val="0"/>
        <charset val="1"/>
      </rPr>
      <t xml:space="preserve">Cr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bscript"/>
        <sz val="10"/>
        <color rgb="FF000000"/>
        <rFont val="Linux Libertine Display O"/>
        <family val="0"/>
        <charset val="1"/>
      </rPr>
      <t xml:space="preserve">7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</si>
  <si>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dichromate</t>
  </si>
  <si>
    <r>
      <rPr>
        <sz val="10"/>
        <color rgb="FF000000"/>
        <rFont val="Linux Libertine Display O"/>
        <family val="0"/>
        <charset val="1"/>
      </rPr>
      <t xml:space="preserve">CrO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</si>
  <si>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chromate</t>
  </si>
  <si>
    <r>
      <rPr>
        <sz val="10"/>
        <color rgb="FF000000"/>
        <rFont val="Linux Libertine Display O"/>
        <family val="0"/>
        <charset val="1"/>
      </rPr>
      <t xml:space="preserve">F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</si>
  <si>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fluorure</t>
  </si>
  <si>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</si>
  <si>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hydrure</t>
  </si>
  <si>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perscript"/>
        <sz val="10"/>
        <color rgb="FF000000"/>
        <rFont val="Linux Libertine Display O"/>
        <family val="0"/>
        <charset val="1"/>
      </rPr>
      <t xml:space="preserve">+</t>
    </r>
  </si>
  <si>
    <t xml:space="preserve">proton</t>
  </si>
  <si>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PO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</si>
  <si>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dihydrogénophosphate</t>
  </si>
  <si>
    <r>
      <rPr>
        <sz val="10"/>
        <color rgb="FF000000"/>
        <rFont val="Linux Libertine Display O"/>
        <family val="0"/>
        <charset val="1"/>
      </rPr>
      <t xml:space="preserve">HCO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</si>
  <si>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hydrogénocarbonate</t>
  </si>
  <si>
    <r>
      <rPr>
        <sz val="10"/>
        <color rgb="FF000000"/>
        <rFont val="Linux Libertine Display O"/>
        <family val="0"/>
        <charset val="1"/>
      </rPr>
      <t xml:space="preserve">HPO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</si>
  <si>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hydrogénophosphate</t>
  </si>
  <si>
    <r>
      <rPr>
        <sz val="10"/>
        <color rgb="FF000000"/>
        <rFont val="Linux Libertine Display O"/>
        <family val="0"/>
        <charset val="1"/>
      </rPr>
      <t xml:space="preserve">HS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</si>
  <si>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hydrogénosulfure</t>
  </si>
  <si>
    <r>
      <rPr>
        <sz val="10"/>
        <color rgb="FF000000"/>
        <rFont val="Linux Libertine Display O"/>
        <family val="0"/>
        <charset val="1"/>
      </rPr>
      <t xml:space="preserve">HSO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</si>
  <si>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hydrogénosulfite</t>
  </si>
  <si>
    <r>
      <rPr>
        <sz val="10"/>
        <color rgb="FF000000"/>
        <rFont val="Linux Libertine Display O"/>
        <family val="0"/>
        <charset val="1"/>
      </rPr>
      <t xml:space="preserve">HSO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</si>
  <si>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hydrogénosulfate</t>
  </si>
  <si>
    <r>
      <rPr>
        <sz val="10"/>
        <color rgb="FF000000"/>
        <rFont val="Linux Libertine Display O"/>
        <family val="0"/>
        <charset val="1"/>
      </rPr>
      <t xml:space="preserve">I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</si>
  <si>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iodure</t>
  </si>
  <si>
    <r>
      <rPr>
        <sz val="10"/>
        <color rgb="FF000000"/>
        <rFont val="Linux Libertine Display O"/>
        <family val="0"/>
        <charset val="1"/>
      </rPr>
      <t xml:space="preserve">MnO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</si>
  <si>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permanganate</t>
  </si>
  <si>
    <r>
      <rPr>
        <sz val="10"/>
        <color rgb="FF000000"/>
        <rFont val="Linux Libertine Display O"/>
        <family val="0"/>
        <charset val="1"/>
      </rPr>
      <t xml:space="preserve">N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H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</si>
  <si>
    <t xml:space="preserve">hydrazine</t>
  </si>
  <si>
    <r>
      <rPr>
        <sz val="10"/>
        <color rgb="FF000000"/>
        <rFont val="Linux Libertine Display O"/>
        <family val="0"/>
        <charset val="1"/>
      </rPr>
      <t xml:space="preserve">N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</si>
  <si>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nitrure</t>
  </si>
  <si>
    <r>
      <rPr>
        <sz val="10"/>
        <color rgb="FF000000"/>
        <rFont val="Linux Libertine Display O"/>
        <family val="0"/>
        <charset val="1"/>
      </rPr>
      <t xml:space="preserve">NH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</si>
  <si>
    <t xml:space="preserve">ammoniac</t>
  </si>
  <si>
    <r>
      <rPr>
        <sz val="10"/>
        <color rgb="FF000000"/>
        <rFont val="Linux Libertine Display O"/>
        <family val="0"/>
        <charset val="1"/>
      </rPr>
      <t xml:space="preserve">NH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+</t>
    </r>
  </si>
  <si>
    <t xml:space="preserve">ion ammonium</t>
  </si>
  <si>
    <r>
      <rPr>
        <sz val="10"/>
        <color rgb="FF000000"/>
        <rFont val="Linux Libertine Display O"/>
        <family val="0"/>
        <charset val="1"/>
      </rPr>
      <t xml:space="preserve">NO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</si>
  <si>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nitrite</t>
  </si>
  <si>
    <r>
      <rPr>
        <sz val="10"/>
        <color rgb="FF000000"/>
        <rFont val="Linux Libertine Display O"/>
        <family val="0"/>
        <charset val="1"/>
      </rPr>
      <t xml:space="preserve">NO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</si>
  <si>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nitrate</t>
  </si>
  <si>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</si>
  <si>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oxyde</t>
  </si>
  <si>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</si>
  <si>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peroxyde</t>
  </si>
  <si>
    <r>
      <rPr>
        <sz val="10"/>
        <color rgb="FF000000"/>
        <rFont val="Linux Libertine Display O"/>
        <family val="0"/>
        <charset val="1"/>
      </rPr>
      <t xml:space="preserve">OH</t>
    </r>
    <r>
      <rPr>
        <vertAlign val="superscript"/>
        <sz val="10"/>
        <color rgb="FF000000"/>
        <rFont val="Linux Libertine Display O"/>
        <family val="0"/>
        <charset val="1"/>
      </rPr>
      <t xml:space="preserve">-</t>
    </r>
  </si>
  <si>
    <t xml:space="preserve">hydroxyde</t>
  </si>
  <si>
    <r>
      <rPr>
        <sz val="10"/>
        <color rgb="FF000000"/>
        <rFont val="Linux Libertine Display O"/>
        <family val="0"/>
        <charset val="1"/>
      </rPr>
      <t xml:space="preserve">P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bscript"/>
        <sz val="10"/>
        <color rgb="FF000000"/>
        <rFont val="Linux Libertine Display O"/>
        <family val="0"/>
        <charset val="1"/>
      </rPr>
      <t xml:space="preserve">7</t>
    </r>
    <r>
      <rPr>
        <vertAlign val="superscript"/>
        <sz val="10"/>
        <color rgb="FF000000"/>
        <rFont val="Linux Libertine Display O"/>
        <family val="0"/>
        <charset val="1"/>
      </rPr>
      <t xml:space="preserve">4-</t>
    </r>
  </si>
  <si>
    <t xml:space="preserve">diphosphate</t>
  </si>
  <si>
    <r>
      <rPr>
        <sz val="10"/>
        <color rgb="FF000000"/>
        <rFont val="Linux Libertine Display O"/>
        <family val="0"/>
        <charset val="1"/>
      </rPr>
      <t xml:space="preserve">PH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</si>
  <si>
    <t xml:space="preserve">phosphine</t>
  </si>
  <si>
    <r>
      <rPr>
        <sz val="10"/>
        <color rgb="FF000000"/>
        <rFont val="Linux Libertine Display O"/>
        <family val="0"/>
        <charset val="1"/>
      </rPr>
      <t xml:space="preserve">PO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</si>
  <si>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phosphite</t>
  </si>
  <si>
    <r>
      <rPr>
        <sz val="10"/>
        <color rgb="FF000000"/>
        <rFont val="Linux Libertine Display O"/>
        <family val="0"/>
        <charset val="1"/>
      </rPr>
      <t xml:space="preserve">PO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3-</t>
    </r>
  </si>
  <si>
    <t xml:space="preserve">phosphate</t>
  </si>
  <si>
    <r>
      <rPr>
        <sz val="10"/>
        <color rgb="FF000000"/>
        <rFont val="Linux Libertine Display O"/>
        <family val="0"/>
        <charset val="1"/>
      </rPr>
      <t xml:space="preserve">S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</si>
  <si>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sulfure</t>
  </si>
  <si>
    <r>
      <rPr>
        <sz val="10"/>
        <color rgb="FF000000"/>
        <rFont val="Linux Libertine Display O"/>
        <family val="0"/>
        <charset val="1"/>
      </rPr>
      <t xml:space="preserve">S</t>
    </r>
    <r>
      <rPr>
        <vertAlign val="subscript"/>
        <sz val="10"/>
        <color rgb="FF000000"/>
        <rFont val="Linux Libertine Display O"/>
        <family val="0"/>
        <charset val="1"/>
      </rPr>
      <t xml:space="preserve">2</t>
    </r>
    <r>
      <rPr>
        <sz val="10"/>
        <color rgb="FF000000"/>
        <rFont val="Linux Libertine Display O"/>
        <family val="0"/>
        <charset val="1"/>
      </rPr>
      <t xml:space="preserve">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</si>
  <si>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thiosulfate</t>
  </si>
  <si>
    <r>
      <rPr>
        <sz val="10"/>
        <color rgb="FF000000"/>
        <rFont val="Linux Libertine Display O"/>
        <family val="0"/>
        <charset val="1"/>
      </rPr>
      <t xml:space="preserve">SO</t>
    </r>
    <r>
      <rPr>
        <vertAlign val="subscript"/>
        <sz val="10"/>
        <color rgb="FF000000"/>
        <rFont val="Linux Libertine Display O"/>
        <family val="0"/>
        <charset val="1"/>
      </rPr>
      <t xml:space="preserve">3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</si>
  <si>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sulfite</t>
  </si>
  <si>
    <r>
      <rPr>
        <sz val="10"/>
        <color rgb="FF000000"/>
        <rFont val="Linux Libertine Display O"/>
        <family val="0"/>
        <charset val="1"/>
      </rPr>
      <t xml:space="preserve">SO</t>
    </r>
    <r>
      <rPr>
        <vertAlign val="subscript"/>
        <sz val="10"/>
        <color rgb="FF000000"/>
        <rFont val="Linux Libertine Display O"/>
        <family val="0"/>
        <charset val="1"/>
      </rPr>
      <t xml:space="preserve">4</t>
    </r>
    <r>
      <rPr>
        <vertAlign val="superscript"/>
        <sz val="10"/>
        <color rgb="FF000000"/>
        <rFont val="Linux Libertine Display O"/>
        <family val="0"/>
        <charset val="1"/>
      </rPr>
      <t xml:space="preserve">2-</t>
    </r>
  </si>
  <si>
    <t xml:space="preserve">sulfate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</si>
</sst>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&quot;BOOL&quot;E&quot;AN&quot;"/>
  </numFmts>
  <fonts count="21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  <font>
      <sz val="10"/>
      <color rgb="FF224B12"/>
      <name val="Arial"/>
      <family val="2"/>
      <charset val="1"/>
    </font>
    <font>
      <sz val="10"/>
      <color rgb="FFFF0000"/>
      <name val="Arial"/>
      <family val="2"/>
      <charset val="1"/>
    </font>
    <font>
      <sz val="10"/>
      <name val="Linux Libertine Display O"/>
      <family val="0"/>
      <charset val="1"/>
    </font>
    <font>
      <sz val="10"/>
      <color rgb="FF000000"/>
      <name val="Linux Libertine Display O"/>
      <family val="0"/>
      <charset val="1"/>
    </font>
    <font>
      <b val="true"/>
      <sz val="10"/>
      <name val="Linux Libertine Display O"/>
      <family val="0"/>
      <charset val="1"/>
    </font>
    <font>
      <b val="true"/>
      <sz val="10"/>
      <color rgb="FF2A6099"/>
      <name val="Linux Libertine Display O"/>
      <family val="0"/>
      <charset val="1"/>
    </font>
    <font>
      <b val="true"/>
      <sz val="10"/>
      <color rgb="FF000000"/>
      <name val="Linux Libertine Display O"/>
      <family val="0"/>
      <charset val="1"/>
    </font>
    <font>
      <sz val="10"/>
      <color rgb="FFB2B2B2"/>
      <name val="Linux Libertine Display O"/>
      <family val="0"/>
      <charset val="1"/>
    </font>
    <font>
      <shadow val="true"/>
      <sz val="10"/>
      <name val="Linux Libertine Display O"/>
      <family val="0"/>
      <charset val="1"/>
    </font>
    <font>
      <vertAlign val="subscript"/>
      <sz val="10"/>
      <color rgb="FF000000"/>
      <name val="Linux Libertine Display O"/>
      <family val="0"/>
      <charset val="1"/>
    </font>
    <font>
      <sz val="6.8"/>
      <color rgb="FF2E3436"/>
      <name val="DejaVu Sans"/>
      <family val="0"/>
      <charset val="1"/>
    </font>
    <font>
      <vertAlign val="superscript"/>
      <sz val="10"/>
      <color rgb="FF000000"/>
      <name val="Linux Libertine Display O"/>
      <family val="0"/>
      <charset val="1"/>
    </font>
    <font>
      <sz val="10"/>
      <name val="Linux Libertine Display O"/>
      <family val="0"/>
    </font>
    <font>
      <sz val="10"/>
      <color rgb="FFFFFFFF"/>
      <name val="Linux Libertine Display O"/>
      <family val="0"/>
      <charset val="1"/>
    </font>
    <font>
      <sz val="12"/>
      <name val="Linux Libertine Display O"/>
      <family val="0"/>
    </font>
    <font>
      <sz val="12"/>
      <name val="Times New Roman"/>
      <family val="0"/>
    </font>
  </fonts>
  <fills count="11">
    <fill>
      <patternFill patternType="none"/>
    </fill>
    <fill>
      <patternFill patternType="gray125"/>
    </fill>
    <fill>
      <patternFill patternType="solid">
        <fgColor rgb="FFD4EA6B"/>
        <bgColor rgb="FFFFFFA6"/>
      </patternFill>
    </fill>
    <fill>
      <patternFill patternType="solid">
        <fgColor rgb="FFFFA6A6"/>
        <bgColor rgb="FFFFCC99"/>
      </patternFill>
    </fill>
    <fill>
      <patternFill patternType="solid">
        <fgColor rgb="FF999999"/>
        <bgColor rgb="FF808080"/>
      </patternFill>
    </fill>
    <fill>
      <patternFill patternType="solid">
        <fgColor rgb="FFEEEEEE"/>
        <bgColor rgb="FFFFFFFF"/>
      </patternFill>
    </fill>
    <fill>
      <patternFill patternType="solid">
        <fgColor rgb="FF808080"/>
        <bgColor rgb="FF999999"/>
      </patternFill>
    </fill>
    <fill>
      <patternFill patternType="solid">
        <fgColor rgb="FFDDDDDD"/>
        <bgColor rgb="FFEEEEEE"/>
      </patternFill>
    </fill>
    <fill>
      <patternFill patternType="solid">
        <fgColor rgb="FFFFFFA6"/>
        <bgColor rgb="FFEEEEEE"/>
      </patternFill>
    </fill>
    <fill>
      <patternFill patternType="solid">
        <fgColor rgb="FFFFFF00"/>
        <bgColor rgb="FFFFFF00"/>
      </patternFill>
    </fill>
    <fill>
      <patternFill patternType="solid">
        <fgColor rgb="FFFF3838"/>
        <bgColor rgb="FFFF0000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>
        <color rgb="FFB4C7DC"/>
      </left>
      <right style="hair">
        <color rgb="FFB4C7DC"/>
      </right>
      <top style="hair">
        <color rgb="FFB4C7DC"/>
      </top>
      <bottom style="hair">
        <color rgb="FFB4C7DC"/>
      </bottom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2" borderId="0" applyFont="true" applyBorder="false" applyAlignment="true" applyProtection="false">
      <alignment horizontal="general" vertical="bottom" textRotation="0" wrapText="false" indent="0" shrinkToFit="false"/>
    </xf>
    <xf numFmtId="164" fontId="6" fillId="3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7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0" fillId="4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9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0" fillId="4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0" fillId="4" borderId="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4" borderId="0" xfId="0" applyFont="true" applyBorder="false" applyAlignment="true" applyProtection="true">
      <alignment horizontal="center" vertical="top" textRotation="0" wrapText="false" indent="0" shrinkToFit="false"/>
      <protection locked="false" hidden="false"/>
    </xf>
    <xf numFmtId="164" fontId="7" fillId="4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4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5" fontId="0" fillId="4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0" fillId="5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6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11" fillId="6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6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5" fontId="12" fillId="7" borderId="0" xfId="0" applyFont="true" applyBorder="false" applyAlignment="true" applyProtection="true">
      <alignment horizontal="left" vertical="center" textRotation="0" wrapText="false" indent="0" shrinkToFit="false"/>
      <protection locked="false" hidden="false"/>
    </xf>
    <xf numFmtId="164" fontId="13" fillId="7" borderId="0" xfId="0" applyFont="true" applyBorder="false" applyAlignment="true" applyProtection="true">
      <alignment horizontal="left" vertical="center" textRotation="0" wrapText="false" indent="0" shrinkToFit="false"/>
      <protection locked="false" hidden="false"/>
    </xf>
    <xf numFmtId="164" fontId="8" fillId="7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7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7" fillId="8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7" fillId="7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5" fontId="15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5" fontId="7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7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8" fillId="9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7" fillId="8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8" fillId="7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8" fillId="9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8" fillId="1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6" fontId="7" fillId="0" borderId="0" xfId="0" applyFont="true" applyBorder="false" applyAlignment="true" applyProtection="true">
      <alignment horizontal="general" vertical="center" textRotation="0" wrapText="false" indent="0" shrinkToFit="false"/>
      <protection locked="false" hidden="false"/>
    </xf>
    <xf numFmtId="164" fontId="7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18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Texte noir" xfId="20"/>
    <cellStyle name="txt Exact vert" xfId="21"/>
    <cellStyle name="txt faux rouge" xfId="22"/>
    <cellStyle name="txt transparent" xfId="23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4C7DC"/>
      <rgbColor rgb="FF808080"/>
      <rgbColor rgb="FFB2B2B2"/>
      <rgbColor rgb="FF993366"/>
      <rgbColor rgb="FFEEEEEE"/>
      <rgbColor rgb="FFCCFFFF"/>
      <rgbColor rgb="FF660066"/>
      <rgbColor rgb="FFFF8080"/>
      <rgbColor rgb="FF2A6099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4EA6B"/>
      <rgbColor rgb="FFFFFFA6"/>
      <rgbColor rgb="FF99CCFF"/>
      <rgbColor rgb="FFFFA6A6"/>
      <rgbColor rgb="FFCC99FF"/>
      <rgbColor rgb="FFFFCC99"/>
      <rgbColor rgb="FF3366FF"/>
      <rgbColor rgb="FF33CCCC"/>
      <rgbColor rgb="FF99CC00"/>
      <rgbColor rgb="FFFFCC00"/>
      <rgbColor rgb="FFFF9900"/>
      <rgbColor rgb="FFFF3838"/>
      <rgbColor rgb="FF666699"/>
      <rgbColor rgb="FF999999"/>
      <rgbColor rgb="FF003366"/>
      <rgbColor rgb="FF339966"/>
      <rgbColor rgb="FF003300"/>
      <rgbColor rgb="FF224B12"/>
      <rgbColor rgb="FF993300"/>
      <rgbColor rgb="FF993366"/>
      <rgbColor rgb="FF333399"/>
      <rgbColor rgb="FF2E3436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14</xdr:col>
      <xdr:colOff>195120</xdr:colOff>
      <xdr:row>4</xdr:row>
      <xdr:rowOff>61920</xdr:rowOff>
    </xdr:from>
    <xdr:to>
      <xdr:col>17</xdr:col>
      <xdr:colOff>233640</xdr:colOff>
      <xdr:row>39</xdr:row>
      <xdr:rowOff>70200</xdr:rowOff>
    </xdr:to>
    <xdr:sp>
      <xdr:nvSpPr>
        <xdr:cNvPr id="0" name="CustomShape 1"/>
        <xdr:cNvSpPr/>
      </xdr:nvSpPr>
      <xdr:spPr>
        <a:xfrm>
          <a:off x="6884640" y="712080"/>
          <a:ext cx="2476800" cy="6186600"/>
        </a:xfrm>
        <a:prstGeom prst="rect">
          <a:avLst/>
        </a:prstGeom>
        <a:noFill/>
        <a:ln>
          <a:noFill/>
        </a:ln>
      </xdr:spPr>
      <xdr:style>
        <a:lnRef idx="0"/>
        <a:fillRef idx="0"/>
        <a:effectRef idx="0"/>
        <a:fontRef idx="minor"/>
      </xdr:style>
      <xdr:txBody>
        <a:bodyPr lIns="0" rIns="0" tIns="0" bIns="0">
          <a:spAutoFit/>
        </a:bodyPr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Choisissez, en G2 "Corriger dès la saisie" pour savoir si immédiatement si votre réponse est bonne.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Choisissez, en G2 "Corriger à la fin" pour attendre de répondre à tout pour savoir ce qui est juste. (il faut mettre quelque chose dans toutes les cases de réponses.)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Pour mélanger l'ordre des questions, choisissez, en B4, tri croissant ou décroissant.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Pour faire apparaître la bonne réponse dans la zone de correction, ajoutez "?" dans la zone de réponse.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La colonne C met en évidence le nombre d'oxanions (en jaune) ainsi que les ions possédant un élément double (en rouge). Selon votre usage, affichez ou masquez cette colonne.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ll faut surtout connaître la charge de ces ions. Ce passage est obligé, mais ce petit jeu n'est que le début de notre amusement. 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r>
            <a:rPr b="0" lang="fr-BE" sz="1200" spc="-1" strike="noStrike">
              <a:latin typeface="Linux Libertine Display O"/>
            </a:rPr>
            <a:t>Bonne M.</a:t>
          </a: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  <a:p>
          <a:pPr>
            <a:lnSpc>
              <a:spcPct val="100000"/>
            </a:lnSpc>
          </a:pPr>
          <a:endParaRPr b="0" lang="fr-BE" sz="1200" spc="-1" strike="noStrike">
            <a:latin typeface="Times New Roman"/>
          </a:endParaRPr>
        </a:p>
      </xdr:txBody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55"/>
  <sheetViews>
    <sheetView showFormulas="false" showGridLines="false" showRowColHeaders="false" showZeros="true" rightToLeft="false" tabSelected="true" showOutlineSymbols="true" defaultGridColor="true" view="normal" topLeftCell="A1" colorId="64" zoomScale="150" zoomScaleNormal="150" zoomScalePageLayoutView="100" workbookViewId="0">
      <pane xSplit="0" ySplit="4" topLeftCell="A5" activePane="bottomLeft" state="frozen"/>
      <selection pane="topLeft" activeCell="A1" activeCellId="0" sqref="A1"/>
      <selection pane="bottomLeft" activeCell="F3" activeCellId="0" sqref="F3"/>
    </sheetView>
  </sheetViews>
  <sheetFormatPr defaultColWidth="11.53515625" defaultRowHeight="12.8" zeroHeight="false" outlineLevelRow="0" outlineLevelCol="0"/>
  <cols>
    <col collapsed="false" customWidth="true" hidden="false" outlineLevel="0" max="1" min="1" style="1" width="3.52"/>
    <col collapsed="false" customWidth="true" hidden="false" outlineLevel="0" max="2" min="2" style="2" width="10.28"/>
    <col collapsed="false" customWidth="true" hidden="true" outlineLevel="0" max="3" min="3" style="2" width="7.13"/>
    <col collapsed="false" customWidth="true" hidden="true" outlineLevel="0" max="4" min="4" style="3" width="7.13"/>
    <col collapsed="false" customWidth="true" hidden="false" outlineLevel="0" max="5" min="5" style="4" width="10.38"/>
    <col collapsed="false" customWidth="true" hidden="false" outlineLevel="0" max="6" min="6" style="2" width="21.11"/>
    <col collapsed="false" customWidth="true" hidden="false" outlineLevel="0" max="7" min="7" style="2" width="19.17"/>
    <col collapsed="false" customWidth="true" hidden="false" outlineLevel="0" max="8" min="8" style="3" width="25.56"/>
    <col collapsed="false" customWidth="true" hidden="true" outlineLevel="0" max="10" min="9" style="3" width="25.56"/>
    <col collapsed="false" customWidth="false" hidden="true" outlineLevel="0" max="11" min="11" style="5" width="11.52"/>
    <col collapsed="false" customWidth="true" hidden="true" outlineLevel="0" max="12" min="12" style="5" width="10.09"/>
    <col collapsed="false" customWidth="true" hidden="false" outlineLevel="0" max="13" min="13" style="5" width="1.66"/>
    <col collapsed="false" customWidth="true" hidden="false" outlineLevel="0" max="14" min="14" style="2" width="3.14"/>
    <col collapsed="false" customWidth="false" hidden="false" outlineLevel="0" max="64" min="15" style="2" width="11.52"/>
    <col collapsed="false" customWidth="false" hidden="false" outlineLevel="0" max="1025" min="65" style="1" width="11.52"/>
  </cols>
  <sheetData>
    <row r="1" customFormat="false" ht="5.45" hidden="false" customHeight="true" outlineLevel="0" collapsed="false">
      <c r="A1" s="6"/>
      <c r="B1" s="7"/>
      <c r="C1" s="7"/>
      <c r="D1" s="7"/>
      <c r="E1" s="8"/>
      <c r="F1" s="7"/>
      <c r="G1" s="9"/>
      <c r="H1" s="10"/>
      <c r="I1" s="11"/>
      <c r="J1" s="11"/>
      <c r="K1" s="12"/>
      <c r="L1" s="12"/>
      <c r="M1" s="12"/>
      <c r="N1" s="13"/>
    </row>
    <row r="2" customFormat="false" ht="19.4" hidden="false" customHeight="true" outlineLevel="0" collapsed="false">
      <c r="A2" s="6"/>
      <c r="B2" s="7"/>
      <c r="C2" s="7"/>
      <c r="D2" s="7"/>
      <c r="E2" s="8"/>
      <c r="F2" s="7"/>
      <c r="G2" s="14" t="str">
        <f aca="false">IF(H5="(...)",I2,J2)</f>
        <v>0/100</v>
      </c>
      <c r="H2" s="15" t="s">
        <v>0</v>
      </c>
      <c r="I2" s="11" t="str">
        <f aca="false">IF(SUM(J:J)=40,J2,".../100")</f>
        <v>.../100</v>
      </c>
      <c r="J2" s="11" t="str">
        <f aca="false">_xlfn.CONCAT(ROUND(SUM(K:K)/IF(SUM(L:L)=0,1,SUM(L:L))*100,0),"/100")</f>
        <v>0/100</v>
      </c>
      <c r="K2" s="12"/>
      <c r="L2" s="12"/>
      <c r="M2" s="12"/>
      <c r="N2" s="13"/>
    </row>
    <row r="3" customFormat="false" ht="7.95" hidden="false" customHeight="true" outlineLevel="0" collapsed="false">
      <c r="A3" s="6"/>
      <c r="B3" s="7"/>
      <c r="C3" s="7"/>
      <c r="D3" s="7"/>
      <c r="E3" s="8"/>
      <c r="F3" s="7"/>
      <c r="G3" s="9"/>
      <c r="H3" s="10"/>
      <c r="I3" s="11"/>
      <c r="J3" s="11"/>
      <c r="K3" s="12"/>
      <c r="L3" s="12"/>
      <c r="M3" s="12"/>
      <c r="N3" s="13"/>
    </row>
    <row r="4" customFormat="false" ht="18.4" hidden="false" customHeight="true" outlineLevel="0" collapsed="false">
      <c r="A4" s="6"/>
      <c r="B4" s="16" t="s">
        <v>1</v>
      </c>
      <c r="C4" s="16" t="s">
        <v>2</v>
      </c>
      <c r="D4" s="16" t="s">
        <v>3</v>
      </c>
      <c r="E4" s="17" t="s">
        <v>4</v>
      </c>
      <c r="F4" s="16" t="s">
        <v>5</v>
      </c>
      <c r="G4" s="16" t="s">
        <v>6</v>
      </c>
      <c r="H4" s="16" t="s">
        <v>7</v>
      </c>
      <c r="I4" s="16" t="s">
        <v>8</v>
      </c>
      <c r="J4" s="16" t="s">
        <v>9</v>
      </c>
      <c r="K4" s="18"/>
      <c r="L4" s="18"/>
      <c r="M4" s="18"/>
      <c r="N4" s="13"/>
      <c r="P4" s="2" t="s">
        <v>10</v>
      </c>
    </row>
    <row r="5" customFormat="false" ht="13.9" hidden="false" customHeight="true" outlineLevel="0" collapsed="false">
      <c r="A5" s="6"/>
      <c r="B5" s="19" t="n">
        <f aca="true">RAND()</f>
        <v>0.707107043130452</v>
      </c>
      <c r="C5" s="20" t="s">
        <v>11</v>
      </c>
      <c r="D5" s="21"/>
      <c r="E5" s="21" t="s">
        <v>12</v>
      </c>
      <c r="F5" s="22" t="s">
        <v>13</v>
      </c>
      <c r="G5" s="23"/>
      <c r="H5" s="24" t="str">
        <f aca="false">IF($H$2="Corriger dès la saisie",J5,IF(SUM(L:L)=39,J5,I5))</f>
        <v/>
      </c>
      <c r="I5" s="25" t="str">
        <f aca="false">IF(G5="","",IF(TRIM(LOWER(G5))=LOWER(F5),"(...)",IF(ISERROR(SEARCH("~?",G5)),"(...)",_xlfn.CONCAT(F5," !"))))</f>
        <v/>
      </c>
      <c r="J5" s="26" t="str">
        <f aca="false">IF(G5="","",IF(TRIM(LOWER(G5))=LOWER(F5),"oky!",IF(ISERROR(SEARCH("~?",G5)),"erreur",_xlfn.CONCAT(_xlfn.CONCAT(F5," !")))))</f>
        <v/>
      </c>
      <c r="K5" s="5" t="n">
        <f aca="false">IF(J5="oky!",1,0)</f>
        <v>0</v>
      </c>
      <c r="L5" s="5" t="n">
        <f aca="false">IF(G5&lt;&gt;"",1,0)</f>
        <v>0</v>
      </c>
      <c r="M5" s="27"/>
      <c r="N5" s="13"/>
    </row>
    <row r="6" customFormat="false" ht="13.9" hidden="false" customHeight="true" outlineLevel="0" collapsed="false">
      <c r="A6" s="6"/>
      <c r="B6" s="19" t="n">
        <f aca="true">RAND()</f>
        <v>0.762951583410969</v>
      </c>
      <c r="C6" s="20" t="s">
        <v>14</v>
      </c>
      <c r="D6" s="28" t="n">
        <v>2</v>
      </c>
      <c r="E6" s="21" t="s">
        <v>15</v>
      </c>
      <c r="F6" s="22" t="s">
        <v>16</v>
      </c>
      <c r="G6" s="29"/>
      <c r="H6" s="24" t="str">
        <f aca="false">IF($H$2="Corriger dès la saisie",J6,IF(SUM(L:L)=39,J6,I6))</f>
        <v/>
      </c>
      <c r="I6" s="25" t="str">
        <f aca="false">IF(G6="","",IF(TRIM(LOWER(G6))=LOWER(F6),"(...)",IF(ISERROR(SEARCH("~?",G6)),"(...)",_xlfn.CONCAT(F6," !"))))</f>
        <v/>
      </c>
      <c r="J6" s="26" t="str">
        <f aca="false">IF(G6="","",IF(TRIM(LOWER(G6))=LOWER(F6),"oky!",IF(ISERROR(SEARCH("~?",G6)),"erreur",_xlfn.CONCAT(_xlfn.CONCAT(F6," !")))))</f>
        <v/>
      </c>
      <c r="K6" s="5" t="n">
        <f aca="false">IF(J6="oky!",1,0)</f>
        <v>0</v>
      </c>
      <c r="L6" s="5" t="n">
        <f aca="false">IF(G6&lt;&gt;"",1,0)</f>
        <v>0</v>
      </c>
      <c r="M6" s="27"/>
      <c r="N6" s="13"/>
    </row>
    <row r="7" customFormat="false" ht="13.9" hidden="false" customHeight="true" outlineLevel="0" collapsed="false">
      <c r="A7" s="6"/>
      <c r="B7" s="19" t="n">
        <f aca="true">RAND()</f>
        <v>0.820398078619216</v>
      </c>
      <c r="C7" s="20" t="s">
        <v>14</v>
      </c>
      <c r="D7" s="28" t="n">
        <v>2</v>
      </c>
      <c r="E7" s="21" t="s">
        <v>17</v>
      </c>
      <c r="F7" s="22" t="s">
        <v>18</v>
      </c>
      <c r="G7" s="23"/>
      <c r="H7" s="24" t="str">
        <f aca="false">IF($H$2="Corriger dès la saisie",J7,IF(SUM(L:L)=39,J7,I7))</f>
        <v/>
      </c>
      <c r="I7" s="25" t="str">
        <f aca="false">IF(G7="","",IF(TRIM(LOWER(G7))=LOWER(F7),"(...)",IF(ISERROR(SEARCH("~?",G7)),"(...)",_xlfn.CONCAT(F7," !"))))</f>
        <v/>
      </c>
      <c r="J7" s="26" t="str">
        <f aca="false">IF(G7="","",IF(TRIM(LOWER(G7))=LOWER(F7),"oky!",IF(ISERROR(SEARCH("~?",G7)),"erreur",_xlfn.CONCAT(_xlfn.CONCAT(F7," !")))))</f>
        <v/>
      </c>
      <c r="K7" s="5" t="n">
        <f aca="false">IF(J7="oky!",1,0)</f>
        <v>0</v>
      </c>
      <c r="L7" s="5" t="n">
        <f aca="false">IF(G7&lt;&gt;"",1,0)</f>
        <v>0</v>
      </c>
      <c r="M7" s="27"/>
      <c r="N7" s="13"/>
    </row>
    <row r="8" customFormat="false" ht="13.9" hidden="false" customHeight="true" outlineLevel="0" collapsed="false">
      <c r="A8" s="6"/>
      <c r="B8" s="19" t="n">
        <f aca="true">RAND()</f>
        <v>0.439376360431904</v>
      </c>
      <c r="C8" s="20" t="s">
        <v>14</v>
      </c>
      <c r="D8" s="30" t="n">
        <v>1</v>
      </c>
      <c r="E8" s="21" t="s">
        <v>19</v>
      </c>
      <c r="F8" s="22" t="s">
        <v>20</v>
      </c>
      <c r="G8" s="23"/>
      <c r="H8" s="24" t="str">
        <f aca="false">IF($H$2="Corriger dès la saisie",J8,IF(SUM(L:L)=39,J8,I8))</f>
        <v/>
      </c>
      <c r="I8" s="25" t="str">
        <f aca="false">IF(G8="","",IF(TRIM(LOWER(G8))=LOWER(F8),"(...)",IF(ISERROR(SEARCH("~?",G8)),"(...)",_xlfn.CONCAT(F8," !"))))</f>
        <v/>
      </c>
      <c r="J8" s="26" t="str">
        <f aca="false">IF(G8="","",IF(TRIM(LOWER(G8))=LOWER(F8),"oky!",IF(ISERROR(SEARCH("~?",G8)),"erreur",_xlfn.CONCAT(_xlfn.CONCAT(F8," !")))))</f>
        <v/>
      </c>
      <c r="K8" s="5" t="n">
        <f aca="false">IF(J8="oky!",1,0)</f>
        <v>0</v>
      </c>
      <c r="L8" s="5" t="n">
        <f aca="false">IF(G8&lt;&gt;"",1,0)</f>
        <v>0</v>
      </c>
      <c r="M8" s="27"/>
      <c r="N8" s="13"/>
    </row>
    <row r="9" customFormat="false" ht="13.9" hidden="false" customHeight="true" outlineLevel="0" collapsed="false">
      <c r="A9" s="6"/>
      <c r="B9" s="19" t="n">
        <f aca="true">RAND()</f>
        <v>0.946922799281253</v>
      </c>
      <c r="C9" s="20" t="s">
        <v>14</v>
      </c>
      <c r="D9" s="30" t="n">
        <v>1</v>
      </c>
      <c r="E9" s="21" t="s">
        <v>21</v>
      </c>
      <c r="F9" s="22" t="s">
        <v>22</v>
      </c>
      <c r="G9" s="23"/>
      <c r="H9" s="24" t="str">
        <f aca="false">IF($H$2="Corriger dès la saisie",J9,IF(SUM(L:L)=39,J9,I9))</f>
        <v/>
      </c>
      <c r="I9" s="25" t="str">
        <f aca="false">IF(G9="","",IF(TRIM(LOWER(G9))=LOWER(F9),"(...)",IF(ISERROR(SEARCH("~?",G9)),"(...)",_xlfn.CONCAT(F9," !"))))</f>
        <v/>
      </c>
      <c r="J9" s="26" t="str">
        <f aca="false">IF(G9="","",IF(TRIM(LOWER(G9))=LOWER(F9),"oky!",IF(ISERROR(SEARCH("~?",G9)),"erreur",_xlfn.CONCAT(_xlfn.CONCAT(F9," !")))))</f>
        <v/>
      </c>
      <c r="K9" s="5" t="n">
        <f aca="false">IF(J9="oky!",1,0)</f>
        <v>0</v>
      </c>
      <c r="L9" s="5" t="n">
        <f aca="false">IF(G9&lt;&gt;"",1,0)</f>
        <v>0</v>
      </c>
      <c r="M9" s="27"/>
      <c r="N9" s="13"/>
    </row>
    <row r="10" customFormat="false" ht="13.9" hidden="false" customHeight="true" outlineLevel="0" collapsed="false">
      <c r="A10" s="6"/>
      <c r="B10" s="19" t="n">
        <f aca="true">RAND()</f>
        <v>0.0420456192065176</v>
      </c>
      <c r="C10" s="20" t="s">
        <v>14</v>
      </c>
      <c r="D10" s="28" t="n">
        <v>4</v>
      </c>
      <c r="E10" s="21" t="s">
        <v>23</v>
      </c>
      <c r="F10" s="22" t="s">
        <v>24</v>
      </c>
      <c r="G10" s="23"/>
      <c r="H10" s="24" t="str">
        <f aca="false">IF($H$2="Corriger dès la saisie",J10,IF(SUM(L:L)=39,J10,I10))</f>
        <v/>
      </c>
      <c r="I10" s="25" t="str">
        <f aca="false">IF(G10="","",IF(TRIM(LOWER(G10))=LOWER(F10),"(...)",IF(ISERROR(SEARCH("~?",G10)),"(...)",_xlfn.CONCAT(F10," !"))))</f>
        <v/>
      </c>
      <c r="J10" s="26" t="str">
        <f aca="false">IF(G10="","",IF(TRIM(LOWER(G10))=LOWER(F10),"oky!",IF(ISERROR(SEARCH("~?",G10)),"erreur",_xlfn.CONCAT(_xlfn.CONCAT(F10," !")))))</f>
        <v/>
      </c>
      <c r="K10" s="5" t="n">
        <f aca="false">IF(J10="oky!",1,0)</f>
        <v>0</v>
      </c>
      <c r="L10" s="5" t="n">
        <f aca="false">IF(G10&lt;&gt;"",1,0)</f>
        <v>0</v>
      </c>
      <c r="M10" s="27"/>
      <c r="N10" s="13"/>
    </row>
    <row r="11" customFormat="false" ht="13.9" hidden="false" customHeight="true" outlineLevel="0" collapsed="false">
      <c r="A11" s="6"/>
      <c r="B11" s="19" t="n">
        <f aca="true">RAND()</f>
        <v>0.387405726868257</v>
      </c>
      <c r="C11" s="20" t="s">
        <v>14</v>
      </c>
      <c r="D11" s="28" t="n">
        <v>4</v>
      </c>
      <c r="E11" s="21" t="s">
        <v>25</v>
      </c>
      <c r="F11" s="22" t="s">
        <v>26</v>
      </c>
      <c r="G11" s="23"/>
      <c r="H11" s="24" t="str">
        <f aca="false">IF($H$2="Corriger dès la saisie",J11,IF(SUM(L:L)=39,J11,I11))</f>
        <v/>
      </c>
      <c r="I11" s="25" t="str">
        <f aca="false">IF(G11="","",IF(TRIM(LOWER(G11))=LOWER(F11),"(...)",IF(ISERROR(SEARCH("~?",G11)),"(...)",_xlfn.CONCAT(F11," !"))))</f>
        <v/>
      </c>
      <c r="J11" s="26" t="str">
        <f aca="false">IF(G11="","",IF(TRIM(LOWER(G11))=LOWER(F11),"oky!",IF(ISERROR(SEARCH("~?",G11)),"erreur",_xlfn.CONCAT(_xlfn.CONCAT(F11," !")))))</f>
        <v/>
      </c>
      <c r="K11" s="5" t="n">
        <f aca="false">IF(J11="oky!",1,0)</f>
        <v>0</v>
      </c>
      <c r="L11" s="5" t="n">
        <f aca="false">IF(G11&lt;&gt;"",1,0)</f>
        <v>0</v>
      </c>
      <c r="M11" s="27"/>
      <c r="N11" s="13"/>
    </row>
    <row r="12" customFormat="false" ht="13.9" hidden="false" customHeight="true" outlineLevel="0" collapsed="false">
      <c r="A12" s="6"/>
      <c r="B12" s="19" t="n">
        <f aca="true">RAND()</f>
        <v>0.170498803370438</v>
      </c>
      <c r="C12" s="20" t="s">
        <v>14</v>
      </c>
      <c r="D12" s="28" t="n">
        <v>4</v>
      </c>
      <c r="E12" s="21" t="s">
        <v>27</v>
      </c>
      <c r="F12" s="22" t="s">
        <v>28</v>
      </c>
      <c r="G12" s="23"/>
      <c r="H12" s="24" t="str">
        <f aca="false">IF($H$2="Corriger dès la saisie",J12,IF(SUM(L:L)=39,J12,I12))</f>
        <v/>
      </c>
      <c r="I12" s="25" t="str">
        <f aca="false">IF(G12="","",IF(TRIM(LOWER(G12))=LOWER(F12),"(...)",IF(ISERROR(SEARCH("~?",G12)),"(...)",_xlfn.CONCAT(F12," !"))))</f>
        <v/>
      </c>
      <c r="J12" s="26" t="str">
        <f aca="false">IF(G12="","",IF(TRIM(LOWER(G12))=LOWER(F12),"oky!",IF(ISERROR(SEARCH("~?",G12)),"erreur",_xlfn.CONCAT(_xlfn.CONCAT(F12," !")))))</f>
        <v/>
      </c>
      <c r="K12" s="5" t="n">
        <f aca="false">IF(J12="oky!",1,0)</f>
        <v>0</v>
      </c>
      <c r="L12" s="5" t="n">
        <f aca="false">IF(G12&lt;&gt;"",1,0)</f>
        <v>0</v>
      </c>
      <c r="M12" s="27"/>
      <c r="N12" s="13"/>
    </row>
    <row r="13" customFormat="false" ht="13.9" hidden="false" customHeight="true" outlineLevel="0" collapsed="false">
      <c r="A13" s="6"/>
      <c r="B13" s="19" t="n">
        <f aca="true">RAND()</f>
        <v>0.250736740468497</v>
      </c>
      <c r="C13" s="20" t="s">
        <v>14</v>
      </c>
      <c r="D13" s="28" t="n">
        <v>4</v>
      </c>
      <c r="E13" s="21" t="s">
        <v>29</v>
      </c>
      <c r="F13" s="22" t="s">
        <v>30</v>
      </c>
      <c r="G13" s="23"/>
      <c r="H13" s="24" t="str">
        <f aca="false">IF($H$2="Corriger dès la saisie",J13,IF(SUM(L:L)=39,J13,I13))</f>
        <v/>
      </c>
      <c r="I13" s="25" t="str">
        <f aca="false">IF(G13="","",IF(TRIM(LOWER(G13))=LOWER(F13),"(...)",IF(ISERROR(SEARCH("~?",G13)),"(...)",_xlfn.CONCAT(F13," !"))))</f>
        <v/>
      </c>
      <c r="J13" s="26" t="str">
        <f aca="false">IF(G13="","",IF(TRIM(LOWER(G13))=LOWER(F13),"oky!",IF(ISERROR(SEARCH("~?",G13)),"erreur",_xlfn.CONCAT(_xlfn.CONCAT(F13," !")))))</f>
        <v/>
      </c>
      <c r="K13" s="5" t="n">
        <f aca="false">IF(J13="oky!",1,0)</f>
        <v>0</v>
      </c>
      <c r="L13" s="5" t="n">
        <f aca="false">IF(G13&lt;&gt;"",1,0)</f>
        <v>0</v>
      </c>
      <c r="M13" s="27"/>
      <c r="N13" s="13"/>
    </row>
    <row r="14" customFormat="false" ht="13.9" hidden="false" customHeight="true" outlineLevel="0" collapsed="false">
      <c r="A14" s="6"/>
      <c r="B14" s="19" t="n">
        <f aca="true">RAND()</f>
        <v>0.346324192191835</v>
      </c>
      <c r="C14" s="20" t="s">
        <v>14</v>
      </c>
      <c r="D14" s="30" t="n">
        <v>1</v>
      </c>
      <c r="E14" s="21" t="s">
        <v>31</v>
      </c>
      <c r="F14" s="22" t="s">
        <v>32</v>
      </c>
      <c r="G14" s="23"/>
      <c r="H14" s="24" t="str">
        <f aca="false">IF($H$2="Corriger dès la saisie",J14,IF(SUM(L:L)=39,J14,I14))</f>
        <v/>
      </c>
      <c r="I14" s="25" t="str">
        <f aca="false">IF(G14="","",IF(TRIM(LOWER(G14))=LOWER(F14),"(...)",IF(ISERROR(SEARCH("~?",G14)),"(...)",_xlfn.CONCAT(F14," !"))))</f>
        <v/>
      </c>
      <c r="J14" s="26" t="str">
        <f aca="false">IF(G14="","",IF(TRIM(LOWER(G14))=LOWER(F14),"oky!",IF(ISERROR(SEARCH("~?",G14)),"erreur",_xlfn.CONCAT(_xlfn.CONCAT(F14," !")))))</f>
        <v/>
      </c>
      <c r="K14" s="5" t="n">
        <f aca="false">IF(J14="oky!",1,0)</f>
        <v>0</v>
      </c>
      <c r="L14" s="5" t="n">
        <f aca="false">IF(G14&lt;&gt;"",1,0)</f>
        <v>0</v>
      </c>
      <c r="M14" s="27"/>
      <c r="N14" s="13"/>
    </row>
    <row r="15" customFormat="false" ht="13.9" hidden="false" customHeight="true" outlineLevel="0" collapsed="false">
      <c r="A15" s="6"/>
      <c r="B15" s="19" t="n">
        <f aca="true">RAND()</f>
        <v>0.367542526124032</v>
      </c>
      <c r="C15" s="20" t="s">
        <v>14</v>
      </c>
      <c r="D15" s="28" t="n">
        <v>4</v>
      </c>
      <c r="E15" s="21" t="s">
        <v>33</v>
      </c>
      <c r="F15" s="22" t="s">
        <v>34</v>
      </c>
      <c r="G15" s="23"/>
      <c r="H15" s="24" t="str">
        <f aca="false">IF($H$2="Corriger dès la saisie",J15,IF(SUM(L:L)=39,J15,I15))</f>
        <v/>
      </c>
      <c r="I15" s="25" t="str">
        <f aca="false">IF(G15="","",IF(TRIM(LOWER(G15))=LOWER(F15),"(...)",IF(ISERROR(SEARCH("~?",G15)),"(...)",_xlfn.CONCAT(F15," !"))))</f>
        <v/>
      </c>
      <c r="J15" s="26" t="str">
        <f aca="false">IF(G15="","",IF(TRIM(LOWER(G15))=LOWER(F15),"oky!",IF(ISERROR(SEARCH("~?",G15)),"erreur",_xlfn.CONCAT(_xlfn.CONCAT(F15," !")))))</f>
        <v/>
      </c>
      <c r="K15" s="5" t="n">
        <f aca="false">IF(J15="oky!",1,0)</f>
        <v>0</v>
      </c>
      <c r="L15" s="5" t="n">
        <f aca="false">IF(G15&lt;&gt;"",1,0)</f>
        <v>0</v>
      </c>
      <c r="M15" s="27"/>
      <c r="N15" s="13"/>
    </row>
    <row r="16" customFormat="false" ht="13.9" hidden="false" customHeight="true" outlineLevel="0" collapsed="false">
      <c r="A16" s="6"/>
      <c r="B16" s="19" t="n">
        <f aca="true">RAND()</f>
        <v>0.863770846368257</v>
      </c>
      <c r="C16" s="20" t="s">
        <v>14</v>
      </c>
      <c r="D16" s="28" t="n">
        <v>4</v>
      </c>
      <c r="E16" s="21" t="s">
        <v>35</v>
      </c>
      <c r="F16" s="22" t="s">
        <v>36</v>
      </c>
      <c r="G16" s="23"/>
      <c r="H16" s="24" t="str">
        <f aca="false">IF($H$2="Corriger dès la saisie",J16,IF(SUM(L:L)=39,J16,I16))</f>
        <v/>
      </c>
      <c r="I16" s="25" t="str">
        <f aca="false">IF(G16="","",IF(TRIM(LOWER(G16))=LOWER(F16),"(...)",IF(ISERROR(SEARCH("~?",G16)),"(...)",_xlfn.CONCAT(F16," !"))))</f>
        <v/>
      </c>
      <c r="J16" s="26" t="str">
        <f aca="false">IF(G16="","",IF(TRIM(LOWER(G16))=LOWER(F16),"oky!",IF(ISERROR(SEARCH("~?",G16)),"erreur",_xlfn.CONCAT(_xlfn.CONCAT(F16," !")))))</f>
        <v/>
      </c>
      <c r="K16" s="5" t="n">
        <f aca="false">IF(J16="oky!",1,0)</f>
        <v>0</v>
      </c>
      <c r="L16" s="5" t="n">
        <f aca="false">IF(G16&lt;&gt;"",1,0)</f>
        <v>0</v>
      </c>
      <c r="M16" s="27"/>
      <c r="N16" s="13"/>
    </row>
    <row r="17" customFormat="false" ht="13.9" hidden="false" customHeight="true" outlineLevel="0" collapsed="false">
      <c r="A17" s="6"/>
      <c r="B17" s="19" t="n">
        <f aca="true">RAND()</f>
        <v>0.723436686792632</v>
      </c>
      <c r="C17" s="20" t="s">
        <v>14</v>
      </c>
      <c r="D17" s="28" t="n">
        <v>4</v>
      </c>
      <c r="E17" s="21" t="s">
        <v>37</v>
      </c>
      <c r="F17" s="22" t="s">
        <v>38</v>
      </c>
      <c r="G17" s="23"/>
      <c r="H17" s="24" t="str">
        <f aca="false">IF($H$2="Corriger dès la saisie",J17,IF(SUM(L:L)=39,J17,I17))</f>
        <v/>
      </c>
      <c r="I17" s="25" t="str">
        <f aca="false">IF(G17="","",IF(TRIM(LOWER(G17))=LOWER(F17),"(...)",IF(ISERROR(SEARCH("~?",G17)),"(...)",_xlfn.CONCAT(F17," !"))))</f>
        <v/>
      </c>
      <c r="J17" s="26" t="str">
        <f aca="false">IF(G17="","",IF(TRIM(LOWER(G17))=LOWER(F17),"oky!",IF(ISERROR(SEARCH("~?",G17)),"erreur",_xlfn.CONCAT(_xlfn.CONCAT(F17," !")))))</f>
        <v/>
      </c>
      <c r="K17" s="5" t="n">
        <f aca="false">IF(J17="oky!",1,0)</f>
        <v>0</v>
      </c>
      <c r="L17" s="5" t="n">
        <f aca="false">IF(G17&lt;&gt;"",1,0)</f>
        <v>0</v>
      </c>
      <c r="M17" s="27"/>
      <c r="N17" s="13"/>
    </row>
    <row r="18" customFormat="false" ht="13.9" hidden="false" customHeight="true" outlineLevel="0" collapsed="false">
      <c r="A18" s="6"/>
      <c r="B18" s="19" t="n">
        <f aca="true">RAND()</f>
        <v>0.00287647800728443</v>
      </c>
      <c r="C18" s="20" t="s">
        <v>14</v>
      </c>
      <c r="D18" s="31" t="n">
        <v>4</v>
      </c>
      <c r="E18" s="21" t="s">
        <v>39</v>
      </c>
      <c r="F18" s="22" t="s">
        <v>40</v>
      </c>
      <c r="G18" s="23"/>
      <c r="H18" s="24" t="str">
        <f aca="false">IF($H$2="Corriger dès la saisie",J18,IF(SUM(L:L)=39,J18,I18))</f>
        <v/>
      </c>
      <c r="I18" s="25" t="str">
        <f aca="false">IF(G18="","",IF(TRIM(LOWER(G18))=LOWER(F18),"(...)",IF(ISERROR(SEARCH("~?",G18)),"(...)",_xlfn.CONCAT(F18," !"))))</f>
        <v/>
      </c>
      <c r="J18" s="26" t="str">
        <f aca="false">IF(G18="","",IF(TRIM(LOWER(G18))=LOWER(F18),"oky!",IF(ISERROR(SEARCH("~?",G18)),"erreur",_xlfn.CONCAT(_xlfn.CONCAT(F18," !")))))</f>
        <v/>
      </c>
      <c r="K18" s="5" t="n">
        <f aca="false">IF(J18="oky!",1,0)</f>
        <v>0</v>
      </c>
      <c r="L18" s="5" t="n">
        <f aca="false">IF(G18&lt;&gt;"",1,0)</f>
        <v>0</v>
      </c>
      <c r="M18" s="27"/>
      <c r="N18" s="13"/>
    </row>
    <row r="19" customFormat="false" ht="13.9" hidden="false" customHeight="true" outlineLevel="0" collapsed="false">
      <c r="A19" s="6"/>
      <c r="B19" s="19" t="n">
        <f aca="true">RAND()</f>
        <v>0.858310426179654</v>
      </c>
      <c r="C19" s="20" t="s">
        <v>14</v>
      </c>
      <c r="D19" s="30" t="n">
        <v>1</v>
      </c>
      <c r="E19" s="21" t="s">
        <v>41</v>
      </c>
      <c r="F19" s="22" t="s">
        <v>42</v>
      </c>
      <c r="G19" s="23"/>
      <c r="H19" s="24" t="str">
        <f aca="false">IF($H$2="Corriger dès la saisie",J19,IF(SUM(L:L)=39,J19,I19))</f>
        <v/>
      </c>
      <c r="I19" s="25" t="str">
        <f aca="false">IF(G19="","",IF(TRIM(LOWER(G19))=LOWER(F19),"(...)",IF(ISERROR(SEARCH("~?",G19)),"(...)",_xlfn.CONCAT(F19," !"))))</f>
        <v/>
      </c>
      <c r="J19" s="26" t="str">
        <f aca="false">IF(G19="","",IF(TRIM(LOWER(G19))=LOWER(F19),"oky!",IF(ISERROR(SEARCH("~?",G19)),"erreur",_xlfn.CONCAT(_xlfn.CONCAT(F19," !")))))</f>
        <v/>
      </c>
      <c r="K19" s="5" t="n">
        <f aca="false">IF(J19="oky!",1,0)</f>
        <v>0</v>
      </c>
      <c r="L19" s="5" t="n">
        <f aca="false">IF(G19&lt;&gt;"",1,0)</f>
        <v>0</v>
      </c>
      <c r="M19" s="27"/>
      <c r="N19" s="13"/>
    </row>
    <row r="20" customFormat="false" ht="13.9" hidden="false" customHeight="true" outlineLevel="0" collapsed="false">
      <c r="A20" s="6"/>
      <c r="B20" s="19" t="n">
        <f aca="true">RAND()</f>
        <v>0.44433001342923</v>
      </c>
      <c r="C20" s="20" t="s">
        <v>14</v>
      </c>
      <c r="D20" s="30" t="n">
        <v>1</v>
      </c>
      <c r="E20" s="21" t="s">
        <v>43</v>
      </c>
      <c r="F20" s="22" t="s">
        <v>44</v>
      </c>
      <c r="G20" s="23"/>
      <c r="H20" s="24" t="str">
        <f aca="false">IF($H$2="Corriger dès la saisie",J20,IF(SUM(L:L)=39,J20,I20))</f>
        <v/>
      </c>
      <c r="I20" s="25" t="str">
        <f aca="false">IF(G20="","",IF(TRIM(LOWER(G20))=LOWER(F20),"(...)",IF(ISERROR(SEARCH("~?",G20)),"(...)",_xlfn.CONCAT(F20," !"))))</f>
        <v/>
      </c>
      <c r="J20" s="26" t="str">
        <f aca="false">IF(G20="","",IF(TRIM(LOWER(G20))=LOWER(F20),"oky!",IF(ISERROR(SEARCH("~?",G20)),"erreur",_xlfn.CONCAT(_xlfn.CONCAT(F20," !")))))</f>
        <v/>
      </c>
      <c r="K20" s="5" t="n">
        <f aca="false">IF(J20="oky!",1,0)</f>
        <v>0</v>
      </c>
      <c r="L20" s="5" t="n">
        <f aca="false">IF(G20&lt;&gt;"",1,0)</f>
        <v>0</v>
      </c>
      <c r="M20" s="27"/>
      <c r="N20" s="13"/>
      <c r="O20" s="32"/>
    </row>
    <row r="21" customFormat="false" ht="13.9" hidden="false" customHeight="true" outlineLevel="0" collapsed="false">
      <c r="A21" s="6"/>
      <c r="B21" s="19" t="n">
        <f aca="true">RAND()</f>
        <v>0.681410536211734</v>
      </c>
      <c r="C21" s="20" t="s">
        <v>14</v>
      </c>
      <c r="D21" s="33" t="s">
        <v>45</v>
      </c>
      <c r="E21" s="21" t="s">
        <v>46</v>
      </c>
      <c r="F21" s="22" t="s">
        <v>47</v>
      </c>
      <c r="G21" s="23"/>
      <c r="H21" s="24" t="str">
        <f aca="false">IF($H$2="Corriger dès la saisie",J21,IF(SUM(L:L)=39,J21,I21))</f>
        <v/>
      </c>
      <c r="I21" s="25" t="str">
        <f aca="false">IF(G21="","",IF(TRIM(LOWER(G21))=LOWER(F21),"(...)",IF(ISERROR(SEARCH("~?",G21)),"(...)",_xlfn.CONCAT(F21," !"))))</f>
        <v/>
      </c>
      <c r="J21" s="26" t="str">
        <f aca="false">IF(G21="","",IF(TRIM(LOWER(G21))=LOWER(F21),"oky!",IF(ISERROR(SEARCH("~?",G21)),"erreur",_xlfn.CONCAT(_xlfn.CONCAT(F21," !")))))</f>
        <v/>
      </c>
      <c r="K21" s="5" t="n">
        <f aca="false">IF(J21="oky!",1,0)</f>
        <v>0</v>
      </c>
      <c r="L21" s="5" t="n">
        <f aca="false">IF(G21&lt;&gt;"",1,0)</f>
        <v>0</v>
      </c>
      <c r="M21" s="27"/>
      <c r="N21" s="13"/>
      <c r="O21" s="32"/>
    </row>
    <row r="22" customFormat="false" ht="13.9" hidden="false" customHeight="true" outlineLevel="0" collapsed="false">
      <c r="A22" s="6"/>
      <c r="B22" s="19" t="n">
        <f aca="true">RAND()</f>
        <v>0.102445467577854</v>
      </c>
      <c r="C22" s="20" t="s">
        <v>14</v>
      </c>
      <c r="D22" s="21" t="n">
        <v>1</v>
      </c>
      <c r="E22" s="21" t="s">
        <v>48</v>
      </c>
      <c r="F22" s="22" t="s">
        <v>49</v>
      </c>
      <c r="G22" s="23"/>
      <c r="H22" s="24" t="str">
        <f aca="false">IF($H$2="Corriger dès la saisie",J22,IF(SUM(L:L)=39,J22,I22))</f>
        <v/>
      </c>
      <c r="I22" s="25" t="str">
        <f aca="false">IF(G22="","",IF(TRIM(LOWER(G22))=LOWER(F22),"(...)",IF(ISERROR(SEARCH("~?",G22)),"(...)",_xlfn.CONCAT(F22," !"))))</f>
        <v/>
      </c>
      <c r="J22" s="26" t="str">
        <f aca="false">IF(G22="","",IF(TRIM(LOWER(G22))=LOWER(F22),"oky!",IF(ISERROR(SEARCH("~?",G22)),"erreur",_xlfn.CONCAT(_xlfn.CONCAT(F22," !")))))</f>
        <v/>
      </c>
      <c r="K22" s="5" t="n">
        <f aca="false">IF(J22="oky!",1,0)</f>
        <v>0</v>
      </c>
      <c r="L22" s="5" t="n">
        <f aca="false">IF(G22&lt;&gt;"",1,0)</f>
        <v>0</v>
      </c>
      <c r="M22" s="27"/>
      <c r="N22" s="13"/>
      <c r="O22" s="32"/>
    </row>
    <row r="23" customFormat="false" ht="13.9" hidden="false" customHeight="true" outlineLevel="0" collapsed="false">
      <c r="A23" s="6"/>
      <c r="B23" s="19" t="n">
        <f aca="true">RAND()</f>
        <v>0.683817681985498</v>
      </c>
      <c r="C23" s="20" t="s">
        <v>14</v>
      </c>
      <c r="D23" s="21" t="n">
        <v>1</v>
      </c>
      <c r="E23" s="21" t="s">
        <v>50</v>
      </c>
      <c r="F23" s="22" t="s">
        <v>51</v>
      </c>
      <c r="G23" s="23"/>
      <c r="H23" s="24" t="str">
        <f aca="false">IF($H$2="Corriger dès la saisie",J23,IF(SUM(L:L)=39,J23,I23))</f>
        <v/>
      </c>
      <c r="I23" s="25" t="str">
        <f aca="false">IF(G23="","",IF(TRIM(LOWER(G23))=LOWER(F23),"(...)",IF(ISERROR(SEARCH("~?",G23)),"(...)",_xlfn.CONCAT(F23," !"))))</f>
        <v/>
      </c>
      <c r="J23" s="26" t="str">
        <f aca="false">IF(G23="","",IF(TRIM(LOWER(G23))=LOWER(F23),"oky!",IF(ISERROR(SEARCH("~?",G23)),"erreur",_xlfn.CONCAT(_xlfn.CONCAT(F23," !")))))</f>
        <v/>
      </c>
      <c r="K23" s="5" t="n">
        <f aca="false">IF(J23="oky!",1,0)</f>
        <v>0</v>
      </c>
      <c r="L23" s="5" t="n">
        <f aca="false">IF(G23&lt;&gt;"",1,0)</f>
        <v>0</v>
      </c>
      <c r="M23" s="27"/>
      <c r="N23" s="13"/>
      <c r="O23" s="32"/>
    </row>
    <row r="24" customFormat="false" ht="13.9" hidden="false" customHeight="true" outlineLevel="0" collapsed="false">
      <c r="A24" s="6"/>
      <c r="B24" s="19" t="n">
        <f aca="true">RAND()</f>
        <v>0.41007878015716</v>
      </c>
      <c r="C24" s="20" t="s">
        <v>14</v>
      </c>
      <c r="D24" s="21" t="n">
        <v>1</v>
      </c>
      <c r="E24" s="21" t="s">
        <v>52</v>
      </c>
      <c r="F24" s="22" t="s">
        <v>53</v>
      </c>
      <c r="G24" s="23"/>
      <c r="H24" s="24" t="str">
        <f aca="false">IF($H$2="Corriger dès la saisie",J24,IF(SUM(L:L)=39,J24,I24))</f>
        <v/>
      </c>
      <c r="I24" s="25" t="str">
        <f aca="false">IF(G24="","",IF(TRIM(LOWER(G24))=LOWER(F24),"(...)",IF(ISERROR(SEARCH("~?",G24)),"(...)",_xlfn.CONCAT(F24," !"))))</f>
        <v/>
      </c>
      <c r="J24" s="26" t="str">
        <f aca="false">IF(G24="","",IF(TRIM(LOWER(G24))=LOWER(F24),"oky!",IF(ISERROR(SEARCH("~?",G24)),"erreur",_xlfn.CONCAT(_xlfn.CONCAT(F24," !")))))</f>
        <v/>
      </c>
      <c r="K24" s="5" t="n">
        <f aca="false">IF(J24="oky!",1,0)</f>
        <v>0</v>
      </c>
      <c r="L24" s="5" t="n">
        <f aca="false">IF(G24&lt;&gt;"",1,0)</f>
        <v>0</v>
      </c>
      <c r="M24" s="27"/>
      <c r="N24" s="13"/>
      <c r="O24" s="32"/>
    </row>
    <row r="25" customFormat="false" ht="13.9" hidden="false" customHeight="true" outlineLevel="0" collapsed="false">
      <c r="A25" s="6"/>
      <c r="B25" s="19" t="n">
        <f aca="true">RAND()</f>
        <v>0.682031564189327</v>
      </c>
      <c r="C25" s="20" t="s">
        <v>14</v>
      </c>
      <c r="D25" s="21" t="n">
        <v>1</v>
      </c>
      <c r="E25" s="21" t="s">
        <v>54</v>
      </c>
      <c r="F25" s="22" t="s">
        <v>55</v>
      </c>
      <c r="G25" s="23"/>
      <c r="H25" s="24" t="str">
        <f aca="false">IF($H$2="Corriger dès la saisie",J25,IF(SUM(L:L)=39,J25,I25))</f>
        <v/>
      </c>
      <c r="I25" s="25" t="str">
        <f aca="false">IF(G25="","",IF(TRIM(LOWER(G25))=LOWER(F25),"(...)",IF(ISERROR(SEARCH("~?",G25)),"(...)",_xlfn.CONCAT(F25," !"))))</f>
        <v/>
      </c>
      <c r="J25" s="26" t="str">
        <f aca="false">IF(G25="","",IF(TRIM(LOWER(G25))=LOWER(F25),"oky!",IF(ISERROR(SEARCH("~?",G25)),"erreur",_xlfn.CONCAT(_xlfn.CONCAT(F25," !")))))</f>
        <v/>
      </c>
      <c r="K25" s="5" t="n">
        <f aca="false">IF(J25="oky!",1,0)</f>
        <v>0</v>
      </c>
      <c r="L25" s="5" t="n">
        <f aca="false">IF(G25&lt;&gt;"",1,0)</f>
        <v>0</v>
      </c>
      <c r="M25" s="27"/>
      <c r="N25" s="13"/>
      <c r="O25" s="32"/>
    </row>
    <row r="26" customFormat="false" ht="13.9" hidden="false" customHeight="true" outlineLevel="0" collapsed="false">
      <c r="A26" s="6"/>
      <c r="B26" s="19" t="n">
        <f aca="true">RAND()</f>
        <v>0.472618092674765</v>
      </c>
      <c r="C26" s="20" t="s">
        <v>14</v>
      </c>
      <c r="D26" s="33" t="s">
        <v>45</v>
      </c>
      <c r="E26" s="30" t="s">
        <v>56</v>
      </c>
      <c r="F26" s="22" t="s">
        <v>57</v>
      </c>
      <c r="G26" s="23"/>
      <c r="H26" s="24" t="str">
        <f aca="false">IF($H$2="Corriger dès la saisie",J26,IF(SUM(L:L)=39,J26,I26))</f>
        <v/>
      </c>
      <c r="I26" s="25" t="str">
        <f aca="false">IF(G26="","",IF(TRIM(LOWER(G26))=LOWER(F26),"(...)",IF(ISERROR(SEARCH("~?",G26)),"(...)",_xlfn.CONCAT(F26," !"))))</f>
        <v/>
      </c>
      <c r="J26" s="26" t="str">
        <f aca="false">IF(G26="","",IF(TRIM(LOWER(G26))=LOWER(F26),"oky!",IF(ISERROR(SEARCH("~?",G26)),"erreur",_xlfn.CONCAT(_xlfn.CONCAT(F26," !")))))</f>
        <v/>
      </c>
      <c r="K26" s="5" t="n">
        <f aca="false">IF(J26="oky!",1,0)</f>
        <v>0</v>
      </c>
      <c r="L26" s="5" t="n">
        <f aca="false">IF(G26&lt;&gt;"",1,0)</f>
        <v>0</v>
      </c>
      <c r="M26" s="27"/>
      <c r="N26" s="13"/>
      <c r="O26" s="32"/>
    </row>
    <row r="27" customFormat="false" ht="13.9" hidden="false" customHeight="true" outlineLevel="0" collapsed="false">
      <c r="A27" s="6"/>
      <c r="B27" s="19" t="n">
        <f aca="true">RAND()</f>
        <v>0.86355714068777</v>
      </c>
      <c r="C27" s="20" t="s">
        <v>14</v>
      </c>
      <c r="D27" s="30" t="n">
        <v>1</v>
      </c>
      <c r="E27" s="30" t="s">
        <v>58</v>
      </c>
      <c r="F27" s="22" t="s">
        <v>59</v>
      </c>
      <c r="G27" s="23"/>
      <c r="H27" s="24" t="str">
        <f aca="false">IF($H$2="Corriger dès la saisie",J27,IF(SUM(L:L)=39,J27,I27))</f>
        <v/>
      </c>
      <c r="I27" s="25" t="str">
        <f aca="false">IF(G27="","",IF(TRIM(LOWER(G27))=LOWER(F27),"(...)",IF(ISERROR(SEARCH("~?",G27)),"(...)",_xlfn.CONCAT(F27," !"))))</f>
        <v/>
      </c>
      <c r="J27" s="26" t="str">
        <f aca="false">IF(G27="","",IF(TRIM(LOWER(G27))=LOWER(F27),"oky!",IF(ISERROR(SEARCH("~?",G27)),"erreur",_xlfn.CONCAT(_xlfn.CONCAT(F27," !")))))</f>
        <v/>
      </c>
      <c r="K27" s="5" t="n">
        <f aca="false">IF(J27="oky!",1,0)</f>
        <v>0</v>
      </c>
      <c r="L27" s="5" t="n">
        <f aca="false">IF(G27&lt;&gt;"",1,0)</f>
        <v>0</v>
      </c>
      <c r="M27" s="27"/>
      <c r="N27" s="13"/>
      <c r="O27" s="32"/>
    </row>
    <row r="28" customFormat="false" ht="13.9" hidden="false" customHeight="true" outlineLevel="0" collapsed="false">
      <c r="A28" s="6"/>
      <c r="B28" s="19" t="n">
        <f aca="true">RAND()</f>
        <v>0.708340764595547</v>
      </c>
      <c r="C28" s="20" t="s">
        <v>14</v>
      </c>
      <c r="D28" s="21" t="n">
        <v>1</v>
      </c>
      <c r="E28" s="30" t="s">
        <v>60</v>
      </c>
      <c r="F28" s="22" t="s">
        <v>61</v>
      </c>
      <c r="G28" s="23"/>
      <c r="H28" s="24" t="str">
        <f aca="false">IF($H$2="Corriger dès la saisie",J28,IF(SUM(L:L)=39,J28,I28))</f>
        <v/>
      </c>
      <c r="I28" s="25" t="str">
        <f aca="false">IF(G28="","",IF(TRIM(LOWER(G28))=LOWER(F28),"(...)",IF(ISERROR(SEARCH("~?",G28)),"(...)",_xlfn.CONCAT(F28," !"))))</f>
        <v/>
      </c>
      <c r="J28" s="26" t="str">
        <f aca="false">IF(G28="","",IF(TRIM(LOWER(G28))=LOWER(F28),"oky!",IF(ISERROR(SEARCH("~?",G28)),"erreur",_xlfn.CONCAT(_xlfn.CONCAT(F28," !")))))</f>
        <v/>
      </c>
      <c r="K28" s="5" t="n">
        <f aca="false">IF(J28="oky!",1,0)</f>
        <v>0</v>
      </c>
      <c r="L28" s="5" t="n">
        <f aca="false">IF(G28&lt;&gt;"",1,0)</f>
        <v>0</v>
      </c>
      <c r="M28" s="27"/>
      <c r="N28" s="13"/>
      <c r="O28" s="32"/>
    </row>
    <row r="29" customFormat="false" ht="13.9" hidden="false" customHeight="true" outlineLevel="0" collapsed="false">
      <c r="A29" s="6"/>
      <c r="B29" s="19" t="n">
        <f aca="true">RAND()</f>
        <v>0.0520387439269519</v>
      </c>
      <c r="C29" s="20" t="s">
        <v>14</v>
      </c>
      <c r="D29" s="21" t="n">
        <v>1</v>
      </c>
      <c r="E29" s="21" t="s">
        <v>62</v>
      </c>
      <c r="F29" s="22" t="s">
        <v>63</v>
      </c>
      <c r="G29" s="23"/>
      <c r="H29" s="24" t="str">
        <f aca="false">IF($H$2="Corriger dès la saisie",J29,IF(SUM(L:L)=39,J29,I29))</f>
        <v/>
      </c>
      <c r="I29" s="25" t="str">
        <f aca="false">IF(G29="","",IF(TRIM(LOWER(G29))=LOWER(F29),"(...)",IF(ISERROR(SEARCH("~?",G29)),"(...)",_xlfn.CONCAT(F29," !"))))</f>
        <v/>
      </c>
      <c r="J29" s="26" t="str">
        <f aca="false">IF(G29="","",IF(TRIM(LOWER(G29))=LOWER(F29),"oky!",IF(ISERROR(SEARCH("~?",G29)),"erreur",_xlfn.CONCAT(_xlfn.CONCAT(F29," !")))))</f>
        <v/>
      </c>
      <c r="K29" s="5" t="n">
        <f aca="false">IF(J29="oky!",1,0)</f>
        <v>0</v>
      </c>
      <c r="L29" s="5" t="n">
        <f aca="false">IF(G29&lt;&gt;"",1,0)</f>
        <v>0</v>
      </c>
      <c r="M29" s="27"/>
      <c r="N29" s="13"/>
      <c r="O29" s="32"/>
    </row>
    <row r="30" customFormat="false" ht="13.9" hidden="false" customHeight="true" outlineLevel="0" collapsed="false">
      <c r="A30" s="6"/>
      <c r="B30" s="19" t="n">
        <f aca="true">RAND()</f>
        <v>0.705968537252205</v>
      </c>
      <c r="C30" s="20" t="s">
        <v>14</v>
      </c>
      <c r="D30" s="28" t="n">
        <v>2</v>
      </c>
      <c r="E30" s="30" t="s">
        <v>64</v>
      </c>
      <c r="F30" s="22" t="s">
        <v>65</v>
      </c>
      <c r="G30" s="23"/>
      <c r="H30" s="24" t="str">
        <f aca="false">IF($H$2="Corriger dès la saisie",J30,IF(SUM(L:L)=39,J30,I30))</f>
        <v/>
      </c>
      <c r="I30" s="25" t="str">
        <f aca="false">IF(G30="","",IF(TRIM(LOWER(G30))=LOWER(F30),"(...)",IF(ISERROR(SEARCH("~?",G30)),"(...)",_xlfn.CONCAT(F30," !"))))</f>
        <v/>
      </c>
      <c r="J30" s="26" t="str">
        <f aca="false">IF(G30="","",IF(TRIM(LOWER(G30))=LOWER(F30),"oky!",IF(ISERROR(SEARCH("~?",G30)),"erreur",_xlfn.CONCAT(_xlfn.CONCAT(F30," !")))))</f>
        <v/>
      </c>
      <c r="K30" s="5" t="n">
        <f aca="false">IF(J30="oky!",1,0)</f>
        <v>0</v>
      </c>
      <c r="L30" s="5" t="n">
        <f aca="false">IF(G30&lt;&gt;"",1,0)</f>
        <v>0</v>
      </c>
      <c r="M30" s="27"/>
      <c r="N30" s="13"/>
      <c r="O30" s="32"/>
    </row>
    <row r="31" customFormat="false" ht="13.9" hidden="false" customHeight="true" outlineLevel="0" collapsed="false">
      <c r="A31" s="6"/>
      <c r="B31" s="19" t="n">
        <f aca="true">RAND()</f>
        <v>0.126197858918503</v>
      </c>
      <c r="C31" s="20" t="s">
        <v>14</v>
      </c>
      <c r="D31" s="28" t="n">
        <v>2</v>
      </c>
      <c r="E31" s="30" t="s">
        <v>66</v>
      </c>
      <c r="F31" s="22" t="s">
        <v>67</v>
      </c>
      <c r="G31" s="23"/>
      <c r="H31" s="24" t="str">
        <f aca="false">IF($H$2="Corriger dès la saisie",J31,IF(SUM(L:L)=39,J31,I31))</f>
        <v/>
      </c>
      <c r="I31" s="25" t="str">
        <f aca="false">IF(G31="","",IF(TRIM(LOWER(G31))=LOWER(F31),"(...)",IF(ISERROR(SEARCH("~?",G31)),"(...)",_xlfn.CONCAT(F31," !"))))</f>
        <v/>
      </c>
      <c r="J31" s="26" t="str">
        <f aca="false">IF(G31="","",IF(TRIM(LOWER(G31))=LOWER(F31),"oky!",IF(ISERROR(SEARCH("~?",G31)),"erreur",_xlfn.CONCAT(_xlfn.CONCAT(F31," !")))))</f>
        <v/>
      </c>
      <c r="K31" s="5" t="n">
        <f aca="false">IF(J31="oky!",1,0)</f>
        <v>0</v>
      </c>
      <c r="L31" s="5" t="n">
        <f aca="false">IF(G31&lt;&gt;"",1,0)</f>
        <v>0</v>
      </c>
      <c r="M31" s="27"/>
      <c r="N31" s="13"/>
      <c r="O31" s="32"/>
    </row>
    <row r="32" customFormat="false" ht="13.9" hidden="false" customHeight="true" outlineLevel="0" collapsed="false">
      <c r="A32" s="6"/>
      <c r="B32" s="19" t="n">
        <f aca="true">RAND()</f>
        <v>0.658865184314453</v>
      </c>
      <c r="C32" s="20" t="s">
        <v>14</v>
      </c>
      <c r="D32" s="21" t="n">
        <v>1</v>
      </c>
      <c r="E32" s="21" t="s">
        <v>68</v>
      </c>
      <c r="F32" s="22" t="s">
        <v>69</v>
      </c>
      <c r="G32" s="23"/>
      <c r="H32" s="24" t="str">
        <f aca="false">IF($H$2="Corriger dès la saisie",J32,IF(SUM(L:L)=39,J32,I32))</f>
        <v/>
      </c>
      <c r="I32" s="25" t="str">
        <f aca="false">IF(G32="","",IF(TRIM(LOWER(G32))=LOWER(F32),"(...)",IF(ISERROR(SEARCH("~?",G32)),"(...)",_xlfn.CONCAT(F32," !"))))</f>
        <v/>
      </c>
      <c r="J32" s="26" t="str">
        <f aca="false">IF(G32="","",IF(TRIM(LOWER(G32))=LOWER(F32),"oky!",IF(ISERROR(SEARCH("~?",G32)),"erreur",_xlfn.CONCAT(_xlfn.CONCAT(F32," !")))))</f>
        <v/>
      </c>
      <c r="K32" s="5" t="n">
        <f aca="false">IF(J32="oky!",1,0)</f>
        <v>0</v>
      </c>
      <c r="L32" s="5" t="n">
        <f aca="false">IF(G32&lt;&gt;"",1,0)</f>
        <v>0</v>
      </c>
      <c r="M32" s="27"/>
      <c r="N32" s="13"/>
      <c r="O32" s="32"/>
    </row>
    <row r="33" customFormat="false" ht="13.9" hidden="false" customHeight="true" outlineLevel="0" collapsed="false">
      <c r="A33" s="6"/>
      <c r="B33" s="19" t="n">
        <f aca="true">RAND()</f>
        <v>0.180454296175749</v>
      </c>
      <c r="C33" s="20" t="s">
        <v>14</v>
      </c>
      <c r="D33" s="21" t="n">
        <v>1</v>
      </c>
      <c r="E33" s="21" t="s">
        <v>70</v>
      </c>
      <c r="F33" s="22" t="s">
        <v>71</v>
      </c>
      <c r="G33" s="23"/>
      <c r="H33" s="24" t="str">
        <f aca="false">IF($H$2="Corriger dès la saisie",J33,IF(SUM(L:L)=39,J33,I33))</f>
        <v/>
      </c>
      <c r="I33" s="25" t="str">
        <f aca="false">IF(G33="","",IF(TRIM(LOWER(G33))=LOWER(F33),"(...)",IF(ISERROR(SEARCH("~?",G33)),"(...)",_xlfn.CONCAT(F33," !"))))</f>
        <v/>
      </c>
      <c r="J33" s="26" t="str">
        <f aca="false">IF(G33="","",IF(TRIM(LOWER(G33))=LOWER(F33),"oky!",IF(ISERROR(SEARCH("~?",G33)),"erreur",_xlfn.CONCAT(_xlfn.CONCAT(F33," !")))))</f>
        <v/>
      </c>
      <c r="K33" s="5" t="n">
        <f aca="false">IF(J33="oky!",1,0)</f>
        <v>0</v>
      </c>
      <c r="L33" s="5" t="n">
        <f aca="false">IF(G33&lt;&gt;"",1,0)</f>
        <v>0</v>
      </c>
      <c r="M33" s="27"/>
      <c r="N33" s="13"/>
      <c r="O33" s="32"/>
    </row>
    <row r="34" customFormat="false" ht="13.9" hidden="false" customHeight="true" outlineLevel="0" collapsed="false">
      <c r="A34" s="6"/>
      <c r="B34" s="19" t="n">
        <f aca="true">RAND()</f>
        <v>0.342996255935654</v>
      </c>
      <c r="C34" s="20" t="s">
        <v>11</v>
      </c>
      <c r="D34" s="21"/>
      <c r="E34" s="21" t="s">
        <v>72</v>
      </c>
      <c r="F34" s="22" t="s">
        <v>73</v>
      </c>
      <c r="G34" s="23"/>
      <c r="H34" s="24" t="str">
        <f aca="false">IF($H$2="Corriger dès la saisie",J34,IF(SUM(L:L)=39,J34,I34))</f>
        <v/>
      </c>
      <c r="I34" s="25" t="str">
        <f aca="false">IF(G34="","",IF(TRIM(LOWER(G34))=LOWER(F34),"(...)",IF(ISERROR(SEARCH("~?",G34)),"(...)",_xlfn.CONCAT(F34," !"))))</f>
        <v/>
      </c>
      <c r="J34" s="26" t="str">
        <f aca="false">IF(G34="","",IF(TRIM(LOWER(G34))=LOWER(F34),"oky!",IF(ISERROR(SEARCH("~?",G34)),"erreur",_xlfn.CONCAT(_xlfn.CONCAT(F34," !")))))</f>
        <v/>
      </c>
      <c r="K34" s="5" t="n">
        <f aca="false">IF(J34="oky!",1,0)</f>
        <v>0</v>
      </c>
      <c r="L34" s="5" t="n">
        <f aca="false">IF(G34&lt;&gt;"",1,0)</f>
        <v>0</v>
      </c>
      <c r="M34" s="27"/>
      <c r="N34" s="13"/>
      <c r="O34" s="32"/>
    </row>
    <row r="35" customFormat="false" ht="13.9" hidden="false" customHeight="true" outlineLevel="0" collapsed="false">
      <c r="A35" s="6"/>
      <c r="B35" s="19" t="n">
        <f aca="true">RAND()</f>
        <v>0.0986204300527353</v>
      </c>
      <c r="C35" s="20" t="s">
        <v>14</v>
      </c>
      <c r="D35" s="21" t="n">
        <v>1</v>
      </c>
      <c r="E35" s="21" t="s">
        <v>74</v>
      </c>
      <c r="F35" s="22" t="s">
        <v>75</v>
      </c>
      <c r="G35" s="23"/>
      <c r="H35" s="24" t="str">
        <f aca="false">IF($H$2="Corriger dès la saisie",J35,IF(SUM(L:L)=39,J35,I35))</f>
        <v/>
      </c>
      <c r="I35" s="25" t="str">
        <f aca="false">IF(G35="","",IF(TRIM(LOWER(G35))=LOWER(F35),"(...)",IF(ISERROR(SEARCH("~?",G35)),"(...)",_xlfn.CONCAT(F35," !"))))</f>
        <v/>
      </c>
      <c r="J35" s="26" t="str">
        <f aca="false">IF(G35="","",IF(TRIM(LOWER(G35))=LOWER(F35),"oky!",IF(ISERROR(SEARCH("~?",G35)),"erreur",_xlfn.CONCAT(_xlfn.CONCAT(F35," !")))))</f>
        <v/>
      </c>
      <c r="K35" s="5" t="n">
        <f aca="false">IF(J35="oky!",1,0)</f>
        <v>0</v>
      </c>
      <c r="L35" s="5" t="n">
        <f aca="false">IF(G35&lt;&gt;"",1,0)</f>
        <v>0</v>
      </c>
      <c r="M35" s="27"/>
      <c r="N35" s="13"/>
      <c r="O35" s="32"/>
    </row>
    <row r="36" customFormat="false" ht="13.9" hidden="false" customHeight="true" outlineLevel="0" collapsed="false">
      <c r="A36" s="6"/>
      <c r="B36" s="19" t="n">
        <f aca="true">RAND()</f>
        <v>0.185565816003248</v>
      </c>
      <c r="C36" s="20" t="s">
        <v>11</v>
      </c>
      <c r="D36" s="21"/>
      <c r="E36" s="21" t="s">
        <v>76</v>
      </c>
      <c r="F36" s="22" t="s">
        <v>77</v>
      </c>
      <c r="G36" s="23"/>
      <c r="H36" s="24" t="str">
        <f aca="false">IF($H$2="Corriger dès la saisie",J36,IF(SUM(L:L)=39,J36,I36))</f>
        <v/>
      </c>
      <c r="I36" s="25" t="str">
        <f aca="false">IF(G36="","",IF(TRIM(LOWER(G36))=LOWER(F36),"(...)",IF(ISERROR(SEARCH("~?",G36)),"(...)",_xlfn.CONCAT(F36," !"))))</f>
        <v/>
      </c>
      <c r="J36" s="26" t="str">
        <f aca="false">IF(G36="","",IF(TRIM(LOWER(G36))=LOWER(F36),"oky!",IF(ISERROR(SEARCH("~?",G36)),"erreur",_xlfn.CONCAT(_xlfn.CONCAT(F36," !")))))</f>
        <v/>
      </c>
      <c r="K36" s="5" t="n">
        <f aca="false">IF(J36="oky!",1,0)</f>
        <v>0</v>
      </c>
      <c r="L36" s="5" t="n">
        <f aca="false">IF(G36&lt;&gt;"",1,0)</f>
        <v>0</v>
      </c>
      <c r="M36" s="27"/>
      <c r="N36" s="13"/>
      <c r="O36" s="32"/>
    </row>
    <row r="37" customFormat="false" ht="13.9" hidden="false" customHeight="true" outlineLevel="0" collapsed="false">
      <c r="A37" s="6"/>
      <c r="B37" s="19" t="n">
        <f aca="true">RAND()</f>
        <v>0.969388705824016</v>
      </c>
      <c r="C37" s="20" t="s">
        <v>14</v>
      </c>
      <c r="D37" s="21" t="n">
        <v>1</v>
      </c>
      <c r="E37" s="21" t="s">
        <v>78</v>
      </c>
      <c r="F37" s="22" t="s">
        <v>79</v>
      </c>
      <c r="G37" s="23"/>
      <c r="H37" s="24" t="str">
        <f aca="false">IF($H$2="Corriger dès la saisie",J37,IF(SUM(L:L)=39,J37,I37))</f>
        <v/>
      </c>
      <c r="I37" s="25" t="str">
        <f aca="false">IF(G37="","",IF(TRIM(LOWER(G37))=LOWER(F37),"(...)",IF(ISERROR(SEARCH("~?",G37)),"(...)",_xlfn.CONCAT(F37," !"))))</f>
        <v/>
      </c>
      <c r="J37" s="26" t="str">
        <f aca="false">IF(G37="","",IF(TRIM(LOWER(G37))=LOWER(F37),"oky!",IF(ISERROR(SEARCH("~?",G37)),"erreur",_xlfn.CONCAT(_xlfn.CONCAT(F37," !")))))</f>
        <v/>
      </c>
      <c r="K37" s="5" t="n">
        <f aca="false">IF(J37="oky!",1,0)</f>
        <v>0</v>
      </c>
      <c r="L37" s="5" t="n">
        <f aca="false">IF(G37&lt;&gt;"",1,0)</f>
        <v>0</v>
      </c>
      <c r="M37" s="27"/>
      <c r="N37" s="13"/>
      <c r="O37" s="32"/>
    </row>
    <row r="38" customFormat="false" ht="13.9" hidden="false" customHeight="true" outlineLevel="0" collapsed="false">
      <c r="A38" s="6"/>
      <c r="B38" s="19" t="n">
        <f aca="true">RAND()</f>
        <v>0.576002235972272</v>
      </c>
      <c r="C38" s="20" t="s">
        <v>14</v>
      </c>
      <c r="D38" s="31" t="n">
        <v>2</v>
      </c>
      <c r="E38" s="21" t="s">
        <v>80</v>
      </c>
      <c r="F38" s="22" t="s">
        <v>81</v>
      </c>
      <c r="G38" s="23"/>
      <c r="H38" s="24" t="str">
        <f aca="false">IF($H$2="Corriger dès la saisie",J38,IF(SUM(L:L)=39,J38,I38))</f>
        <v/>
      </c>
      <c r="I38" s="25" t="str">
        <f aca="false">IF(G38="","",IF(TRIM(LOWER(G38))=LOWER(F38),"(...)",IF(ISERROR(SEARCH("~?",G38)),"(...)",_xlfn.CONCAT(F38," !"))))</f>
        <v/>
      </c>
      <c r="J38" s="26" t="str">
        <f aca="false">IF(G38="","",IF(TRIM(LOWER(G38))=LOWER(F38),"oky!",IF(ISERROR(SEARCH("~?",G38)),"erreur",_xlfn.CONCAT(_xlfn.CONCAT(F38," !")))))</f>
        <v/>
      </c>
      <c r="K38" s="5" t="n">
        <f aca="false">IF(J38="oky!",1,0)</f>
        <v>0</v>
      </c>
      <c r="L38" s="5" t="n">
        <f aca="false">IF(G38&lt;&gt;"",1,0)</f>
        <v>0</v>
      </c>
      <c r="M38" s="27"/>
      <c r="N38" s="13"/>
      <c r="O38" s="32"/>
    </row>
    <row r="39" customFormat="false" ht="13.9" hidden="false" customHeight="true" outlineLevel="0" collapsed="false">
      <c r="A39" s="6"/>
      <c r="B39" s="19" t="n">
        <f aca="true">RAND()</f>
        <v>0.48950638632998</v>
      </c>
      <c r="C39" s="20" t="s">
        <v>14</v>
      </c>
      <c r="D39" s="31" t="n">
        <v>2</v>
      </c>
      <c r="E39" s="21" t="s">
        <v>82</v>
      </c>
      <c r="F39" s="22" t="s">
        <v>83</v>
      </c>
      <c r="G39" s="23"/>
      <c r="H39" s="24" t="str">
        <f aca="false">IF($H$2="Corriger dès la saisie",J39,IF(SUM(L:L)=39,J39,I39))</f>
        <v/>
      </c>
      <c r="I39" s="25" t="str">
        <f aca="false">IF(G39="","",IF(TRIM(LOWER(G39))=LOWER(F39),"(...)",IF(ISERROR(SEARCH("~?",G39)),"(...)",_xlfn.CONCAT(F39," !"))))</f>
        <v/>
      </c>
      <c r="J39" s="26" t="str">
        <f aca="false">IF(G39="","",IF(TRIM(LOWER(G39))=LOWER(F39),"oky!",IF(ISERROR(SEARCH("~?",G39)),"erreur",_xlfn.CONCAT(_xlfn.CONCAT(F39," !")))))</f>
        <v/>
      </c>
      <c r="K39" s="5" t="n">
        <f aca="false">IF(J39="oky!",1,0)</f>
        <v>0</v>
      </c>
      <c r="L39" s="5" t="n">
        <f aca="false">IF(G39&lt;&gt;"",1,0)</f>
        <v>0</v>
      </c>
      <c r="M39" s="27"/>
      <c r="N39" s="13"/>
      <c r="O39" s="32"/>
    </row>
    <row r="40" customFormat="false" ht="13.9" hidden="false" customHeight="true" outlineLevel="0" collapsed="false">
      <c r="A40" s="6"/>
      <c r="B40" s="19" t="n">
        <f aca="true">RAND()</f>
        <v>0.425416875859181</v>
      </c>
      <c r="C40" s="20" t="s">
        <v>14</v>
      </c>
      <c r="D40" s="21" t="n">
        <v>1</v>
      </c>
      <c r="E40" s="21" t="s">
        <v>84</v>
      </c>
      <c r="F40" s="22" t="s">
        <v>85</v>
      </c>
      <c r="G40" s="23"/>
      <c r="H40" s="24" t="str">
        <f aca="false">IF($H$2="Corriger dès la saisie",J40,IF(SUM(L:L)=39,J40,I40))</f>
        <v/>
      </c>
      <c r="I40" s="25" t="str">
        <f aca="false">IF(G40="","",IF(TRIM(LOWER(G40))=LOWER(F40),"(...)",IF(ISERROR(SEARCH("~?",G40)),"(...)",_xlfn.CONCAT(F40," !"))))</f>
        <v/>
      </c>
      <c r="J40" s="26" t="str">
        <f aca="false">IF(G40="","",IF(TRIM(LOWER(G40))=LOWER(F40),"oky!",IF(ISERROR(SEARCH("~?",G40)),"erreur",_xlfn.CONCAT(_xlfn.CONCAT(F40," !")))))</f>
        <v/>
      </c>
      <c r="K40" s="5" t="n">
        <f aca="false">IF(J40="oky!",1,0)</f>
        <v>0</v>
      </c>
      <c r="L40" s="5" t="n">
        <f aca="false">IF(G40&lt;&gt;"",1,0)</f>
        <v>0</v>
      </c>
      <c r="M40" s="27"/>
      <c r="N40" s="13"/>
      <c r="O40" s="32"/>
    </row>
    <row r="41" customFormat="false" ht="13.9" hidden="false" customHeight="true" outlineLevel="0" collapsed="false">
      <c r="A41" s="6"/>
      <c r="B41" s="19" t="n">
        <f aca="true">RAND()</f>
        <v>0.854180912243294</v>
      </c>
      <c r="C41" s="20" t="s">
        <v>14</v>
      </c>
      <c r="D41" s="21" t="n">
        <v>1</v>
      </c>
      <c r="E41" s="21" t="s">
        <v>86</v>
      </c>
      <c r="F41" s="22" t="s">
        <v>87</v>
      </c>
      <c r="G41" s="23"/>
      <c r="H41" s="24"/>
      <c r="I41" s="25" t="str">
        <f aca="false">IF(G41="","",IF(TRIM(LOWER(G41))=LOWER(F41),"(...)",IF(ISERROR(SEARCH("~?",G41)),"(...)",_xlfn.CONCAT(F41," !"))))</f>
        <v/>
      </c>
      <c r="J41" s="26" t="str">
        <f aca="false">IF(G41="","",IF(TRIM(LOWER(G41))=LOWER(F41),"oky!",IF(ISERROR(SEARCH("~?",G41)),"erreur",_xlfn.CONCAT(_xlfn.CONCAT(F41," !")))))</f>
        <v/>
      </c>
      <c r="K41" s="5" t="n">
        <f aca="false">IF(J41="oky!",1,0)</f>
        <v>0</v>
      </c>
      <c r="L41" s="5" t="n">
        <f aca="false">IF(G41&lt;&gt;"",1,0)</f>
        <v>0</v>
      </c>
      <c r="M41" s="27"/>
      <c r="N41" s="13"/>
      <c r="O41" s="32"/>
    </row>
    <row r="42" customFormat="false" ht="13.9" hidden="false" customHeight="true" outlineLevel="0" collapsed="false">
      <c r="A42" s="6"/>
      <c r="B42" s="19" t="n">
        <f aca="true">RAND()</f>
        <v>0.159304253450345</v>
      </c>
      <c r="C42" s="20" t="s">
        <v>14</v>
      </c>
      <c r="D42" s="21" t="n">
        <v>1</v>
      </c>
      <c r="E42" s="21" t="s">
        <v>88</v>
      </c>
      <c r="F42" s="22" t="s">
        <v>89</v>
      </c>
      <c r="G42" s="23"/>
      <c r="H42" s="24" t="str">
        <f aca="false">IF($H$2="Corriger dès la saisie",J42,IF(SUM(L:L)=39,J42,I42))</f>
        <v/>
      </c>
      <c r="I42" s="25" t="str">
        <f aca="false">IF(G42="","",IF(TRIM(LOWER(G42))=LOWER(F42),"(...)",IF(ISERROR(SEARCH("~?",G42)),"(...)",_xlfn.CONCAT(F42," !"))))</f>
        <v/>
      </c>
      <c r="J42" s="26" t="str">
        <f aca="false">IF(G42="","",IF(TRIM(LOWER(G42))=LOWER(F42),"oky!",IF(ISERROR(SEARCH("~?",G42)),"erreur",_xlfn.CONCAT(_xlfn.CONCAT(F42," !")))))</f>
        <v/>
      </c>
      <c r="K42" s="5" t="n">
        <f aca="false">IF(J42="oky!",1,0)</f>
        <v>0</v>
      </c>
      <c r="L42" s="5" t="n">
        <f aca="false">IF(G42&lt;&gt;"",1,0)</f>
        <v>0</v>
      </c>
      <c r="M42" s="27"/>
      <c r="N42" s="13"/>
      <c r="O42" s="32"/>
    </row>
    <row r="43" customFormat="false" ht="13.9" hidden="false" customHeight="true" outlineLevel="0" collapsed="false">
      <c r="A43" s="6"/>
      <c r="B43" s="19" t="n">
        <f aca="true">RAND()</f>
        <v>0.393283146586427</v>
      </c>
      <c r="C43" s="20" t="s">
        <v>14</v>
      </c>
      <c r="D43" s="33" t="s">
        <v>45</v>
      </c>
      <c r="E43" s="21" t="s">
        <v>90</v>
      </c>
      <c r="F43" s="22" t="s">
        <v>91</v>
      </c>
      <c r="G43" s="23"/>
      <c r="H43" s="24" t="str">
        <f aca="false">IF($H$2="Corriger dès la saisie",J43,IF(SUM(L:L)=39,J43,I43))</f>
        <v/>
      </c>
      <c r="I43" s="25" t="str">
        <f aca="false">IF(G43="","",IF(TRIM(LOWER(G43))=LOWER(F43),"(...)",IF(ISERROR(SEARCH("~?",G43)),"(...)",_xlfn.CONCAT(F43," !"))))</f>
        <v/>
      </c>
      <c r="J43" s="26" t="str">
        <f aca="false">IF(G43="","",IF(TRIM(LOWER(G43))=LOWER(F43),"oky!",IF(ISERROR(SEARCH("~?",G43)),"erreur",_xlfn.CONCAT(_xlfn.CONCAT(F43," !")))))</f>
        <v/>
      </c>
      <c r="K43" s="5" t="n">
        <f aca="false">IF(J43="oky!",1,0)</f>
        <v>0</v>
      </c>
      <c r="L43" s="5" t="n">
        <f aca="false">IF(G43&lt;&gt;"",1,0)</f>
        <v>0</v>
      </c>
      <c r="M43" s="27"/>
      <c r="N43" s="13"/>
      <c r="O43" s="34"/>
    </row>
    <row r="44" customFormat="false" ht="13.9" hidden="false" customHeight="true" outlineLevel="0" collapsed="false">
      <c r="A44" s="6"/>
      <c r="B44" s="19" t="n">
        <f aca="true">RAND()</f>
        <v>0.240977011511306</v>
      </c>
      <c r="C44" s="20" t="s">
        <v>11</v>
      </c>
      <c r="D44" s="21"/>
      <c r="E44" s="21" t="s">
        <v>92</v>
      </c>
      <c r="F44" s="22" t="s">
        <v>93</v>
      </c>
      <c r="G44" s="23"/>
      <c r="H44" s="24" t="str">
        <f aca="false">IF($H$2="Corriger dès la saisie",J44,IF(SUM(L:L)=39,J44,I44))</f>
        <v/>
      </c>
      <c r="I44" s="25" t="str">
        <f aca="false">IF(G44="","",IF(TRIM(LOWER(G44))=LOWER(F44),"(...)",IF(ISERROR(SEARCH("~?",G44)),"(...)",_xlfn.CONCAT(F44," !"))))</f>
        <v/>
      </c>
      <c r="J44" s="26" t="str">
        <f aca="false">IF(G44="","",IF(TRIM(LOWER(G44))=LOWER(F44),"oky!",IF(ISERROR(SEARCH("~?",G44)),"erreur",_xlfn.CONCAT(_xlfn.CONCAT(F44," !")))))</f>
        <v/>
      </c>
      <c r="K44" s="5" t="n">
        <f aca="false">IF(J44="oky!",1,0)</f>
        <v>0</v>
      </c>
      <c r="L44" s="5" t="n">
        <f aca="false">IF(G44&lt;&gt;"",1,0)</f>
        <v>0</v>
      </c>
      <c r="M44" s="27"/>
      <c r="N44" s="13"/>
      <c r="O44" s="32"/>
    </row>
    <row r="45" customFormat="false" ht="13.9" hidden="false" customHeight="true" outlineLevel="0" collapsed="false">
      <c r="A45" s="6"/>
      <c r="B45" s="19" t="n">
        <f aca="true">RAND()</f>
        <v>0.698991789674974</v>
      </c>
      <c r="C45" s="20" t="s">
        <v>14</v>
      </c>
      <c r="D45" s="31" t="n">
        <v>2</v>
      </c>
      <c r="E45" s="21" t="s">
        <v>94</v>
      </c>
      <c r="F45" s="22" t="s">
        <v>95</v>
      </c>
      <c r="G45" s="23"/>
      <c r="H45" s="24" t="str">
        <f aca="false">IF($H$2="Corriger dès la saisie",J45,IF(SUM(L:L)=39,J45,I45))</f>
        <v/>
      </c>
      <c r="I45" s="25" t="str">
        <f aca="false">IF(G45="","",IF(TRIM(LOWER(G45))=LOWER(F45),"(...)",IF(ISERROR(SEARCH("~?",G45)),"(...)",_xlfn.CONCAT(F45," !"))))</f>
        <v/>
      </c>
      <c r="J45" s="26" t="str">
        <f aca="false">IF(G45="","",IF(TRIM(LOWER(G45))=LOWER(F45),"oky!",IF(ISERROR(SEARCH("~?",G45)),"erreur",_xlfn.CONCAT(_xlfn.CONCAT(F45," !")))))</f>
        <v/>
      </c>
      <c r="K45" s="5" t="n">
        <f aca="false">IF(J45="oky!",1,0)</f>
        <v>0</v>
      </c>
      <c r="L45" s="5" t="n">
        <f aca="false">IF(G45&lt;&gt;"",1,0)</f>
        <v>0</v>
      </c>
      <c r="M45" s="27"/>
      <c r="N45" s="13"/>
      <c r="O45" s="32"/>
    </row>
    <row r="46" customFormat="false" ht="13.9" hidden="false" customHeight="true" outlineLevel="0" collapsed="false">
      <c r="A46" s="6"/>
      <c r="B46" s="19" t="n">
        <f aca="true">RAND()</f>
        <v>0.427539360482586</v>
      </c>
      <c r="C46" s="20" t="s">
        <v>14</v>
      </c>
      <c r="D46" s="31" t="n">
        <v>2</v>
      </c>
      <c r="E46" s="21" t="s">
        <v>96</v>
      </c>
      <c r="F46" s="22" t="s">
        <v>97</v>
      </c>
      <c r="G46" s="23"/>
      <c r="H46" s="24" t="str">
        <f aca="false">IF($H$2="Corriger dès la saisie",J46,IF(SUM(L:L)=39,J46,I46))</f>
        <v/>
      </c>
      <c r="I46" s="25" t="str">
        <f aca="false">IF(G46="","",IF(TRIM(LOWER(G46))=LOWER(F46),"(...)",IF(ISERROR(SEARCH("~?",G46)),"(...)",_xlfn.CONCAT(F46," !"))))</f>
        <v/>
      </c>
      <c r="J46" s="26" t="str">
        <f aca="false">IF(G46="","",IF(TRIM(LOWER(G46))=LOWER(F46),"oky!",IF(ISERROR(SEARCH("~?",G46)),"erreur",_xlfn.CONCAT(_xlfn.CONCAT(F46," !")))))</f>
        <v/>
      </c>
      <c r="K46" s="5" t="n">
        <f aca="false">IF(J46="oky!",1,0)</f>
        <v>0</v>
      </c>
      <c r="L46" s="5" t="n">
        <f aca="false">IF(G46&lt;&gt;"",1,0)</f>
        <v>0</v>
      </c>
      <c r="M46" s="27"/>
      <c r="N46" s="13"/>
    </row>
    <row r="47" customFormat="false" ht="13.9" hidden="false" customHeight="true" outlineLevel="0" collapsed="false">
      <c r="A47" s="6"/>
      <c r="B47" s="19" t="n">
        <f aca="true">RAND()</f>
        <v>0.00143665056041617</v>
      </c>
      <c r="C47" s="20" t="s">
        <v>14</v>
      </c>
      <c r="D47" s="30" t="n">
        <v>1</v>
      </c>
      <c r="E47" s="21" t="s">
        <v>98</v>
      </c>
      <c r="F47" s="22" t="s">
        <v>99</v>
      </c>
      <c r="G47" s="23"/>
      <c r="H47" s="24" t="str">
        <f aca="false">IF($H$2="Corriger dès la saisie",J47,IF(SUM(L:L)=39,J47,I47))</f>
        <v/>
      </c>
      <c r="I47" s="25" t="str">
        <f aca="false">IF(G47="","",IF(TRIM(LOWER(G47))=LOWER(F47),"(...)",IF(ISERROR(SEARCH("~?",G47)),"(...)",_xlfn.CONCAT(F47," !"))))</f>
        <v/>
      </c>
      <c r="J47" s="26" t="str">
        <f aca="false">IF(G47="","",IF(TRIM(LOWER(G47))=LOWER(F47),"oky!",IF(ISERROR(SEARCH("~?",G47)),"erreur",_xlfn.CONCAT(_xlfn.CONCAT(F47," !")))))</f>
        <v/>
      </c>
      <c r="K47" s="5" t="n">
        <f aca="false">IF(J47="oky!",1,0)</f>
        <v>0</v>
      </c>
      <c r="L47" s="5" t="n">
        <f aca="false">IF(G47&lt;&gt;"",1,0)</f>
        <v>0</v>
      </c>
      <c r="M47" s="27"/>
      <c r="N47" s="13"/>
    </row>
    <row r="48" customFormat="false" ht="13.9" hidden="false" customHeight="true" outlineLevel="0" collapsed="false">
      <c r="A48" s="6"/>
      <c r="B48" s="19" t="n">
        <f aca="true">RAND()</f>
        <v>0.466043893378845</v>
      </c>
      <c r="C48" s="20" t="s">
        <v>14</v>
      </c>
      <c r="D48" s="33" t="s">
        <v>45</v>
      </c>
      <c r="E48" s="21" t="s">
        <v>100</v>
      </c>
      <c r="F48" s="22" t="s">
        <v>101</v>
      </c>
      <c r="G48" s="23"/>
      <c r="H48" s="24" t="str">
        <f aca="false">IF($H$2="Corriger dès la saisie",J48,IF(SUM(L:L)=39,J48,I48))</f>
        <v/>
      </c>
      <c r="I48" s="25" t="str">
        <f aca="false">IF(G48="","",IF(TRIM(LOWER(G48))=LOWER(F48),"(...)",IF(ISERROR(SEARCH("~?",G48)),"(...)",_xlfn.CONCAT(F48," !"))))</f>
        <v/>
      </c>
      <c r="J48" s="26" t="str">
        <f aca="false">IF(G48="","",IF(TRIM(LOWER(G48))=LOWER(F48),"oky!",IF(ISERROR(SEARCH("~?",G48)),"erreur",_xlfn.CONCAT(_xlfn.CONCAT(F48," !")))))</f>
        <v/>
      </c>
      <c r="K48" s="5" t="n">
        <f aca="false">IF(J48="oky!",1,0)</f>
        <v>0</v>
      </c>
      <c r="L48" s="5" t="n">
        <f aca="false">IF(G48&lt;&gt;"",1,0)</f>
        <v>0</v>
      </c>
      <c r="M48" s="27"/>
      <c r="N48" s="13"/>
    </row>
    <row r="49" customFormat="false" ht="13.9" hidden="false" customHeight="true" outlineLevel="0" collapsed="false">
      <c r="A49" s="6"/>
      <c r="B49" s="19" t="n">
        <f aca="true">RAND()</f>
        <v>0.712952217624232</v>
      </c>
      <c r="C49" s="20" t="s">
        <v>14</v>
      </c>
      <c r="D49" s="28" t="n">
        <v>2</v>
      </c>
      <c r="E49" s="21" t="s">
        <v>102</v>
      </c>
      <c r="F49" s="22" t="s">
        <v>103</v>
      </c>
      <c r="G49" s="23"/>
      <c r="H49" s="24" t="str">
        <f aca="false">IF($H$2="Corriger dès la saisie",J49,IF(SUM(L:L)=39,J49,I49))</f>
        <v/>
      </c>
      <c r="I49" s="25" t="str">
        <f aca="false">IF(G49="","",IF(TRIM(LOWER(G49))=LOWER(F49),"(...)",IF(ISERROR(SEARCH("~?",G49)),"(...)",_xlfn.CONCAT(F49," !"))))</f>
        <v/>
      </c>
      <c r="J49" s="26" t="str">
        <f aca="false">IF(G49="","",IF(TRIM(LOWER(G49))=LOWER(F49),"oky!",IF(ISERROR(SEARCH("~?",G49)),"erreur",_xlfn.CONCAT(_xlfn.CONCAT(F49," !")))))</f>
        <v/>
      </c>
      <c r="K49" s="5" t="n">
        <f aca="false">IF(J49="oky!",1,0)</f>
        <v>0</v>
      </c>
      <c r="L49" s="5" t="n">
        <f aca="false">IF(G49&lt;&gt;"",1,0)</f>
        <v>0</v>
      </c>
      <c r="M49" s="27"/>
      <c r="N49" s="13"/>
    </row>
    <row r="50" customFormat="false" ht="13.9" hidden="false" customHeight="true" outlineLevel="0" collapsed="false">
      <c r="A50" s="6"/>
      <c r="B50" s="19" t="n">
        <f aca="true">RAND()</f>
        <v>0.229549679153309</v>
      </c>
      <c r="C50" s="20" t="s">
        <v>14</v>
      </c>
      <c r="D50" s="28" t="n">
        <v>2</v>
      </c>
      <c r="E50" s="21" t="s">
        <v>104</v>
      </c>
      <c r="F50" s="22" t="s">
        <v>105</v>
      </c>
      <c r="G50" s="23"/>
      <c r="H50" s="24" t="str">
        <f aca="false">IF($H$2="Corriger dès la saisie",J50,IF(SUM(L:L)=39,J50,I50))</f>
        <v/>
      </c>
      <c r="I50" s="25" t="str">
        <f aca="false">IF(G50="","",IF(TRIM(LOWER(G50))=LOWER(F50),"(...)",IF(ISERROR(SEARCH("~?",G50)),"(...)",_xlfn.CONCAT(F50," !"))))</f>
        <v/>
      </c>
      <c r="J50" s="26" t="str">
        <f aca="false">IF(G50="","",IF(TRIM(LOWER(G50))=LOWER(F50),"oky!",IF(ISERROR(SEARCH("~?",G50)),"erreur",_xlfn.CONCAT(_xlfn.CONCAT(F50," !")))))</f>
        <v/>
      </c>
      <c r="K50" s="5" t="n">
        <f aca="false">IF(J50="oky!",1,0)</f>
        <v>0</v>
      </c>
      <c r="L50" s="5" t="n">
        <f aca="false">IF(G50&lt;&gt;"",1,0)</f>
        <v>0</v>
      </c>
      <c r="M50" s="27"/>
      <c r="N50" s="13"/>
    </row>
    <row r="51" customFormat="false" ht="21.85" hidden="false" customHeight="true" outlineLevel="0" collapsed="false">
      <c r="A51" s="6"/>
      <c r="B51" s="13"/>
      <c r="C51" s="13"/>
      <c r="D51" s="35"/>
      <c r="E51" s="8"/>
      <c r="F51" s="13"/>
      <c r="G51" s="13"/>
      <c r="H51" s="35"/>
      <c r="I51" s="35"/>
      <c r="J51" s="35"/>
      <c r="K51" s="12"/>
      <c r="L51" s="12"/>
      <c r="M51" s="12"/>
      <c r="N51" s="13"/>
    </row>
    <row r="55" customFormat="false" ht="12.8" hidden="false" customHeight="false" outlineLevel="0" collapsed="false">
      <c r="H55" s="36"/>
    </row>
  </sheetData>
  <autoFilter ref="B4:J54"/>
  <dataValidations count="2">
    <dataValidation allowBlank="true" operator="equal" showDropDown="false" showErrorMessage="true" showInputMessage="false" sqref="H1:H3" type="list">
      <formula1>"Corriger dès la saisie,Corriger à la fin"</formula1>
      <formula2>0</formula2>
    </dataValidation>
    <dataValidation allowBlank="true" operator="equal" showDropDown="false" showErrorMessage="true" showInputMessage="false" sqref="I1:J3 G4:J50" type="none">
      <formula1>0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&amp;C&amp;A</oddHeader>
    <oddFooter>&amp;CPage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327</TotalTime>
  <Application>LibreOffice/6.3.2.2$Linux_X86_64 LibreOffice_project/25aaf1ddce300f673870e0f45168bdf5ba1c5316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2019-10-11T11:10:12Z</dcterms:created>
  <dc:creator/>
  <dc:description/>
  <dc:language>fr-BE</dc:language>
  <cp:lastModifiedBy/>
  <dcterms:modified xsi:type="dcterms:W3CDTF">2019-10-18T16:34:41Z</dcterms:modified>
  <cp:revision>24</cp:revision>
  <dc:subject/>
  <dc:title/>
</cp:coreProperties>
</file>