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9552" activeTab="3"/>
  </bookViews>
  <sheets>
    <sheet name="TRS" sheetId="1" r:id="rId1"/>
    <sheet name="Feuil1" sheetId="2" r:id="rId2"/>
    <sheet name="Feuil2" sheetId="3" r:id="rId3"/>
    <sheet name="Feuil4" sheetId="5" r:id="rId4"/>
  </sheets>
  <functionGroups builtInGroupCount="17"/>
  <definedNames>
    <definedName name="_xlnm._FilterDatabase" localSheetId="0" hidden="1">TRS!$A$7:$Q$19</definedName>
  </definedNames>
  <calcPr calcId="145621"/>
</workbook>
</file>

<file path=xl/calcChain.xml><?xml version="1.0" encoding="utf-8"?>
<calcChain xmlns="http://schemas.openxmlformats.org/spreadsheetml/2006/main">
  <c r="D8" i="3" l="1"/>
  <c r="B8" i="3"/>
  <c r="D7" i="3"/>
  <c r="D5" i="3"/>
  <c r="D4" i="3"/>
  <c r="D3" i="3"/>
  <c r="E3" i="3" s="1"/>
  <c r="B27" i="2"/>
  <c r="D41" i="5"/>
  <c r="C41" i="5"/>
  <c r="B41" i="5"/>
  <c r="C27" i="2"/>
  <c r="D27" i="2"/>
  <c r="E27" i="2"/>
  <c r="E41" i="5"/>
  <c r="B42" i="5" l="1"/>
  <c r="C42" i="5"/>
  <c r="D42" i="5"/>
  <c r="E42" i="5"/>
  <c r="C28" i="2"/>
  <c r="E28" i="2"/>
  <c r="D28" i="2"/>
  <c r="B28" i="2"/>
  <c r="F42" i="5" l="1"/>
  <c r="B43" i="5" s="1"/>
  <c r="F28" i="2"/>
  <c r="B29" i="2" s="1"/>
  <c r="D27" i="1"/>
  <c r="D25" i="1"/>
  <c r="D24" i="1"/>
  <c r="B28" i="1"/>
  <c r="D23" i="1"/>
  <c r="B32" i="1"/>
  <c r="D28" i="1" l="1"/>
  <c r="F23" i="1"/>
</calcChain>
</file>

<file path=xl/sharedStrings.xml><?xml version="1.0" encoding="utf-8"?>
<sst xmlns="http://schemas.openxmlformats.org/spreadsheetml/2006/main" count="65" uniqueCount="19">
  <si>
    <t>Période</t>
  </si>
  <si>
    <t>Pannes</t>
  </si>
  <si>
    <t>Autres</t>
  </si>
  <si>
    <t>Production</t>
  </si>
  <si>
    <t>Temps théorique de production (en heures)</t>
  </si>
  <si>
    <t xml:space="preserve"> Temps relevé en (en heure)</t>
  </si>
  <si>
    <t>totaux</t>
  </si>
  <si>
    <t>Relevé d'activité et calcul deTRS</t>
  </si>
  <si>
    <t>TRS</t>
  </si>
  <si>
    <t>Ratio (en %)</t>
  </si>
  <si>
    <t>Maintenance programmée, nettoyage</t>
  </si>
  <si>
    <t>Couleur à chercher</t>
  </si>
  <si>
    <t>Nombre de valeur</t>
  </si>
  <si>
    <t>Temps (en  heure)</t>
  </si>
  <si>
    <t>Taux de production (en %)</t>
  </si>
  <si>
    <t>total</t>
  </si>
  <si>
    <t xml:space="preserve">Panne </t>
  </si>
  <si>
    <t>Maintenance</t>
  </si>
  <si>
    <t>Relevé temps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</si>
</sst>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1" xfId="0" applyBorder="1"/>
    <xf numFmtId="0" fontId="0" fillId="0" borderId="0" xfId="0" applyBorder="1" applyAlignment="1"/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right" vertical="center"/>
    </xf>
    <xf numFmtId="0" fontId="0" fillId="4" borderId="1" xfId="0" applyFill="1" applyBorder="1" applyAlignment="1"/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/>
    <xf numFmtId="0" fontId="0" fillId="7" borderId="1" xfId="0" applyFill="1" applyBorder="1"/>
    <xf numFmtId="0" fontId="0" fillId="0" borderId="1" xfId="0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/>
    <xf numFmtId="2" fontId="1" fillId="0" borderId="1" xfId="0" applyNumberFormat="1" applyFont="1" applyBorder="1" applyAlignment="1">
      <alignment vertical="center"/>
    </xf>
    <xf numFmtId="2" fontId="1" fillId="0" borderId="1" xfId="0" applyNumberFormat="1" applyFont="1" applyFill="1" applyBorder="1" applyAlignment="1">
      <alignment vertical="center"/>
    </xf>
    <xf numFmtId="2" fontId="1" fillId="7" borderId="1" xfId="0" applyNumberFormat="1" applyFont="1" applyFill="1" applyBorder="1"/>
    <xf numFmtId="0" fontId="1" fillId="0" borderId="5" xfId="0" applyFont="1" applyBorder="1" applyAlignment="1">
      <alignment horizontal="center" vertical="center"/>
    </xf>
    <xf numFmtId="2" fontId="1" fillId="0" borderId="6" xfId="0" applyNumberFormat="1" applyFont="1" applyBorder="1"/>
    <xf numFmtId="2" fontId="0" fillId="0" borderId="0" xfId="0" applyNumberForma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5" borderId="1" xfId="0" applyFill="1" applyBorder="1"/>
    <xf numFmtId="2" fontId="1" fillId="0" borderId="1" xfId="0" applyNumberFormat="1" applyFont="1" applyBorder="1" applyAlignment="1">
      <alignment horizontal="center" vertical="center"/>
    </xf>
    <xf numFmtId="2" fontId="1" fillId="7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8" borderId="1" xfId="0" applyFill="1" applyBorder="1"/>
    <xf numFmtId="0" fontId="0" fillId="9" borderId="1" xfId="0" applyFill="1" applyBorder="1"/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AC32"/>
  <sheetViews>
    <sheetView showGridLines="0" topLeftCell="A13" zoomScaleNormal="100" workbookViewId="0">
      <selection activeCell="B35" sqref="B35"/>
    </sheetView>
  </sheetViews>
  <sheetFormatPr baseColWidth="10" defaultRowHeight="14.4" x14ac:dyDescent="0.3"/>
  <cols>
    <col min="1" max="1" width="25.88671875" bestFit="1" customWidth="1"/>
  </cols>
  <sheetData>
    <row r="2" spans="1:29" x14ac:dyDescent="0.3">
      <c r="A2" s="63" t="s">
        <v>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</row>
    <row r="3" spans="1:29" x14ac:dyDescent="0.3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</row>
    <row r="6" spans="1:29" ht="14.4" customHeight="1" x14ac:dyDescent="0.3">
      <c r="A6" s="60" t="s">
        <v>0</v>
      </c>
      <c r="B6" s="62">
        <v>8</v>
      </c>
      <c r="C6" s="62"/>
      <c r="D6" s="62"/>
      <c r="E6" s="5"/>
      <c r="F6" s="53">
        <v>9</v>
      </c>
      <c r="G6" s="53"/>
      <c r="H6" s="53"/>
      <c r="I6" s="53"/>
      <c r="J6" s="53">
        <v>10</v>
      </c>
      <c r="K6" s="53"/>
      <c r="L6" s="53"/>
      <c r="M6" s="53"/>
      <c r="N6" s="53">
        <v>11</v>
      </c>
      <c r="O6" s="53"/>
      <c r="P6" s="53"/>
      <c r="Q6" s="53"/>
      <c r="R6" s="4"/>
      <c r="S6" s="1"/>
      <c r="T6" s="1"/>
      <c r="U6" s="1"/>
      <c r="V6" s="64"/>
      <c r="W6" s="64"/>
      <c r="X6" s="64"/>
      <c r="Y6" s="64"/>
      <c r="Z6" s="64"/>
      <c r="AA6" s="64"/>
      <c r="AB6" s="64"/>
      <c r="AC6" s="64"/>
    </row>
    <row r="7" spans="1:29" ht="14.4" customHeight="1" x14ac:dyDescent="0.3">
      <c r="A7" s="61"/>
      <c r="B7" s="6">
        <v>15</v>
      </c>
      <c r="C7" s="7">
        <v>30</v>
      </c>
      <c r="D7" s="7">
        <v>45</v>
      </c>
      <c r="E7" s="8">
        <v>59</v>
      </c>
      <c r="F7" s="8">
        <v>15</v>
      </c>
      <c r="G7" s="8">
        <v>30</v>
      </c>
      <c r="H7" s="8">
        <v>45</v>
      </c>
      <c r="I7" s="8">
        <v>59</v>
      </c>
      <c r="J7" s="8">
        <v>15</v>
      </c>
      <c r="K7" s="8">
        <v>30</v>
      </c>
      <c r="L7" s="8">
        <v>45</v>
      </c>
      <c r="M7" s="8">
        <v>59</v>
      </c>
      <c r="N7" s="8">
        <v>15</v>
      </c>
      <c r="O7" s="8">
        <v>30</v>
      </c>
      <c r="P7" s="8">
        <v>45</v>
      </c>
      <c r="Q7" s="8">
        <v>59</v>
      </c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6" x14ac:dyDescent="0.3">
      <c r="A8" s="15" t="s">
        <v>3</v>
      </c>
      <c r="B8" s="29"/>
      <c r="C8" s="29"/>
      <c r="D8" s="29"/>
      <c r="E8" s="29"/>
      <c r="F8" s="29"/>
      <c r="G8" s="29"/>
      <c r="H8" s="29"/>
      <c r="I8" s="27"/>
      <c r="J8" s="27"/>
      <c r="K8" s="27"/>
      <c r="L8" s="27"/>
      <c r="M8" s="27"/>
      <c r="N8" s="27"/>
      <c r="O8" s="27"/>
      <c r="P8" s="27"/>
      <c r="Q8" s="27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4.4" customHeight="1" x14ac:dyDescent="0.3">
      <c r="A9" s="16" t="s">
        <v>1</v>
      </c>
      <c r="B9" s="27"/>
      <c r="C9" s="27"/>
      <c r="D9" s="27"/>
      <c r="E9" s="27"/>
      <c r="F9" s="27"/>
      <c r="G9" s="27"/>
      <c r="H9" s="27"/>
      <c r="I9" s="32"/>
      <c r="J9" s="32"/>
      <c r="K9" s="32"/>
      <c r="L9" s="32"/>
      <c r="M9" s="32"/>
      <c r="N9" s="27"/>
      <c r="O9" s="27"/>
      <c r="P9" s="27"/>
      <c r="Q9" s="27"/>
    </row>
    <row r="10" spans="1:29" ht="14.4" customHeight="1" x14ac:dyDescent="0.3">
      <c r="A10" s="54" t="s">
        <v>10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51"/>
      <c r="O10" s="51"/>
      <c r="P10" s="51"/>
      <c r="Q10" s="51"/>
    </row>
    <row r="11" spans="1:29" ht="14.4" customHeight="1" x14ac:dyDescent="0.3">
      <c r="A11" s="55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2"/>
      <c r="O11" s="52"/>
      <c r="P11" s="52"/>
      <c r="Q11" s="52"/>
    </row>
    <row r="12" spans="1:29" ht="14.4" customHeight="1" x14ac:dyDescent="0.3">
      <c r="A12" s="16" t="s">
        <v>2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</row>
    <row r="13" spans="1:29" ht="14.4" customHeight="1" x14ac:dyDescent="0.3">
      <c r="A13" s="60" t="s">
        <v>0</v>
      </c>
      <c r="B13" s="62">
        <v>13</v>
      </c>
      <c r="C13" s="62"/>
      <c r="D13" s="62"/>
      <c r="E13" s="5"/>
      <c r="F13" s="53">
        <v>14</v>
      </c>
      <c r="G13" s="53"/>
      <c r="H13" s="53"/>
      <c r="I13" s="53"/>
      <c r="J13" s="53">
        <v>15</v>
      </c>
      <c r="K13" s="53"/>
      <c r="L13" s="53"/>
      <c r="M13" s="53"/>
      <c r="N13" s="53">
        <v>16</v>
      </c>
      <c r="O13" s="53"/>
      <c r="P13" s="53"/>
      <c r="Q13" s="53"/>
    </row>
    <row r="14" spans="1:29" ht="14.4" customHeight="1" x14ac:dyDescent="0.3">
      <c r="A14" s="61"/>
      <c r="B14" s="6">
        <v>15</v>
      </c>
      <c r="C14" s="7">
        <v>30</v>
      </c>
      <c r="D14" s="7">
        <v>45</v>
      </c>
      <c r="E14" s="8">
        <v>59</v>
      </c>
      <c r="F14" s="8">
        <v>15</v>
      </c>
      <c r="G14" s="8">
        <v>30</v>
      </c>
      <c r="H14" s="8">
        <v>45</v>
      </c>
      <c r="I14" s="8">
        <v>59</v>
      </c>
      <c r="J14" s="8">
        <v>15</v>
      </c>
      <c r="K14" s="8">
        <v>30</v>
      </c>
      <c r="L14" s="8">
        <v>45</v>
      </c>
      <c r="M14" s="8">
        <v>59</v>
      </c>
      <c r="N14" s="8">
        <v>15</v>
      </c>
      <c r="O14" s="8">
        <v>30</v>
      </c>
      <c r="P14" s="8">
        <v>45</v>
      </c>
      <c r="Q14" s="8">
        <v>59</v>
      </c>
    </row>
    <row r="15" spans="1:29" ht="15.6" x14ac:dyDescent="0.3">
      <c r="A15" s="15" t="s">
        <v>3</v>
      </c>
      <c r="B15" s="10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29" ht="14.4" customHeight="1" x14ac:dyDescent="0.3">
      <c r="A16" s="15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3"/>
      <c r="Q16" s="3"/>
    </row>
    <row r="17" spans="1:17" ht="14.4" customHeight="1" x14ac:dyDescent="0.3">
      <c r="A17" s="58" t="s">
        <v>10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</row>
    <row r="18" spans="1:17" ht="14.4" customHeight="1" x14ac:dyDescent="0.3">
      <c r="A18" s="59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</row>
    <row r="19" spans="1:17" ht="14.4" customHeight="1" x14ac:dyDescent="0.3">
      <c r="A19" s="15" t="s">
        <v>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2" spans="1:17" ht="78" x14ac:dyDescent="0.3">
      <c r="A22" s="17"/>
      <c r="B22" s="19" t="s">
        <v>5</v>
      </c>
      <c r="C22" s="18" t="s">
        <v>4</v>
      </c>
      <c r="D22" s="24" t="s">
        <v>9</v>
      </c>
    </row>
    <row r="23" spans="1:17" ht="15.6" x14ac:dyDescent="0.3">
      <c r="A23" s="31" t="s">
        <v>3</v>
      </c>
      <c r="B23" s="20"/>
      <c r="C23" s="21">
        <v>8</v>
      </c>
      <c r="D23" s="23">
        <f>B23/C23%</f>
        <v>0</v>
      </c>
      <c r="E23" s="13" t="s">
        <v>8</v>
      </c>
      <c r="F23" s="26">
        <f>D23</f>
        <v>0</v>
      </c>
    </row>
    <row r="24" spans="1:17" ht="15.6" x14ac:dyDescent="0.3">
      <c r="A24" s="16" t="s">
        <v>1</v>
      </c>
      <c r="B24" s="20">
        <v>0.25</v>
      </c>
      <c r="C24" s="21">
        <v>8</v>
      </c>
      <c r="D24" s="25">
        <f>B24/C24%</f>
        <v>3.125</v>
      </c>
    </row>
    <row r="25" spans="1:17" ht="15.6" customHeight="1" x14ac:dyDescent="0.3">
      <c r="A25" s="54" t="s">
        <v>10</v>
      </c>
      <c r="B25" s="56">
        <v>0</v>
      </c>
      <c r="C25" s="56">
        <v>8</v>
      </c>
      <c r="D25" s="56">
        <f>B25/C25%</f>
        <v>0</v>
      </c>
      <c r="F25" s="2"/>
    </row>
    <row r="26" spans="1:17" ht="15.6" customHeight="1" x14ac:dyDescent="0.3">
      <c r="A26" s="55"/>
      <c r="B26" s="57"/>
      <c r="C26" s="57"/>
      <c r="D26" s="57"/>
    </row>
    <row r="27" spans="1:17" ht="15.6" x14ac:dyDescent="0.3">
      <c r="A27" s="16" t="s">
        <v>2</v>
      </c>
      <c r="B27" s="20">
        <v>0.5</v>
      </c>
      <c r="C27" s="21">
        <v>8</v>
      </c>
      <c r="D27" s="20">
        <f>B27/C27%</f>
        <v>6.25</v>
      </c>
    </row>
    <row r="28" spans="1:17" ht="15.6" x14ac:dyDescent="0.3">
      <c r="A28" s="9" t="s">
        <v>6</v>
      </c>
      <c r="B28" s="20">
        <f>SUM(B23:B27)</f>
        <v>0.75</v>
      </c>
      <c r="C28" s="22">
        <v>8</v>
      </c>
      <c r="D28" s="20">
        <f>SUM(D23:D27)</f>
        <v>9.375</v>
      </c>
    </row>
    <row r="31" spans="1:17" x14ac:dyDescent="0.3">
      <c r="A31" s="3" t="s">
        <v>11</v>
      </c>
      <c r="B31" s="33"/>
    </row>
    <row r="32" spans="1:17" x14ac:dyDescent="0.3">
      <c r="A32" s="3" t="s">
        <v>12</v>
      </c>
      <c r="B32" s="3" t="e">
        <f ca="1">couleur(B8:Q9)</f>
        <v>#NAME?</v>
      </c>
    </row>
  </sheetData>
  <mergeCells count="51">
    <mergeCell ref="V6:Y6"/>
    <mergeCell ref="Z6:AC6"/>
    <mergeCell ref="B6:D6"/>
    <mergeCell ref="F6:I6"/>
    <mergeCell ref="N13:Q13"/>
    <mergeCell ref="A13:A14"/>
    <mergeCell ref="B13:D13"/>
    <mergeCell ref="A2:Q3"/>
    <mergeCell ref="A6:A7"/>
    <mergeCell ref="J6:M6"/>
    <mergeCell ref="N6:Q6"/>
    <mergeCell ref="A10:A11"/>
    <mergeCell ref="M10:M11"/>
    <mergeCell ref="N10:N11"/>
    <mergeCell ref="H10:H11"/>
    <mergeCell ref="I10:I11"/>
    <mergeCell ref="J10:J11"/>
    <mergeCell ref="K10:K11"/>
    <mergeCell ref="L10:L11"/>
    <mergeCell ref="O10:O11"/>
    <mergeCell ref="P10:P11"/>
    <mergeCell ref="A25:A26"/>
    <mergeCell ref="B25:B26"/>
    <mergeCell ref="C25:C26"/>
    <mergeCell ref="D25:D26"/>
    <mergeCell ref="O17:O18"/>
    <mergeCell ref="J17:J18"/>
    <mergeCell ref="K17:K18"/>
    <mergeCell ref="L17:L18"/>
    <mergeCell ref="M17:M18"/>
    <mergeCell ref="N17:N18"/>
    <mergeCell ref="E17:E18"/>
    <mergeCell ref="F17:F18"/>
    <mergeCell ref="G17:G18"/>
    <mergeCell ref="H17:H18"/>
    <mergeCell ref="I17:I18"/>
    <mergeCell ref="A17:A18"/>
    <mergeCell ref="P17:P18"/>
    <mergeCell ref="Q17:Q18"/>
    <mergeCell ref="B10:B11"/>
    <mergeCell ref="C10:C11"/>
    <mergeCell ref="D10:D11"/>
    <mergeCell ref="E10:E11"/>
    <mergeCell ref="F10:F11"/>
    <mergeCell ref="G10:G11"/>
    <mergeCell ref="B17:B18"/>
    <mergeCell ref="C17:C18"/>
    <mergeCell ref="D17:D18"/>
    <mergeCell ref="Q10:Q11"/>
    <mergeCell ref="F13:I13"/>
    <mergeCell ref="J13:M13"/>
  </mergeCells>
  <conditionalFormatting sqref="F23">
    <cfRule type="iconSet" priority="1">
      <iconSet iconSet="4TrafficLights">
        <cfvo type="percent" val="0"/>
        <cfvo type="num" val="25"/>
        <cfvo type="num" val="50"/>
        <cfvo type="num" val="80"/>
      </iconSet>
    </cfRule>
  </conditionalFormatting>
  <pageMargins left="0.7" right="0.7" top="0.75" bottom="0.75" header="0.3" footer="0.3"/>
  <pageSetup paperSize="9" scale="2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29"/>
  <sheetViews>
    <sheetView topLeftCell="A10" workbookViewId="0">
      <selection activeCell="I26" sqref="I26"/>
    </sheetView>
  </sheetViews>
  <sheetFormatPr baseColWidth="10" defaultRowHeight="14.4" x14ac:dyDescent="0.3"/>
  <sheetData>
    <row r="1" spans="2:13" ht="15" thickBot="1" x14ac:dyDescent="0.35"/>
    <row r="2" spans="2:13" ht="14.4" customHeight="1" x14ac:dyDescent="0.3">
      <c r="G2" s="75" t="s">
        <v>18</v>
      </c>
      <c r="H2" s="76"/>
      <c r="I2" s="76"/>
      <c r="J2" s="77"/>
    </row>
    <row r="3" spans="2:13" ht="15" customHeight="1" thickBot="1" x14ac:dyDescent="0.35">
      <c r="G3" s="78"/>
      <c r="H3" s="79"/>
      <c r="I3" s="79"/>
      <c r="J3" s="80"/>
    </row>
    <row r="5" spans="2:13" ht="14.4" customHeight="1" x14ac:dyDescent="0.3">
      <c r="B5" s="65" t="s">
        <v>0</v>
      </c>
      <c r="C5" s="65"/>
      <c r="D5" s="73" t="s">
        <v>3</v>
      </c>
      <c r="E5" s="73" t="s">
        <v>1</v>
      </c>
      <c r="F5" s="66" t="s">
        <v>10</v>
      </c>
      <c r="G5" s="81" t="s">
        <v>2</v>
      </c>
      <c r="H5" s="65" t="s">
        <v>0</v>
      </c>
      <c r="I5" s="65"/>
      <c r="J5" s="73" t="s">
        <v>3</v>
      </c>
      <c r="K5" s="73" t="s">
        <v>1</v>
      </c>
      <c r="L5" s="68" t="s">
        <v>10</v>
      </c>
      <c r="M5" s="73" t="s">
        <v>2</v>
      </c>
    </row>
    <row r="6" spans="2:13" ht="15.6" customHeight="1" x14ac:dyDescent="0.3">
      <c r="B6" s="65"/>
      <c r="C6" s="65"/>
      <c r="D6" s="73"/>
      <c r="E6" s="73"/>
      <c r="F6" s="67"/>
      <c r="G6" s="81"/>
      <c r="H6" s="65"/>
      <c r="I6" s="65"/>
      <c r="J6" s="73"/>
      <c r="K6" s="73"/>
      <c r="L6" s="69"/>
      <c r="M6" s="73"/>
    </row>
    <row r="7" spans="2:13" ht="14.4" customHeight="1" x14ac:dyDescent="0.3">
      <c r="B7" s="70">
        <v>8</v>
      </c>
      <c r="C7" s="6">
        <v>15</v>
      </c>
      <c r="D7" s="29">
        <v>1</v>
      </c>
      <c r="E7" s="37">
        <v>1</v>
      </c>
      <c r="F7" s="37">
        <v>1</v>
      </c>
      <c r="G7" s="37">
        <v>1</v>
      </c>
      <c r="H7" s="62">
        <v>13</v>
      </c>
      <c r="I7" s="6">
        <v>15</v>
      </c>
      <c r="J7" s="37">
        <v>1</v>
      </c>
      <c r="K7" s="32">
        <v>1</v>
      </c>
      <c r="L7" s="37">
        <v>1</v>
      </c>
      <c r="M7" s="37">
        <v>1</v>
      </c>
    </row>
    <row r="8" spans="2:13" x14ac:dyDescent="0.3">
      <c r="B8" s="71"/>
      <c r="C8" s="7">
        <v>30</v>
      </c>
      <c r="D8" s="29">
        <v>1</v>
      </c>
      <c r="E8" s="37">
        <v>1</v>
      </c>
      <c r="F8" s="37">
        <v>1</v>
      </c>
      <c r="G8" s="37">
        <v>1</v>
      </c>
      <c r="H8" s="62"/>
      <c r="I8" s="7">
        <v>30</v>
      </c>
      <c r="J8" s="37">
        <v>1</v>
      </c>
      <c r="K8" s="32">
        <v>1</v>
      </c>
      <c r="L8" s="37">
        <v>1</v>
      </c>
      <c r="M8" s="37">
        <v>1</v>
      </c>
    </row>
    <row r="9" spans="2:13" x14ac:dyDescent="0.3">
      <c r="B9" s="71"/>
      <c r="C9" s="7">
        <v>45</v>
      </c>
      <c r="D9" s="29">
        <v>1</v>
      </c>
      <c r="E9" s="37">
        <v>1</v>
      </c>
      <c r="F9" s="37">
        <v>1</v>
      </c>
      <c r="G9" s="37">
        <v>1</v>
      </c>
      <c r="H9" s="62"/>
      <c r="I9" s="7">
        <v>45</v>
      </c>
      <c r="J9" s="37">
        <v>1</v>
      </c>
      <c r="K9" s="32">
        <v>1</v>
      </c>
      <c r="L9" s="37">
        <v>1</v>
      </c>
      <c r="M9" s="37">
        <v>1</v>
      </c>
    </row>
    <row r="10" spans="2:13" ht="14.4" customHeight="1" x14ac:dyDescent="0.3">
      <c r="B10" s="72"/>
      <c r="C10" s="8">
        <v>59</v>
      </c>
      <c r="D10" s="29">
        <v>1</v>
      </c>
      <c r="E10" s="37">
        <v>1</v>
      </c>
      <c r="F10" s="37">
        <v>1</v>
      </c>
      <c r="G10" s="37">
        <v>1</v>
      </c>
      <c r="H10" s="5"/>
      <c r="I10" s="8">
        <v>59</v>
      </c>
      <c r="J10" s="37">
        <v>1</v>
      </c>
      <c r="K10" s="32">
        <v>1</v>
      </c>
      <c r="L10" s="37">
        <v>1</v>
      </c>
      <c r="M10" s="37">
        <v>1</v>
      </c>
    </row>
    <row r="11" spans="2:13" ht="14.4" customHeight="1" x14ac:dyDescent="0.3">
      <c r="B11" s="74">
        <v>9</v>
      </c>
      <c r="C11" s="8">
        <v>15</v>
      </c>
      <c r="D11" s="37">
        <v>1</v>
      </c>
      <c r="E11" s="32">
        <v>1</v>
      </c>
      <c r="F11" s="37">
        <v>1</v>
      </c>
      <c r="G11" s="37">
        <v>1</v>
      </c>
      <c r="H11" s="53">
        <v>14</v>
      </c>
      <c r="I11" s="8">
        <v>15</v>
      </c>
      <c r="J11" s="37">
        <v>1</v>
      </c>
      <c r="K11" s="32">
        <v>1</v>
      </c>
      <c r="L11" s="37">
        <v>1</v>
      </c>
      <c r="M11" s="37">
        <v>1</v>
      </c>
    </row>
    <row r="12" spans="2:13" x14ac:dyDescent="0.3">
      <c r="B12" s="74"/>
      <c r="C12" s="8">
        <v>30</v>
      </c>
      <c r="D12" s="37">
        <v>1</v>
      </c>
      <c r="E12" s="32">
        <v>1</v>
      </c>
      <c r="F12" s="37">
        <v>1</v>
      </c>
      <c r="G12" s="37">
        <v>1</v>
      </c>
      <c r="H12" s="53"/>
      <c r="I12" s="8">
        <v>30</v>
      </c>
      <c r="J12" s="37">
        <v>1</v>
      </c>
      <c r="K12" s="32">
        <v>1</v>
      </c>
      <c r="L12" s="37">
        <v>1</v>
      </c>
      <c r="M12" s="37">
        <v>1</v>
      </c>
    </row>
    <row r="13" spans="2:13" x14ac:dyDescent="0.3">
      <c r="B13" s="74"/>
      <c r="C13" s="8">
        <v>45</v>
      </c>
      <c r="D13" s="37">
        <v>1</v>
      </c>
      <c r="E13" s="32">
        <v>1</v>
      </c>
      <c r="F13" s="37">
        <v>1</v>
      </c>
      <c r="G13" s="37">
        <v>1</v>
      </c>
      <c r="H13" s="53"/>
      <c r="I13" s="8">
        <v>45</v>
      </c>
      <c r="J13" s="37">
        <v>1</v>
      </c>
      <c r="K13" s="37">
        <v>1</v>
      </c>
      <c r="L13" s="37">
        <v>1</v>
      </c>
      <c r="M13" s="37">
        <v>1</v>
      </c>
    </row>
    <row r="14" spans="2:13" x14ac:dyDescent="0.3">
      <c r="B14" s="74"/>
      <c r="C14" s="8">
        <v>59</v>
      </c>
      <c r="D14" s="29">
        <v>1</v>
      </c>
      <c r="E14" s="37">
        <v>1</v>
      </c>
      <c r="F14" s="42">
        <v>1</v>
      </c>
      <c r="G14" s="37">
        <v>1</v>
      </c>
      <c r="H14" s="53"/>
      <c r="I14" s="8">
        <v>59</v>
      </c>
      <c r="J14" s="37">
        <v>1</v>
      </c>
      <c r="K14" s="37">
        <v>1</v>
      </c>
      <c r="L14" s="37">
        <v>1</v>
      </c>
      <c r="M14" s="37">
        <v>1</v>
      </c>
    </row>
    <row r="15" spans="2:13" x14ac:dyDescent="0.3">
      <c r="B15" s="74">
        <v>10</v>
      </c>
      <c r="C15" s="8">
        <v>15</v>
      </c>
      <c r="D15" s="29">
        <v>1</v>
      </c>
      <c r="E15" s="37">
        <v>1</v>
      </c>
      <c r="F15" s="42">
        <v>1</v>
      </c>
      <c r="G15" s="37">
        <v>1</v>
      </c>
      <c r="H15" s="53">
        <v>15</v>
      </c>
      <c r="I15" s="8">
        <v>15</v>
      </c>
      <c r="J15" s="37">
        <v>1</v>
      </c>
      <c r="K15" s="37">
        <v>1</v>
      </c>
      <c r="L15" s="37">
        <v>1</v>
      </c>
      <c r="M15" s="37">
        <v>1</v>
      </c>
    </row>
    <row r="16" spans="2:13" x14ac:dyDescent="0.3">
      <c r="B16" s="74"/>
      <c r="C16" s="8">
        <v>30</v>
      </c>
      <c r="D16" s="37">
        <v>1</v>
      </c>
      <c r="E16" s="37">
        <v>1</v>
      </c>
      <c r="F16" s="42">
        <v>1</v>
      </c>
      <c r="G16" s="37">
        <v>1</v>
      </c>
      <c r="H16" s="53"/>
      <c r="I16" s="8">
        <v>30</v>
      </c>
      <c r="J16" s="37">
        <v>1</v>
      </c>
      <c r="K16" s="37">
        <v>1</v>
      </c>
      <c r="L16" s="37">
        <v>1</v>
      </c>
      <c r="M16" s="37">
        <v>1</v>
      </c>
    </row>
    <row r="17" spans="1:13" x14ac:dyDescent="0.3">
      <c r="B17" s="74"/>
      <c r="C17" s="8">
        <v>45</v>
      </c>
      <c r="D17" s="37">
        <v>1</v>
      </c>
      <c r="E17" s="37">
        <v>1</v>
      </c>
      <c r="F17" s="42">
        <v>1</v>
      </c>
      <c r="G17" s="37">
        <v>1</v>
      </c>
      <c r="H17" s="53"/>
      <c r="I17" s="8">
        <v>45</v>
      </c>
      <c r="J17" s="37">
        <v>1</v>
      </c>
      <c r="K17" s="37">
        <v>1</v>
      </c>
      <c r="L17" s="37">
        <v>1</v>
      </c>
      <c r="M17" s="37">
        <v>1</v>
      </c>
    </row>
    <row r="18" spans="1:13" x14ac:dyDescent="0.3">
      <c r="B18" s="74"/>
      <c r="C18" s="8">
        <v>59</v>
      </c>
      <c r="D18" s="37">
        <v>1</v>
      </c>
      <c r="E18" s="37">
        <v>1</v>
      </c>
      <c r="F18" s="42">
        <v>1</v>
      </c>
      <c r="G18" s="44">
        <v>1</v>
      </c>
      <c r="H18" s="53"/>
      <c r="I18" s="8">
        <v>59</v>
      </c>
      <c r="J18" s="37">
        <v>1</v>
      </c>
      <c r="K18" s="37">
        <v>1</v>
      </c>
      <c r="L18" s="37">
        <v>1</v>
      </c>
      <c r="M18" s="37">
        <v>1</v>
      </c>
    </row>
    <row r="19" spans="1:13" x14ac:dyDescent="0.3">
      <c r="B19" s="70">
        <v>11</v>
      </c>
      <c r="C19" s="8">
        <v>15</v>
      </c>
      <c r="D19" s="37">
        <v>1</v>
      </c>
      <c r="E19" s="37">
        <v>1</v>
      </c>
      <c r="F19" s="43">
        <v>1</v>
      </c>
      <c r="G19" s="44">
        <v>1</v>
      </c>
      <c r="H19" s="53">
        <v>16</v>
      </c>
      <c r="I19" s="8">
        <v>15</v>
      </c>
      <c r="J19" s="37">
        <v>1</v>
      </c>
      <c r="K19" s="37">
        <v>1</v>
      </c>
      <c r="L19" s="37">
        <v>1</v>
      </c>
      <c r="M19" s="37">
        <v>1</v>
      </c>
    </row>
    <row r="20" spans="1:13" x14ac:dyDescent="0.3">
      <c r="B20" s="71"/>
      <c r="C20" s="8">
        <v>30</v>
      </c>
      <c r="D20" s="37">
        <v>1</v>
      </c>
      <c r="E20" s="37">
        <v>1</v>
      </c>
      <c r="F20" s="43">
        <v>1</v>
      </c>
      <c r="G20" s="44">
        <v>1</v>
      </c>
      <c r="H20" s="53"/>
      <c r="I20" s="8">
        <v>30</v>
      </c>
      <c r="J20" s="37">
        <v>1</v>
      </c>
      <c r="K20" s="37">
        <v>1</v>
      </c>
      <c r="L20" s="37">
        <v>1</v>
      </c>
      <c r="M20" s="37">
        <v>1</v>
      </c>
    </row>
    <row r="21" spans="1:13" x14ac:dyDescent="0.3">
      <c r="B21" s="71"/>
      <c r="C21" s="8">
        <v>45</v>
      </c>
      <c r="D21" s="37">
        <v>1</v>
      </c>
      <c r="E21" s="37">
        <v>1</v>
      </c>
      <c r="F21" s="43">
        <v>1</v>
      </c>
      <c r="G21" s="37">
        <v>1</v>
      </c>
      <c r="H21" s="53"/>
      <c r="I21" s="8">
        <v>45</v>
      </c>
      <c r="J21" s="37">
        <v>1</v>
      </c>
      <c r="K21" s="37">
        <v>1</v>
      </c>
      <c r="L21" s="37">
        <v>1</v>
      </c>
      <c r="M21" s="37">
        <v>1</v>
      </c>
    </row>
    <row r="22" spans="1:13" x14ac:dyDescent="0.3">
      <c r="B22" s="72"/>
      <c r="C22" s="8">
        <v>59</v>
      </c>
      <c r="D22" s="37">
        <v>1</v>
      </c>
      <c r="E22" s="37">
        <v>1</v>
      </c>
      <c r="F22" s="42">
        <v>1</v>
      </c>
      <c r="G22" s="37">
        <v>1</v>
      </c>
      <c r="H22" s="53"/>
      <c r="I22" s="8">
        <v>59</v>
      </c>
      <c r="J22" s="37">
        <v>1</v>
      </c>
      <c r="K22" s="37">
        <v>1</v>
      </c>
      <c r="L22" s="37">
        <v>1</v>
      </c>
      <c r="M22" s="37">
        <v>1</v>
      </c>
    </row>
    <row r="25" spans="1:13" x14ac:dyDescent="0.3">
      <c r="B25" s="41" t="s">
        <v>3</v>
      </c>
      <c r="C25" s="41" t="s">
        <v>16</v>
      </c>
      <c r="D25" s="41" t="s">
        <v>17</v>
      </c>
      <c r="E25" s="41" t="s">
        <v>2</v>
      </c>
    </row>
    <row r="26" spans="1:13" ht="28.8" x14ac:dyDescent="0.3">
      <c r="A26" s="38" t="s">
        <v>11</v>
      </c>
      <c r="B26" s="33"/>
      <c r="C26" s="13"/>
      <c r="D26" s="39"/>
      <c r="E26" s="40"/>
      <c r="F26" s="41" t="s">
        <v>15</v>
      </c>
    </row>
    <row r="27" spans="1:13" ht="28.8" x14ac:dyDescent="0.3">
      <c r="A27" s="38" t="s">
        <v>12</v>
      </c>
      <c r="B27" s="3" t="e">
        <f>nbCouleurs(D$7:G$22,J$7:M$22,B$26)</f>
        <v>#VALUE!</v>
      </c>
      <c r="C27" s="3">
        <f ca="1">nbCouleurs(E$7:H$22,C$26)</f>
        <v>3</v>
      </c>
      <c r="D27" s="3">
        <f ca="1">nbCouleurs(F$7:I$22,D$26)</f>
        <v>0</v>
      </c>
      <c r="E27" s="3">
        <f ca="1">nbCouleurs(G$7:J$22,E$26)</f>
        <v>3</v>
      </c>
      <c r="F27" s="3"/>
    </row>
    <row r="28" spans="1:13" ht="28.8" x14ac:dyDescent="0.3">
      <c r="A28" s="38" t="s">
        <v>13</v>
      </c>
      <c r="B28" s="3" t="e">
        <f>B27*0.25</f>
        <v>#VALUE!</v>
      </c>
      <c r="C28" s="3">
        <f ca="1">C27*0.25</f>
        <v>0.75</v>
      </c>
      <c r="D28" s="3">
        <f ca="1">D27*0.25</f>
        <v>0</v>
      </c>
      <c r="E28" s="3">
        <f ca="1">E27*0.25</f>
        <v>0.75</v>
      </c>
      <c r="F28" s="3" t="e">
        <f>SUM(B28:E28)</f>
        <v>#VALUE!</v>
      </c>
    </row>
    <row r="29" spans="1:13" ht="43.2" x14ac:dyDescent="0.3">
      <c r="A29" s="38" t="s">
        <v>14</v>
      </c>
      <c r="B29" s="3" t="e">
        <f>B28/F28%</f>
        <v>#VALUE!</v>
      </c>
      <c r="C29" s="3"/>
      <c r="D29" s="3"/>
      <c r="E29" s="3"/>
      <c r="F29" s="3"/>
      <c r="K29" s="2"/>
    </row>
  </sheetData>
  <mergeCells count="19">
    <mergeCell ref="G2:J3"/>
    <mergeCell ref="G5:G6"/>
    <mergeCell ref="H5:I6"/>
    <mergeCell ref="J5:J6"/>
    <mergeCell ref="K5:K6"/>
    <mergeCell ref="B5:C6"/>
    <mergeCell ref="F5:F6"/>
    <mergeCell ref="L5:L6"/>
    <mergeCell ref="B19:B22"/>
    <mergeCell ref="M5:M6"/>
    <mergeCell ref="H19:H22"/>
    <mergeCell ref="H7:H9"/>
    <mergeCell ref="B7:B10"/>
    <mergeCell ref="B11:B14"/>
    <mergeCell ref="B15:B18"/>
    <mergeCell ref="H15:H18"/>
    <mergeCell ref="H11:H14"/>
    <mergeCell ref="E5:E6"/>
    <mergeCell ref="D5:D6"/>
  </mergeCells>
  <pageMargins left="0.25" right="0.25" top="0.75" bottom="0.75" header="0.3" footer="0.3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8"/>
  <sheetViews>
    <sheetView workbookViewId="0">
      <selection activeCell="E18" sqref="E18"/>
    </sheetView>
  </sheetViews>
  <sheetFormatPr baseColWidth="10" defaultRowHeight="14.4" x14ac:dyDescent="0.3"/>
  <sheetData>
    <row r="2" spans="1:5" ht="78" x14ac:dyDescent="0.3">
      <c r="A2" s="17"/>
      <c r="B2" s="19" t="s">
        <v>5</v>
      </c>
      <c r="C2" s="18" t="s">
        <v>4</v>
      </c>
      <c r="D2" s="24" t="s">
        <v>9</v>
      </c>
      <c r="E2" s="13" t="s">
        <v>8</v>
      </c>
    </row>
    <row r="3" spans="1:5" ht="15.6" x14ac:dyDescent="0.3">
      <c r="A3" s="31" t="s">
        <v>3</v>
      </c>
      <c r="B3" s="34">
        <v>6</v>
      </c>
      <c r="C3" s="34">
        <v>8</v>
      </c>
      <c r="D3" s="35">
        <f>B3/C3%</f>
        <v>75</v>
      </c>
      <c r="E3" s="26">
        <f>D3</f>
        <v>75</v>
      </c>
    </row>
    <row r="4" spans="1:5" ht="15.6" x14ac:dyDescent="0.3">
      <c r="A4" s="16" t="s">
        <v>1</v>
      </c>
      <c r="B4" s="34">
        <v>0.25</v>
      </c>
      <c r="C4" s="34">
        <v>8</v>
      </c>
      <c r="D4" s="30">
        <f>B4/C4%</f>
        <v>3.125</v>
      </c>
    </row>
    <row r="5" spans="1:5" x14ac:dyDescent="0.3">
      <c r="A5" s="54" t="s">
        <v>10</v>
      </c>
      <c r="B5" s="56">
        <v>1.25</v>
      </c>
      <c r="C5" s="56">
        <v>8</v>
      </c>
      <c r="D5" s="56">
        <f>B5/C5%</f>
        <v>15.625</v>
      </c>
    </row>
    <row r="6" spans="1:5" x14ac:dyDescent="0.3">
      <c r="A6" s="55"/>
      <c r="B6" s="57"/>
      <c r="C6" s="57"/>
      <c r="D6" s="57"/>
    </row>
    <row r="7" spans="1:5" ht="15.6" x14ac:dyDescent="0.3">
      <c r="A7" s="16" t="s">
        <v>2</v>
      </c>
      <c r="B7" s="34">
        <v>0.5</v>
      </c>
      <c r="C7" s="34">
        <v>8</v>
      </c>
      <c r="D7" s="34">
        <f>B7/C7%</f>
        <v>6.25</v>
      </c>
    </row>
    <row r="8" spans="1:5" ht="15.6" x14ac:dyDescent="0.3">
      <c r="A8" s="9" t="s">
        <v>6</v>
      </c>
      <c r="B8" s="34">
        <f>SUM(B3:B7)</f>
        <v>8</v>
      </c>
      <c r="C8" s="36">
        <v>8</v>
      </c>
      <c r="D8" s="34">
        <f>SUM(D3:D7)</f>
        <v>100</v>
      </c>
    </row>
  </sheetData>
  <mergeCells count="4">
    <mergeCell ref="A5:A6"/>
    <mergeCell ref="B5:B6"/>
    <mergeCell ref="C5:C6"/>
    <mergeCell ref="D5:D6"/>
  </mergeCells>
  <conditionalFormatting sqref="E3">
    <cfRule type="iconSet" priority="1">
      <iconSet iconSet="4TrafficLights">
        <cfvo type="percent" val="0"/>
        <cfvo type="num" val="25"/>
        <cfvo type="num" val="50"/>
        <cfvo type="num" val="80"/>
      </iconSet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3"/>
  <sheetViews>
    <sheetView tabSelected="1" workbookViewId="0">
      <selection activeCell="I7" sqref="I7"/>
    </sheetView>
  </sheetViews>
  <sheetFormatPr baseColWidth="10" defaultRowHeight="14.4" x14ac:dyDescent="0.3"/>
  <sheetData>
    <row r="2" spans="1:6" x14ac:dyDescent="0.3">
      <c r="C2" s="46"/>
      <c r="D2" s="46"/>
      <c r="E2" s="46"/>
      <c r="F2" s="46"/>
    </row>
    <row r="3" spans="1:6" x14ac:dyDescent="0.3">
      <c r="A3" s="65" t="s">
        <v>0</v>
      </c>
      <c r="B3" s="65"/>
      <c r="C3" s="82" t="s">
        <v>3</v>
      </c>
      <c r="D3" s="83" t="s">
        <v>1</v>
      </c>
      <c r="E3" s="84" t="s">
        <v>10</v>
      </c>
      <c r="F3" s="86" t="s">
        <v>2</v>
      </c>
    </row>
    <row r="4" spans="1:6" x14ac:dyDescent="0.3">
      <c r="A4" s="65"/>
      <c r="B4" s="65"/>
      <c r="C4" s="82"/>
      <c r="D4" s="83"/>
      <c r="E4" s="85"/>
      <c r="F4" s="87"/>
    </row>
    <row r="5" spans="1:6" x14ac:dyDescent="0.3">
      <c r="A5" s="70">
        <v>0</v>
      </c>
      <c r="B5" s="6">
        <v>15</v>
      </c>
      <c r="C5" s="37">
        <v>1</v>
      </c>
      <c r="D5" s="37">
        <v>1</v>
      </c>
      <c r="E5" s="88">
        <v>1</v>
      </c>
      <c r="F5" s="37">
        <v>1</v>
      </c>
    </row>
    <row r="6" spans="1:6" x14ac:dyDescent="0.3">
      <c r="A6" s="71"/>
      <c r="B6" s="7">
        <v>30</v>
      </c>
      <c r="C6" s="45">
        <v>1</v>
      </c>
      <c r="D6" s="37">
        <v>1</v>
      </c>
      <c r="E6" s="88">
        <v>1</v>
      </c>
      <c r="F6" s="37">
        <v>1</v>
      </c>
    </row>
    <row r="7" spans="1:6" x14ac:dyDescent="0.3">
      <c r="A7" s="71"/>
      <c r="B7" s="7">
        <v>45</v>
      </c>
      <c r="C7" s="45">
        <v>1</v>
      </c>
      <c r="D7" s="37">
        <v>1</v>
      </c>
      <c r="E7" s="88">
        <v>1</v>
      </c>
      <c r="F7" s="37">
        <v>1</v>
      </c>
    </row>
    <row r="8" spans="1:6" x14ac:dyDescent="0.3">
      <c r="A8" s="72"/>
      <c r="B8" s="8">
        <v>59</v>
      </c>
      <c r="C8" s="45">
        <v>1</v>
      </c>
      <c r="D8" s="37">
        <v>1</v>
      </c>
      <c r="E8" s="88">
        <v>1</v>
      </c>
      <c r="F8" s="37">
        <v>1</v>
      </c>
    </row>
    <row r="9" spans="1:6" x14ac:dyDescent="0.3">
      <c r="A9" s="74">
        <v>1</v>
      </c>
      <c r="B9" s="8">
        <v>15</v>
      </c>
      <c r="C9" s="29">
        <v>1</v>
      </c>
      <c r="D9" s="37">
        <v>1</v>
      </c>
      <c r="E9" s="37">
        <v>1</v>
      </c>
      <c r="F9" s="37">
        <v>1</v>
      </c>
    </row>
    <row r="10" spans="1:6" x14ac:dyDescent="0.3">
      <c r="A10" s="74"/>
      <c r="B10" s="8">
        <v>30</v>
      </c>
      <c r="C10" s="29">
        <v>1</v>
      </c>
      <c r="D10" s="37">
        <v>1</v>
      </c>
      <c r="E10" s="37">
        <v>1</v>
      </c>
      <c r="F10" s="37">
        <v>1</v>
      </c>
    </row>
    <row r="11" spans="1:6" x14ac:dyDescent="0.3">
      <c r="A11" s="74"/>
      <c r="B11" s="8">
        <v>45</v>
      </c>
      <c r="C11" s="29">
        <v>1</v>
      </c>
      <c r="D11" s="37">
        <v>1</v>
      </c>
      <c r="E11" s="37">
        <v>1</v>
      </c>
      <c r="F11" s="37">
        <v>1</v>
      </c>
    </row>
    <row r="12" spans="1:6" x14ac:dyDescent="0.3">
      <c r="A12" s="74"/>
      <c r="B12" s="8">
        <v>59</v>
      </c>
      <c r="C12" s="29">
        <v>1</v>
      </c>
      <c r="D12" s="37">
        <v>1</v>
      </c>
      <c r="E12" s="42">
        <v>1</v>
      </c>
      <c r="F12" s="37">
        <v>1</v>
      </c>
    </row>
    <row r="13" spans="1:6" x14ac:dyDescent="0.3">
      <c r="A13" s="74">
        <v>2</v>
      </c>
      <c r="B13" s="8">
        <v>15</v>
      </c>
      <c r="C13" s="29">
        <v>1</v>
      </c>
      <c r="D13" s="37">
        <v>1</v>
      </c>
      <c r="E13" s="42">
        <v>1</v>
      </c>
      <c r="F13" s="37">
        <v>1</v>
      </c>
    </row>
    <row r="14" spans="1:6" x14ac:dyDescent="0.3">
      <c r="A14" s="74"/>
      <c r="B14" s="8">
        <v>30</v>
      </c>
      <c r="C14" s="29">
        <v>1</v>
      </c>
      <c r="D14" s="37">
        <v>1</v>
      </c>
      <c r="E14" s="42">
        <v>1</v>
      </c>
      <c r="F14" s="37">
        <v>1</v>
      </c>
    </row>
    <row r="15" spans="1:6" x14ac:dyDescent="0.3">
      <c r="A15" s="74"/>
      <c r="B15" s="8">
        <v>45</v>
      </c>
      <c r="C15" s="37">
        <v>1</v>
      </c>
      <c r="D15" s="37">
        <v>1</v>
      </c>
      <c r="E15" s="42">
        <v>1</v>
      </c>
      <c r="F15" s="37">
        <v>1</v>
      </c>
    </row>
    <row r="16" spans="1:6" x14ac:dyDescent="0.3">
      <c r="A16" s="74"/>
      <c r="B16" s="8">
        <v>59</v>
      </c>
      <c r="C16" s="37">
        <v>1</v>
      </c>
      <c r="D16" s="37">
        <v>1</v>
      </c>
      <c r="E16" s="42">
        <v>1</v>
      </c>
      <c r="F16" s="37">
        <v>1</v>
      </c>
    </row>
    <row r="17" spans="1:6" x14ac:dyDescent="0.3">
      <c r="A17" s="70">
        <v>3</v>
      </c>
      <c r="B17" s="8">
        <v>15</v>
      </c>
      <c r="C17" s="37">
        <v>1</v>
      </c>
      <c r="D17" s="37">
        <v>1</v>
      </c>
      <c r="E17" s="43">
        <v>1</v>
      </c>
      <c r="F17" s="37">
        <v>1</v>
      </c>
    </row>
    <row r="18" spans="1:6" x14ac:dyDescent="0.3">
      <c r="A18" s="71"/>
      <c r="B18" s="8">
        <v>30</v>
      </c>
      <c r="C18" s="37">
        <v>1</v>
      </c>
      <c r="D18" s="37">
        <v>1</v>
      </c>
      <c r="E18" s="43">
        <v>1</v>
      </c>
      <c r="F18" s="37">
        <v>1</v>
      </c>
    </row>
    <row r="19" spans="1:6" x14ac:dyDescent="0.3">
      <c r="A19" s="71"/>
      <c r="B19" s="8">
        <v>45</v>
      </c>
      <c r="C19" s="37">
        <v>1</v>
      </c>
      <c r="D19" s="37">
        <v>1</v>
      </c>
      <c r="E19" s="43">
        <v>1</v>
      </c>
      <c r="F19" s="37">
        <v>1</v>
      </c>
    </row>
    <row r="20" spans="1:6" x14ac:dyDescent="0.3">
      <c r="A20" s="72"/>
      <c r="B20" s="8">
        <v>59</v>
      </c>
      <c r="C20" s="37">
        <v>1</v>
      </c>
      <c r="D20" s="37">
        <v>1</v>
      </c>
      <c r="E20" s="42">
        <v>1</v>
      </c>
      <c r="F20" s="37">
        <v>1</v>
      </c>
    </row>
    <row r="21" spans="1:6" x14ac:dyDescent="0.3">
      <c r="A21" s="70">
        <v>4</v>
      </c>
      <c r="B21" s="6">
        <v>15</v>
      </c>
      <c r="C21" s="37">
        <v>1</v>
      </c>
      <c r="D21" s="37">
        <v>1</v>
      </c>
      <c r="E21" s="37">
        <v>1</v>
      </c>
      <c r="F21" s="37">
        <v>1</v>
      </c>
    </row>
    <row r="22" spans="1:6" x14ac:dyDescent="0.3">
      <c r="A22" s="71"/>
      <c r="B22" s="7">
        <v>30</v>
      </c>
      <c r="C22" s="37">
        <v>1</v>
      </c>
      <c r="D22" s="37">
        <v>1</v>
      </c>
      <c r="E22" s="37">
        <v>1</v>
      </c>
      <c r="F22" s="37">
        <v>1</v>
      </c>
    </row>
    <row r="23" spans="1:6" x14ac:dyDescent="0.3">
      <c r="A23" s="71"/>
      <c r="B23" s="7">
        <v>45</v>
      </c>
      <c r="C23" s="37">
        <v>1</v>
      </c>
      <c r="D23" s="37">
        <v>1</v>
      </c>
      <c r="E23" s="37">
        <v>1</v>
      </c>
      <c r="F23" s="37">
        <v>1</v>
      </c>
    </row>
    <row r="24" spans="1:6" x14ac:dyDescent="0.3">
      <c r="A24" s="72"/>
      <c r="B24" s="8">
        <v>59</v>
      </c>
      <c r="C24" s="37">
        <v>1</v>
      </c>
      <c r="D24" s="37">
        <v>1</v>
      </c>
      <c r="E24" s="37">
        <v>1</v>
      </c>
      <c r="F24" s="37">
        <v>1</v>
      </c>
    </row>
    <row r="25" spans="1:6" x14ac:dyDescent="0.3">
      <c r="A25" s="70">
        <v>5</v>
      </c>
      <c r="B25" s="8">
        <v>15</v>
      </c>
      <c r="C25" s="37">
        <v>1</v>
      </c>
      <c r="D25" s="37">
        <v>1</v>
      </c>
      <c r="E25" s="37">
        <v>1</v>
      </c>
      <c r="F25" s="37">
        <v>1</v>
      </c>
    </row>
    <row r="26" spans="1:6" x14ac:dyDescent="0.3">
      <c r="A26" s="71"/>
      <c r="B26" s="8">
        <v>30</v>
      </c>
      <c r="C26" s="37">
        <v>1</v>
      </c>
      <c r="D26" s="37">
        <v>1</v>
      </c>
      <c r="E26" s="37">
        <v>1</v>
      </c>
      <c r="F26" s="37">
        <v>1</v>
      </c>
    </row>
    <row r="27" spans="1:6" x14ac:dyDescent="0.3">
      <c r="A27" s="71"/>
      <c r="B27" s="8">
        <v>45</v>
      </c>
      <c r="C27" s="37">
        <v>1</v>
      </c>
      <c r="D27" s="37">
        <v>1</v>
      </c>
      <c r="E27" s="37">
        <v>1</v>
      </c>
      <c r="F27" s="37">
        <v>1</v>
      </c>
    </row>
    <row r="28" spans="1:6" x14ac:dyDescent="0.3">
      <c r="A28" s="72"/>
      <c r="B28" s="8">
        <v>59</v>
      </c>
      <c r="C28" s="37">
        <v>1</v>
      </c>
      <c r="D28" s="37">
        <v>1</v>
      </c>
      <c r="E28" s="37">
        <v>1</v>
      </c>
      <c r="F28" s="37">
        <v>1</v>
      </c>
    </row>
    <row r="29" spans="1:6" x14ac:dyDescent="0.3">
      <c r="A29" s="70">
        <v>6</v>
      </c>
      <c r="B29" s="8">
        <v>15</v>
      </c>
      <c r="C29" s="37">
        <v>1</v>
      </c>
      <c r="D29" s="37">
        <v>1</v>
      </c>
      <c r="E29" s="37">
        <v>1</v>
      </c>
      <c r="F29" s="37">
        <v>1</v>
      </c>
    </row>
    <row r="30" spans="1:6" x14ac:dyDescent="0.3">
      <c r="A30" s="71"/>
      <c r="B30" s="8">
        <v>30</v>
      </c>
      <c r="C30" s="37">
        <v>1</v>
      </c>
      <c r="D30" s="37">
        <v>1</v>
      </c>
      <c r="E30" s="37">
        <v>1</v>
      </c>
      <c r="F30" s="37">
        <v>1</v>
      </c>
    </row>
    <row r="31" spans="1:6" x14ac:dyDescent="0.3">
      <c r="A31" s="71"/>
      <c r="B31" s="8">
        <v>45</v>
      </c>
      <c r="C31" s="37">
        <v>1</v>
      </c>
      <c r="D31" s="37">
        <v>1</v>
      </c>
      <c r="E31" s="37">
        <v>1</v>
      </c>
      <c r="F31" s="37">
        <v>1</v>
      </c>
    </row>
    <row r="32" spans="1:6" x14ac:dyDescent="0.3">
      <c r="A32" s="72"/>
      <c r="B32" s="8">
        <v>59</v>
      </c>
      <c r="C32" s="37">
        <v>1</v>
      </c>
      <c r="D32" s="37">
        <v>1</v>
      </c>
      <c r="E32" s="37">
        <v>1</v>
      </c>
      <c r="F32" s="37">
        <v>1</v>
      </c>
    </row>
    <row r="33" spans="1:6" x14ac:dyDescent="0.3">
      <c r="A33" s="53">
        <v>7</v>
      </c>
      <c r="B33" s="8">
        <v>15</v>
      </c>
      <c r="C33" s="37">
        <v>1</v>
      </c>
      <c r="D33" s="37">
        <v>1</v>
      </c>
      <c r="E33" s="37">
        <v>1</v>
      </c>
      <c r="F33" s="37">
        <v>1</v>
      </c>
    </row>
    <row r="34" spans="1:6" x14ac:dyDescent="0.3">
      <c r="A34" s="53"/>
      <c r="B34" s="8">
        <v>30</v>
      </c>
      <c r="C34" s="37">
        <v>1</v>
      </c>
      <c r="D34" s="37">
        <v>1</v>
      </c>
      <c r="E34" s="37">
        <v>1</v>
      </c>
      <c r="F34" s="37">
        <v>1</v>
      </c>
    </row>
    <row r="35" spans="1:6" x14ac:dyDescent="0.3">
      <c r="A35" s="53"/>
      <c r="B35" s="8">
        <v>45</v>
      </c>
      <c r="C35" s="37">
        <v>1</v>
      </c>
      <c r="D35" s="37">
        <v>1</v>
      </c>
      <c r="E35" s="37">
        <v>1</v>
      </c>
      <c r="F35" s="37">
        <v>1</v>
      </c>
    </row>
    <row r="36" spans="1:6" x14ac:dyDescent="0.3">
      <c r="A36" s="53"/>
      <c r="B36" s="8">
        <v>59</v>
      </c>
      <c r="C36" s="37">
        <v>1</v>
      </c>
      <c r="D36" s="37">
        <v>1</v>
      </c>
      <c r="E36" s="37">
        <v>1</v>
      </c>
      <c r="F36" s="37">
        <v>1</v>
      </c>
    </row>
    <row r="39" spans="1:6" x14ac:dyDescent="0.3">
      <c r="B39" s="41" t="s">
        <v>3</v>
      </c>
      <c r="C39" s="41" t="s">
        <v>16</v>
      </c>
      <c r="D39" s="41" t="s">
        <v>17</v>
      </c>
      <c r="E39" s="41" t="s">
        <v>2</v>
      </c>
    </row>
    <row r="40" spans="1:6" ht="28.8" x14ac:dyDescent="0.3">
      <c r="A40" s="38" t="s">
        <v>11</v>
      </c>
      <c r="B40" s="33"/>
      <c r="C40" s="13"/>
      <c r="D40" s="39"/>
      <c r="E40" s="40"/>
      <c r="F40" s="41" t="s">
        <v>15</v>
      </c>
    </row>
    <row r="41" spans="1:6" ht="28.8" x14ac:dyDescent="0.3">
      <c r="A41" s="38" t="s">
        <v>12</v>
      </c>
      <c r="B41" s="3">
        <f ca="1">nbCouleurs(C$5:F$36,B$40)</f>
        <v>6</v>
      </c>
      <c r="C41" s="3">
        <f ca="1">nbCouleurs(D$5:G$36,C$40)</f>
        <v>0</v>
      </c>
      <c r="D41" s="3">
        <f ca="1">nbCouleurs(E$5:H$36,D$40)</f>
        <v>4</v>
      </c>
      <c r="E41" s="3">
        <f ca="1">nbCouleurs(F$5:I$36,E$40)</f>
        <v>0</v>
      </c>
      <c r="F41" s="3"/>
    </row>
    <row r="42" spans="1:6" ht="28.8" x14ac:dyDescent="0.3">
      <c r="A42" s="38" t="s">
        <v>13</v>
      </c>
      <c r="B42" s="3">
        <f ca="1">B41*0.25</f>
        <v>1.5</v>
      </c>
      <c r="C42" s="3">
        <f ca="1">C41*0.25</f>
        <v>0</v>
      </c>
      <c r="D42" s="3">
        <f ca="1">D41*0.25</f>
        <v>1</v>
      </c>
      <c r="E42" s="3">
        <f ca="1">E41*0.25</f>
        <v>0</v>
      </c>
      <c r="F42" s="3">
        <f ca="1">SUM(B42:E42)</f>
        <v>2.5</v>
      </c>
    </row>
    <row r="43" spans="1:6" ht="43.2" x14ac:dyDescent="0.3">
      <c r="A43" s="38" t="s">
        <v>14</v>
      </c>
      <c r="B43" s="3">
        <f ca="1">B42/F42%</f>
        <v>60</v>
      </c>
      <c r="C43" s="3"/>
      <c r="D43" s="3"/>
      <c r="E43" s="3"/>
      <c r="F43" s="3"/>
    </row>
  </sheetData>
  <mergeCells count="13">
    <mergeCell ref="A5:A8"/>
    <mergeCell ref="A3:B4"/>
    <mergeCell ref="C3:C4"/>
    <mergeCell ref="D3:D4"/>
    <mergeCell ref="E3:E4"/>
    <mergeCell ref="F3:F4"/>
    <mergeCell ref="A33:A36"/>
    <mergeCell ref="A9:A12"/>
    <mergeCell ref="A13:A16"/>
    <mergeCell ref="A17:A20"/>
    <mergeCell ref="A21:A24"/>
    <mergeCell ref="A25:A28"/>
    <mergeCell ref="A29:A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TRS</vt:lpstr>
      <vt:lpstr>Feuil1</vt:lpstr>
      <vt:lpstr>Feuil2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 BONVALET</dc:creator>
  <cp:lastModifiedBy>Steeve BONVALET</cp:lastModifiedBy>
  <cp:lastPrinted>2019-10-09T15:11:02Z</cp:lastPrinted>
  <dcterms:created xsi:type="dcterms:W3CDTF">2019-10-08T13:19:44Z</dcterms:created>
  <dcterms:modified xsi:type="dcterms:W3CDTF">2019-10-15T07:35:31Z</dcterms:modified>
</cp:coreProperties>
</file>