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125329\Documents\"/>
    </mc:Choice>
  </mc:AlternateContent>
  <xr:revisionPtr revIDLastSave="0" documentId="13_ncr:1_{B5A8A5BC-630C-4657-9D85-85ECD44EECB3}" xr6:coauthVersionLast="47" xr6:coauthVersionMax="47" xr10:uidLastSave="{00000000-0000-0000-0000-000000000000}"/>
  <bookViews>
    <workbookView xWindow="-108" yWindow="-108" windowWidth="23256" windowHeight="12576" activeTab="1" xr2:uid="{C7FF56EB-318B-494D-AADA-71E2B89FEE05}"/>
  </bookViews>
  <sheets>
    <sheet name="Feuil1" sheetId="1" r:id="rId1"/>
    <sheet name="Feuil2" sheetId="2" r:id="rId2"/>
  </sheets>
  <functionGroups builtInGroupCount="19"/>
  <definedNames>
    <definedName name="ID">Feuil1!$A$2:$A$7</definedName>
    <definedName name="tableau">Feuil1!$A$1:$J$7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6" i="2" l="1"/>
  <c r="A4" i="2"/>
  <c r="A3" i="2"/>
  <c r="A15" i="2"/>
  <c r="A12" i="2"/>
  <c r="A10" i="2"/>
  <c r="A8" i="2"/>
</calcChain>
</file>

<file path=xl/sharedStrings.xml><?xml version="1.0" encoding="utf-8"?>
<sst xmlns="http://schemas.openxmlformats.org/spreadsheetml/2006/main" count="66" uniqueCount="35">
  <si>
    <t>Nom</t>
  </si>
  <si>
    <t>ID</t>
  </si>
  <si>
    <t>Prénom</t>
  </si>
  <si>
    <t>Vedette</t>
  </si>
  <si>
    <t>Rang</t>
  </si>
  <si>
    <t>Télétravail</t>
  </si>
  <si>
    <t>Chèque Repas</t>
  </si>
  <si>
    <t>Allocations</t>
  </si>
  <si>
    <t>Voiture de fonction</t>
  </si>
  <si>
    <t>Monsieur</t>
  </si>
  <si>
    <t>Madame</t>
  </si>
  <si>
    <t>ABC</t>
  </si>
  <si>
    <t>DEF</t>
  </si>
  <si>
    <t>GHI</t>
  </si>
  <si>
    <t>JKL</t>
  </si>
  <si>
    <t>MNO</t>
  </si>
  <si>
    <t>PQR</t>
  </si>
  <si>
    <t>Lulu</t>
  </si>
  <si>
    <t>Nick</t>
  </si>
  <si>
    <t>John</t>
  </si>
  <si>
    <t>Jason</t>
  </si>
  <si>
    <t>Kevin</t>
  </si>
  <si>
    <t>Dylan</t>
  </si>
  <si>
    <t>A</t>
  </si>
  <si>
    <t>D</t>
  </si>
  <si>
    <t>B</t>
  </si>
  <si>
    <t>C</t>
  </si>
  <si>
    <t>Direction</t>
  </si>
  <si>
    <t>des Ressouces humaines</t>
  </si>
  <si>
    <t>de la Comptabilité</t>
  </si>
  <si>
    <t>de l'Appui logistique</t>
  </si>
  <si>
    <t>y a droit</t>
  </si>
  <si>
    <t>n'y a pas droit</t>
  </si>
  <si>
    <t>Générer la fiche:</t>
  </si>
  <si>
    <t xml:space="preserve">Acte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</si>
</sst>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01967-CDF8-40FB-B93B-E4729A5DACED}">
  <sheetPr codeName="Feuil1"/>
  <dimension ref="A1:J7"/>
  <sheetViews>
    <sheetView workbookViewId="0">
      <selection activeCell="D9" sqref="D9"/>
    </sheetView>
  </sheetViews>
  <sheetFormatPr baseColWidth="10" defaultRowHeight="14.4" x14ac:dyDescent="0.3"/>
  <cols>
    <col min="1" max="1" width="4" bestFit="1" customWidth="1"/>
    <col min="6" max="6" width="21.5546875" bestFit="1" customWidth="1"/>
    <col min="7" max="7" width="12.44140625" bestFit="1" customWidth="1"/>
    <col min="8" max="8" width="10" bestFit="1" customWidth="1"/>
    <col min="9" max="9" width="16.88671875" bestFit="1" customWidth="1"/>
    <col min="10" max="10" width="21" bestFit="1" customWidth="1"/>
  </cols>
  <sheetData>
    <row r="1" spans="1:10" x14ac:dyDescent="0.3">
      <c r="A1" s="1" t="s">
        <v>1</v>
      </c>
      <c r="B1" s="1" t="s">
        <v>3</v>
      </c>
      <c r="C1" s="1" t="s">
        <v>0</v>
      </c>
      <c r="D1" s="1" t="s">
        <v>2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27</v>
      </c>
    </row>
    <row r="2" spans="1:10" x14ac:dyDescent="0.3">
      <c r="A2" s="1">
        <v>123</v>
      </c>
      <c r="B2" s="3" t="s">
        <v>9</v>
      </c>
      <c r="C2" s="1" t="s">
        <v>11</v>
      </c>
      <c r="D2" s="1" t="s">
        <v>22</v>
      </c>
      <c r="E2" s="3" t="s">
        <v>23</v>
      </c>
      <c r="F2" s="1" t="s">
        <v>31</v>
      </c>
      <c r="G2" s="1" t="s">
        <v>31</v>
      </c>
      <c r="H2" s="1" t="s">
        <v>31</v>
      </c>
      <c r="I2" s="1" t="s">
        <v>31</v>
      </c>
      <c r="J2" s="3" t="s">
        <v>28</v>
      </c>
    </row>
    <row r="3" spans="1:10" x14ac:dyDescent="0.3">
      <c r="A3" s="1">
        <v>456</v>
      </c>
      <c r="B3" s="3" t="s">
        <v>10</v>
      </c>
      <c r="C3" s="1" t="s">
        <v>12</v>
      </c>
      <c r="D3" s="1" t="s">
        <v>17</v>
      </c>
      <c r="E3" s="3" t="s">
        <v>25</v>
      </c>
      <c r="F3" s="1" t="s">
        <v>32</v>
      </c>
      <c r="G3" s="1" t="s">
        <v>31</v>
      </c>
      <c r="H3" s="1" t="s">
        <v>31</v>
      </c>
      <c r="I3" s="1" t="s">
        <v>32</v>
      </c>
      <c r="J3" s="3" t="s">
        <v>29</v>
      </c>
    </row>
    <row r="4" spans="1:10" x14ac:dyDescent="0.3">
      <c r="A4" s="1">
        <v>789</v>
      </c>
      <c r="B4" s="3" t="s">
        <v>9</v>
      </c>
      <c r="C4" s="1" t="s">
        <v>13</v>
      </c>
      <c r="D4" s="1" t="s">
        <v>18</v>
      </c>
      <c r="E4" s="3" t="s">
        <v>26</v>
      </c>
      <c r="F4" s="1" t="s">
        <v>31</v>
      </c>
      <c r="G4" s="1" t="s">
        <v>32</v>
      </c>
      <c r="H4" s="1" t="s">
        <v>31</v>
      </c>
      <c r="I4" s="1" t="s">
        <v>32</v>
      </c>
      <c r="J4" s="3" t="s">
        <v>29</v>
      </c>
    </row>
    <row r="5" spans="1:10" x14ac:dyDescent="0.3">
      <c r="A5" s="1">
        <v>987</v>
      </c>
      <c r="B5" s="3" t="s">
        <v>10</v>
      </c>
      <c r="C5" s="1" t="s">
        <v>14</v>
      </c>
      <c r="D5" s="1" t="s">
        <v>19</v>
      </c>
      <c r="E5" s="3" t="s">
        <v>24</v>
      </c>
      <c r="F5" s="1" t="s">
        <v>31</v>
      </c>
      <c r="G5" s="1" t="s">
        <v>32</v>
      </c>
      <c r="H5" s="1" t="s">
        <v>31</v>
      </c>
      <c r="I5" s="1" t="s">
        <v>32</v>
      </c>
      <c r="J5" s="3" t="s">
        <v>30</v>
      </c>
    </row>
    <row r="6" spans="1:10" x14ac:dyDescent="0.3">
      <c r="A6" s="1">
        <v>654</v>
      </c>
      <c r="B6" s="3" t="s">
        <v>9</v>
      </c>
      <c r="C6" s="1" t="s">
        <v>15</v>
      </c>
      <c r="D6" s="1" t="s">
        <v>20</v>
      </c>
      <c r="E6" s="3" t="s">
        <v>23</v>
      </c>
      <c r="F6" s="1" t="s">
        <v>31</v>
      </c>
      <c r="G6" s="1" t="s">
        <v>31</v>
      </c>
      <c r="H6" s="1" t="s">
        <v>31</v>
      </c>
      <c r="I6" s="1" t="s">
        <v>31</v>
      </c>
      <c r="J6" s="3" t="s">
        <v>30</v>
      </c>
    </row>
    <row r="7" spans="1:10" x14ac:dyDescent="0.3">
      <c r="A7" s="1">
        <v>321</v>
      </c>
      <c r="B7" s="3" t="s">
        <v>10</v>
      </c>
      <c r="C7" s="1" t="s">
        <v>16</v>
      </c>
      <c r="D7" s="1" t="s">
        <v>21</v>
      </c>
      <c r="E7" s="3" t="s">
        <v>23</v>
      </c>
      <c r="F7" s="1" t="s">
        <v>31</v>
      </c>
      <c r="G7" s="1" t="s">
        <v>31</v>
      </c>
      <c r="H7" s="1" t="s">
        <v>31</v>
      </c>
      <c r="I7" s="1" t="s">
        <v>31</v>
      </c>
      <c r="J7" s="3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980C8-D48F-4AAA-903F-82785475D964}">
  <sheetPr codeName="Feuil2"/>
  <dimension ref="A1:K15"/>
  <sheetViews>
    <sheetView tabSelected="1" workbookViewId="0">
      <selection activeCell="A7" sqref="A7"/>
    </sheetView>
  </sheetViews>
  <sheetFormatPr baseColWidth="10" defaultRowHeight="14.4" x14ac:dyDescent="0.3"/>
  <cols>
    <col min="1" max="1" width="15.44140625" customWidth="1"/>
    <col min="10" max="10" width="14.44140625" bestFit="1" customWidth="1"/>
    <col min="11" max="11" width="4" bestFit="1" customWidth="1"/>
  </cols>
  <sheetData>
    <row r="1" spans="1:11" ht="31.2" x14ac:dyDescent="0.6">
      <c r="A1" s="2" t="s">
        <v>34</v>
      </c>
      <c r="B1" s="2"/>
      <c r="C1" s="2"/>
      <c r="D1" s="2"/>
      <c r="E1" s="2"/>
      <c r="F1" s="2"/>
      <c r="J1" t="s">
        <v>33</v>
      </c>
      <c r="K1">
        <v>321</v>
      </c>
    </row>
    <row r="3" spans="1:11" x14ac:dyDescent="0.3">
      <c r="A3" t="str">
        <f>VLOOKUP(K1,tableau,2,FALSE)&amp;" "&amp;VLOOKUP(K1,tableau,3,FALSE)&amp;" "&amp;VLOOKUP(K1,tableau,4,FALSE)&amp;","&amp;" "&amp;"agent de la direction"&amp;" "&amp;VLOOKUP(K1,tableau,10,FALSE)&amp;" "&amp;"et (actuellement de rang):"&amp;" "&amp;VLOOKUP(K1,tableau,5,FALSE)</f>
        <v>Madame PQR Kevin, agent de la direction des Ressouces humaines et (actuellement de rang): A</v>
      </c>
    </row>
    <row r="4" spans="1:11" x14ac:dyDescent="0.3">
      <c r="A4" t="str">
        <f>"possède le présente acte de contrat de travail:"</f>
        <v>possède le présente acte de contrat de travail:</v>
      </c>
    </row>
    <row r="6" spans="1:11" x14ac:dyDescent="0.3">
      <c r="A6" t="str">
        <f>"Art. 1. :"&amp; " "&amp;"Est acté, concernant le télétravail:"&amp;" "&amp;VLOOKUP(K1,tableau,6,FALSE)</f>
        <v>Art. 1. : Est acté, concernant le télétravail: y a droit</v>
      </c>
    </row>
    <row r="8" spans="1:11" x14ac:dyDescent="0.3">
      <c r="A8" t="str">
        <f>"Art. 2. : Est acté, concernant les chèques-repas :"&amp;" "&amp;VLOOKUP(K1,tableau,7,FALSE)</f>
        <v>Art. 2. : Est acté, concernant les chèques-repas : y a droit</v>
      </c>
    </row>
    <row r="10" spans="1:11" x14ac:dyDescent="0.3">
      <c r="A10" t="str">
        <f>"Art. 3. : Est acté, concernant les diverses allocations de la société:"&amp;" "&amp;VLOOKUP(K1,tableau,8,FALSE)</f>
        <v>Art. 3. : Est acté, concernant les diverses allocations de la société: y a droit</v>
      </c>
    </row>
    <row r="12" spans="1:11" x14ac:dyDescent="0.3">
      <c r="A12" t="str">
        <f>"Art. 4. : Est acté, concernant l'attribuation d'une voiture de fonction:"&amp;" "&amp;VLOOKUP(K1,tableau,9,FALSE)</f>
        <v>Art. 4. : Est acté, concernant l'attribuation d'une voiture de fonction: y a droit</v>
      </c>
    </row>
    <row r="15" spans="1:11" x14ac:dyDescent="0.3">
      <c r="A15" s="1" t="str">
        <f ca="1">"Cet acte rentre en vigueur dès le"&amp;" "&amp;TEXT(NOW(),"jj/mm/aaa"&amp;" "&amp;" "&amp;"hh:mm")</f>
        <v>Cet acte rentre en vigueur dès le 23/04/2022  17:17</v>
      </c>
    </row>
  </sheetData>
  <mergeCells count="1">
    <mergeCell ref="A1:F1"/>
  </mergeCells>
  <dataValidations count="1">
    <dataValidation type="list" allowBlank="1" showInputMessage="1" showErrorMessage="1" sqref="K1" xr:uid="{554060AA-8517-42F1-9D0C-202156336271}">
      <formula1>ID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ID</vt:lpstr>
      <vt:lpstr>tableau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ROBETTE Lucas</dc:creator>
  <cp:lastModifiedBy>ROBETTE Lucas</cp:lastModifiedBy>
  <dcterms:created xsi:type="dcterms:W3CDTF">2022-04-23T13:55:16Z</dcterms:created>
  <dcterms:modified xsi:type="dcterms:W3CDTF">2022-04-23T15:17:44Z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7a477d1-147d-4e34-b5e3-7b26d2f44870_Enabled">
    <vt:lpwstr>true</vt:lpwstr>
  </property>
  <property fmtid="{D5CDD505-2E9C-101B-9397-08002B2CF9AE}" pid="3" name="MSIP_Label_97a477d1-147d-4e34-b5e3-7b26d2f44870_SetDate">
    <vt:lpwstr>2022-04-23T13:55:17Z</vt:lpwstr>
  </property>
  <property fmtid="{D5CDD505-2E9C-101B-9397-08002B2CF9AE}" pid="4" name="MSIP_Label_97a477d1-147d-4e34-b5e3-7b26d2f44870_Method">
    <vt:lpwstr>Standard</vt:lpwstr>
  </property>
  <property fmtid="{D5CDD505-2E9C-101B-9397-08002B2CF9AE}" pid="5" name="MSIP_Label_97a477d1-147d-4e34-b5e3-7b26d2f44870_Name">
    <vt:lpwstr>97a477d1-147d-4e34-b5e3-7b26d2f44870</vt:lpwstr>
  </property>
  <property fmtid="{D5CDD505-2E9C-101B-9397-08002B2CF9AE}" pid="6" name="MSIP_Label_97a477d1-147d-4e34-b5e3-7b26d2f44870_SiteId">
    <vt:lpwstr>1f816a84-7aa6-4a56-b22a-7b3452fa8681</vt:lpwstr>
  </property>
  <property fmtid="{D5CDD505-2E9C-101B-9397-08002B2CF9AE}" pid="7" name="MSIP_Label_97a477d1-147d-4e34-b5e3-7b26d2f44870_ActionId">
    <vt:lpwstr>47c8844e-faab-4973-8cba-7f96456f7200</vt:lpwstr>
  </property>
  <property fmtid="{D5CDD505-2E9C-101B-9397-08002B2CF9AE}" pid="8" name="MSIP_Label_97a477d1-147d-4e34-b5e3-7b26d2f44870_ContentBits">
    <vt:lpwstr>0</vt:lpwstr>
  </property>
</Properties>
</file>