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rlotte\Desktop\"/>
    </mc:Choice>
  </mc:AlternateContent>
  <xr:revisionPtr revIDLastSave="0" documentId="13_ncr:1_{1AAE646F-EB48-4138-B190-F53DA48FEAA5}" xr6:coauthVersionLast="45" xr6:coauthVersionMax="45" xr10:uidLastSave="{00000000-0000-0000-0000-000000000000}"/>
  <bookViews>
    <workbookView xWindow="-110" yWindow="-110" windowWidth="38620" windowHeight="21220" tabRatio="400" firstSheet="2" activeTab="2" xr2:uid="{8AE2D4BB-85EF-470D-A5A7-313E3CBB9539}"/>
  </bookViews>
  <sheets>
    <sheet name="Trame.Couleur lignes" sheetId="2" state="hidden" r:id="rId1"/>
    <sheet name="Suivi complet" sheetId="3" state="hidden" r:id="rId2"/>
    <sheet name="Taux de l'évolution générale" sheetId="8" r:id="rId3"/>
    <sheet name="Taux d'échec" sheetId="9" r:id="rId4"/>
  </sheets>
  <definedNames>
    <definedName name="_xlnm._FilterDatabase" localSheetId="1" hidden="1">'Suivi complet'!$C$2:$C$10</definedName>
    <definedName name="_xlnm.Print_Area" localSheetId="0">'Trame.Couleur lignes'!$A$1:$F$20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3" i="3" l="1"/>
  <c r="AN3" i="3"/>
  <c r="AM4" i="3"/>
  <c r="AN4" i="3"/>
  <c r="AM5" i="3"/>
  <c r="AN5" i="3"/>
  <c r="AM6" i="3"/>
  <c r="AN6" i="3"/>
  <c r="AM7" i="3"/>
  <c r="AN7" i="3"/>
  <c r="AM8" i="3"/>
  <c r="AN8" i="3"/>
  <c r="AM9" i="3"/>
  <c r="AN9" i="3"/>
  <c r="AM10" i="3"/>
  <c r="AN10" i="3"/>
  <c r="AM11" i="3"/>
  <c r="AN11" i="3"/>
  <c r="AM12" i="3"/>
  <c r="AN12" i="3"/>
  <c r="AM13" i="3"/>
  <c r="AN13" i="3"/>
  <c r="AM14" i="3"/>
  <c r="AN14" i="3"/>
  <c r="AM15" i="3"/>
  <c r="AN15" i="3"/>
  <c r="AM16" i="3"/>
  <c r="AN16" i="3"/>
  <c r="AM17" i="3"/>
  <c r="AN17" i="3"/>
  <c r="AM18" i="3"/>
  <c r="AN18" i="3"/>
  <c r="AM19" i="3"/>
  <c r="AN19" i="3"/>
  <c r="AM20" i="3"/>
  <c r="AN20" i="3"/>
  <c r="AM21" i="3"/>
  <c r="AN21" i="3"/>
  <c r="AM22" i="3"/>
  <c r="AN22" i="3"/>
  <c r="AM23" i="3"/>
  <c r="AN23" i="3"/>
  <c r="AM24" i="3"/>
  <c r="AN24" i="3"/>
  <c r="AM25" i="3"/>
  <c r="AN25" i="3"/>
  <c r="AM26" i="3"/>
  <c r="AN26" i="3"/>
  <c r="AM27" i="3"/>
  <c r="AN27" i="3"/>
  <c r="AM28" i="3"/>
  <c r="AN28" i="3"/>
  <c r="AM29" i="3"/>
  <c r="AN29" i="3"/>
  <c r="AM30" i="3"/>
  <c r="AN30" i="3"/>
  <c r="AM31" i="3"/>
  <c r="AN31" i="3"/>
  <c r="AM32" i="3"/>
  <c r="AN32" i="3"/>
  <c r="AM33" i="3"/>
  <c r="AN33" i="3"/>
  <c r="AM34" i="3"/>
  <c r="AN34" i="3"/>
  <c r="AM35" i="3"/>
  <c r="AN35" i="3"/>
  <c r="AM36" i="3"/>
  <c r="AN36" i="3"/>
  <c r="AM37" i="3"/>
  <c r="AN37" i="3"/>
  <c r="AM38" i="3"/>
  <c r="AN38" i="3"/>
  <c r="AM39" i="3"/>
  <c r="AN39" i="3"/>
  <c r="AM40" i="3"/>
  <c r="AN40" i="3"/>
  <c r="AM41" i="3"/>
  <c r="AN41" i="3"/>
  <c r="AM42" i="3"/>
  <c r="AN42" i="3"/>
  <c r="AM43" i="3"/>
  <c r="AN43" i="3"/>
  <c r="AM44" i="3"/>
  <c r="AN44" i="3"/>
  <c r="AM45" i="3"/>
  <c r="AN45" i="3"/>
  <c r="AM46" i="3"/>
  <c r="AN46" i="3"/>
  <c r="AM47" i="3"/>
  <c r="AN47" i="3"/>
  <c r="AM48" i="3"/>
  <c r="AN48" i="3"/>
  <c r="AM49" i="3"/>
  <c r="AN49" i="3"/>
  <c r="AM50" i="3"/>
  <c r="AN50" i="3"/>
  <c r="AM51" i="3"/>
  <c r="AN51" i="3"/>
  <c r="AM52" i="3"/>
  <c r="AN52" i="3"/>
  <c r="AM53" i="3"/>
  <c r="AN53" i="3"/>
  <c r="AM54" i="3"/>
  <c r="AN54" i="3"/>
  <c r="AM55" i="3"/>
  <c r="AN55" i="3"/>
  <c r="AM56" i="3"/>
  <c r="AN56" i="3"/>
  <c r="AM57" i="3"/>
  <c r="AN57" i="3"/>
  <c r="AM58" i="3"/>
  <c r="AN58" i="3"/>
  <c r="AM59" i="3"/>
  <c r="AN59" i="3"/>
  <c r="AM60" i="3"/>
  <c r="AN60" i="3"/>
  <c r="AM61" i="3"/>
  <c r="AN61" i="3"/>
  <c r="AM62" i="3"/>
  <c r="AN62" i="3"/>
  <c r="AM63" i="3"/>
  <c r="AN63" i="3"/>
  <c r="AM64" i="3"/>
  <c r="AN64" i="3"/>
  <c r="AM65" i="3"/>
  <c r="AN65" i="3"/>
  <c r="AM66" i="3"/>
  <c r="AN66" i="3"/>
  <c r="AM67" i="3"/>
  <c r="AN67" i="3"/>
  <c r="AM68" i="3"/>
  <c r="AN68" i="3"/>
  <c r="AM69" i="3"/>
  <c r="AN69" i="3"/>
  <c r="AM70" i="3"/>
  <c r="AN70" i="3"/>
  <c r="AM71" i="3"/>
  <c r="AN71" i="3"/>
  <c r="AM72" i="3"/>
  <c r="AN72" i="3"/>
  <c r="AM73" i="3"/>
  <c r="AN73" i="3"/>
  <c r="AM74" i="3"/>
  <c r="AN74" i="3"/>
  <c r="AM75" i="3"/>
  <c r="AN75" i="3"/>
  <c r="AM76" i="3"/>
  <c r="AN76" i="3"/>
  <c r="AM77" i="3"/>
  <c r="AN77" i="3"/>
  <c r="AM78" i="3"/>
  <c r="AN78" i="3"/>
  <c r="AM79" i="3"/>
  <c r="AN79" i="3"/>
  <c r="AM80" i="3"/>
  <c r="AN80" i="3"/>
  <c r="AM81" i="3"/>
  <c r="AN81" i="3"/>
  <c r="AM82" i="3"/>
  <c r="AN82" i="3"/>
  <c r="AM83" i="3"/>
  <c r="AN83" i="3"/>
  <c r="AM84" i="3"/>
  <c r="AN84" i="3"/>
  <c r="AM85" i="3"/>
  <c r="AN85" i="3"/>
  <c r="AM86" i="3"/>
  <c r="AN86" i="3"/>
  <c r="AM87" i="3"/>
  <c r="AN87" i="3"/>
  <c r="AM88" i="3"/>
  <c r="AN88" i="3"/>
  <c r="AM89" i="3"/>
  <c r="AN89" i="3"/>
  <c r="AM90" i="3"/>
  <c r="AN90" i="3"/>
  <c r="AM91" i="3"/>
  <c r="AN91" i="3"/>
  <c r="AM92" i="3"/>
  <c r="AN92" i="3"/>
  <c r="AM93" i="3"/>
  <c r="AN93" i="3"/>
  <c r="AM94" i="3"/>
  <c r="AN94" i="3"/>
  <c r="AM95" i="3"/>
  <c r="AN95" i="3"/>
  <c r="AM96" i="3"/>
  <c r="AN96" i="3"/>
  <c r="AM97" i="3"/>
  <c r="AN97" i="3"/>
  <c r="AM98" i="3"/>
  <c r="AN98" i="3"/>
  <c r="AM99" i="3"/>
  <c r="AN99" i="3"/>
  <c r="AM100" i="3"/>
  <c r="AN100" i="3"/>
  <c r="AM101" i="3"/>
  <c r="AN101" i="3"/>
  <c r="AM102" i="3"/>
  <c r="AN102" i="3"/>
  <c r="AM103" i="3"/>
  <c r="AN103" i="3"/>
  <c r="AM104" i="3"/>
  <c r="AN104" i="3"/>
  <c r="AM105" i="3"/>
  <c r="AN105" i="3"/>
  <c r="AM106" i="3"/>
  <c r="AN106" i="3"/>
  <c r="AM107" i="3"/>
  <c r="AN107" i="3"/>
  <c r="AM108" i="3"/>
  <c r="AN108" i="3"/>
  <c r="AM109" i="3"/>
  <c r="AN109" i="3"/>
  <c r="AM110" i="3"/>
  <c r="AN110" i="3"/>
  <c r="AM111" i="3"/>
  <c r="AN111" i="3"/>
  <c r="AM112" i="3"/>
  <c r="AN112" i="3"/>
  <c r="AM113" i="3"/>
  <c r="AN113" i="3"/>
  <c r="AM114" i="3"/>
  <c r="AN114" i="3"/>
  <c r="AM115" i="3"/>
  <c r="AN115" i="3"/>
  <c r="AM116" i="3"/>
  <c r="AN116" i="3"/>
  <c r="AM117" i="3"/>
  <c r="AN117" i="3"/>
  <c r="AM118" i="3"/>
  <c r="AN118" i="3"/>
  <c r="AM119" i="3"/>
  <c r="AN119" i="3"/>
  <c r="AM120" i="3"/>
  <c r="AN120" i="3"/>
  <c r="AM121" i="3"/>
  <c r="AN121" i="3"/>
  <c r="AM122" i="3"/>
  <c r="AN122" i="3"/>
  <c r="AM123" i="3"/>
  <c r="AN123" i="3"/>
  <c r="AM124" i="3"/>
  <c r="AN124" i="3"/>
  <c r="AM125" i="3"/>
  <c r="AN125" i="3"/>
  <c r="AM126" i="3"/>
  <c r="AN126" i="3"/>
  <c r="AM127" i="3"/>
  <c r="AN127" i="3"/>
  <c r="AM128" i="3"/>
  <c r="AN128" i="3"/>
  <c r="AM129" i="3"/>
  <c r="AN129" i="3"/>
  <c r="AM130" i="3"/>
  <c r="AN130" i="3"/>
  <c r="AM131" i="3"/>
  <c r="AN131" i="3"/>
  <c r="AM132" i="3"/>
  <c r="AN132" i="3"/>
  <c r="AM133" i="3"/>
  <c r="AN133" i="3"/>
  <c r="AM134" i="3"/>
  <c r="AN134" i="3"/>
  <c r="AM135" i="3"/>
  <c r="AN135" i="3"/>
  <c r="AM136" i="3"/>
  <c r="AN136" i="3"/>
  <c r="AM137" i="3"/>
  <c r="AN137" i="3"/>
  <c r="AM138" i="3"/>
  <c r="AN138" i="3"/>
  <c r="AM139" i="3"/>
  <c r="AN139" i="3"/>
  <c r="AM140" i="3"/>
  <c r="AN140" i="3"/>
  <c r="AM141" i="3"/>
  <c r="AN141" i="3"/>
  <c r="AM142" i="3"/>
  <c r="AN142" i="3"/>
  <c r="AM143" i="3"/>
  <c r="AN143" i="3"/>
  <c r="AM144" i="3"/>
  <c r="AN144" i="3"/>
  <c r="AM145" i="3"/>
  <c r="AN145" i="3"/>
  <c r="AM146" i="3"/>
  <c r="AN146" i="3"/>
  <c r="AM147" i="3"/>
  <c r="AN147" i="3"/>
  <c r="AM148" i="3"/>
  <c r="AN148" i="3"/>
  <c r="AM149" i="3"/>
  <c r="AN149" i="3"/>
  <c r="AM150" i="3"/>
  <c r="AN150" i="3"/>
  <c r="AM151" i="3"/>
  <c r="AN151" i="3"/>
  <c r="AM152" i="3"/>
  <c r="AN152" i="3"/>
  <c r="AM153" i="3"/>
  <c r="AN153" i="3"/>
  <c r="AM154" i="3"/>
  <c r="AN154" i="3"/>
  <c r="AM155" i="3"/>
  <c r="AN155" i="3"/>
  <c r="AM156" i="3"/>
  <c r="AN156" i="3"/>
  <c r="AM157" i="3"/>
  <c r="AN157" i="3"/>
  <c r="AM158" i="3"/>
  <c r="AN158" i="3"/>
  <c r="AM159" i="3"/>
  <c r="AN159" i="3"/>
  <c r="AM160" i="3"/>
  <c r="AN160" i="3"/>
  <c r="AM161" i="3"/>
  <c r="AN161" i="3"/>
  <c r="AM162" i="3"/>
  <c r="AN162" i="3"/>
  <c r="AM163" i="3"/>
  <c r="AN163" i="3"/>
  <c r="AM164" i="3"/>
  <c r="AN164" i="3"/>
  <c r="AM165" i="3"/>
  <c r="AN165" i="3"/>
  <c r="AM166" i="3"/>
  <c r="AN166" i="3"/>
  <c r="AM167" i="3"/>
  <c r="AN167" i="3"/>
  <c r="AM168" i="3"/>
  <c r="AN168" i="3"/>
  <c r="AM169" i="3"/>
  <c r="AN169" i="3"/>
  <c r="AM170" i="3"/>
  <c r="AN170" i="3"/>
  <c r="AM171" i="3"/>
  <c r="AN171" i="3"/>
  <c r="AM172" i="3"/>
  <c r="AN172" i="3"/>
  <c r="AM173" i="3"/>
  <c r="AN173" i="3"/>
  <c r="AM174" i="3"/>
  <c r="AN174" i="3"/>
  <c r="AM175" i="3"/>
  <c r="AN175" i="3"/>
  <c r="AM176" i="3"/>
  <c r="AN176" i="3"/>
  <c r="AM177" i="3"/>
  <c r="AN177" i="3"/>
  <c r="AM178" i="3"/>
  <c r="AN178" i="3"/>
  <c r="AM179" i="3"/>
  <c r="AN179" i="3"/>
  <c r="AM180" i="3"/>
  <c r="AN180" i="3"/>
  <c r="AM181" i="3"/>
  <c r="AN181" i="3"/>
  <c r="AM182" i="3"/>
  <c r="AN182" i="3"/>
  <c r="AM183" i="3"/>
  <c r="AN183" i="3"/>
  <c r="AM184" i="3"/>
  <c r="AN184" i="3"/>
  <c r="AM185" i="3"/>
  <c r="AN185" i="3"/>
  <c r="AM186" i="3"/>
  <c r="AN186" i="3"/>
  <c r="AM187" i="3"/>
  <c r="AN187" i="3"/>
  <c r="AM188" i="3"/>
  <c r="AN188" i="3"/>
  <c r="AM189" i="3"/>
  <c r="AN189" i="3"/>
  <c r="AM190" i="3"/>
  <c r="AN190" i="3"/>
  <c r="AM191" i="3"/>
  <c r="AN191" i="3"/>
  <c r="AM192" i="3"/>
  <c r="AN192" i="3"/>
  <c r="AM193" i="3"/>
  <c r="AN193" i="3"/>
  <c r="AM194" i="3"/>
  <c r="AN194" i="3"/>
  <c r="AM195" i="3"/>
  <c r="AN195" i="3"/>
  <c r="AM196" i="3"/>
  <c r="AN196" i="3"/>
  <c r="AM197" i="3"/>
  <c r="AN197" i="3"/>
  <c r="AM198" i="3"/>
  <c r="AN198" i="3"/>
  <c r="AM199" i="3"/>
  <c r="AN199" i="3"/>
  <c r="AM200" i="3"/>
  <c r="AN200" i="3"/>
  <c r="AN2" i="3"/>
  <c r="AM2" i="3"/>
  <c r="AL3" i="3" l="1"/>
  <c r="AO3" i="3"/>
  <c r="AR3" i="3"/>
  <c r="AS3" i="3" s="1"/>
  <c r="AL4" i="3"/>
  <c r="AO4" i="3"/>
  <c r="AR4" i="3" s="1"/>
  <c r="AS4" i="3" s="1"/>
  <c r="AL5" i="3"/>
  <c r="AO5" i="3"/>
  <c r="AR5" i="3" s="1"/>
  <c r="AS5" i="3" s="1"/>
  <c r="AL6" i="3"/>
  <c r="AO6" i="3"/>
  <c r="AR6" i="3" s="1"/>
  <c r="AL7" i="3"/>
  <c r="AL8" i="3"/>
  <c r="AO8" i="3"/>
  <c r="AR8" i="3"/>
  <c r="AL9" i="3"/>
  <c r="AO9" i="3"/>
  <c r="AR9" i="3"/>
  <c r="AL10" i="3"/>
  <c r="AO10" i="3"/>
  <c r="AR10" i="3" s="1"/>
  <c r="AL11" i="3"/>
  <c r="AL12" i="3"/>
  <c r="AL13" i="3"/>
  <c r="AL14" i="3"/>
  <c r="AO14" i="3"/>
  <c r="AR14" i="3" s="1"/>
  <c r="AL15" i="3"/>
  <c r="AL16" i="3"/>
  <c r="AO16" i="3"/>
  <c r="AR16" i="3"/>
  <c r="AL17" i="3"/>
  <c r="AO17" i="3"/>
  <c r="AR17" i="3" s="1"/>
  <c r="AL18" i="3"/>
  <c r="AO18" i="3"/>
  <c r="AR18" i="3" s="1"/>
  <c r="AS18" i="3" s="1"/>
  <c r="AL19" i="3"/>
  <c r="AL20" i="3"/>
  <c r="AL21" i="3"/>
  <c r="AL22" i="3"/>
  <c r="AO22" i="3"/>
  <c r="AR22" i="3" s="1"/>
  <c r="AL23" i="3"/>
  <c r="AL24" i="3"/>
  <c r="AO24" i="3"/>
  <c r="AR24" i="3" s="1"/>
  <c r="AL25" i="3"/>
  <c r="AO25" i="3"/>
  <c r="AR25" i="3"/>
  <c r="AL26" i="3"/>
  <c r="AO26" i="3"/>
  <c r="AR26" i="3" s="1"/>
  <c r="AL27" i="3"/>
  <c r="AL28" i="3"/>
  <c r="AL29" i="3"/>
  <c r="AL30" i="3"/>
  <c r="AO30" i="3"/>
  <c r="AR30" i="3" s="1"/>
  <c r="AL31" i="3"/>
  <c r="AL32" i="3"/>
  <c r="AO32" i="3"/>
  <c r="AR32" i="3" s="1"/>
  <c r="AL33" i="3"/>
  <c r="AO33" i="3"/>
  <c r="AR33" i="3" s="1"/>
  <c r="AL34" i="3"/>
  <c r="AO34" i="3"/>
  <c r="AR34" i="3" s="1"/>
  <c r="AS34" i="3" s="1"/>
  <c r="AL35" i="3"/>
  <c r="AL36" i="3"/>
  <c r="AL37" i="3"/>
  <c r="AL38" i="3"/>
  <c r="AO38" i="3"/>
  <c r="AR38" i="3" s="1"/>
  <c r="AL39" i="3"/>
  <c r="AL40" i="3"/>
  <c r="AO40" i="3"/>
  <c r="AR40" i="3" s="1"/>
  <c r="AL41" i="3"/>
  <c r="AO41" i="3"/>
  <c r="AR41" i="3"/>
  <c r="AL42" i="3"/>
  <c r="AO42" i="3"/>
  <c r="AR42" i="3" s="1"/>
  <c r="AL43" i="3"/>
  <c r="AL44" i="3"/>
  <c r="AL45" i="3"/>
  <c r="AL46" i="3"/>
  <c r="AO46" i="3"/>
  <c r="AR46" i="3" s="1"/>
  <c r="AL47" i="3"/>
  <c r="AL48" i="3"/>
  <c r="AO48" i="3"/>
  <c r="AR48" i="3" s="1"/>
  <c r="AL49" i="3"/>
  <c r="AO49" i="3"/>
  <c r="AR49" i="3"/>
  <c r="AL50" i="3"/>
  <c r="AO50" i="3"/>
  <c r="AR50" i="3" s="1"/>
  <c r="AS50" i="3" s="1"/>
  <c r="AT50" i="3"/>
  <c r="AL51" i="3"/>
  <c r="AL52" i="3"/>
  <c r="AL53" i="3"/>
  <c r="AL54" i="3"/>
  <c r="AO54" i="3"/>
  <c r="AR54" i="3" s="1"/>
  <c r="AL55" i="3"/>
  <c r="AL56" i="3"/>
  <c r="AO56" i="3"/>
  <c r="AR56" i="3" s="1"/>
  <c r="AL57" i="3"/>
  <c r="AL58" i="3"/>
  <c r="AO58" i="3"/>
  <c r="AR58" i="3" s="1"/>
  <c r="AS58" i="3" s="1"/>
  <c r="AL59" i="3"/>
  <c r="AL60" i="3"/>
  <c r="AO60" i="3"/>
  <c r="AR60" i="3" s="1"/>
  <c r="AS60" i="3" s="1"/>
  <c r="AL61" i="3"/>
  <c r="AO61" i="3"/>
  <c r="AR61" i="3" s="1"/>
  <c r="AL62" i="3"/>
  <c r="AO62" i="3"/>
  <c r="AR62" i="3" s="1"/>
  <c r="AS62" i="3" s="1"/>
  <c r="AL63" i="3"/>
  <c r="AO63" i="3"/>
  <c r="AR63" i="3" s="1"/>
  <c r="AL64" i="3"/>
  <c r="AO64" i="3"/>
  <c r="AR64" i="3"/>
  <c r="AL65" i="3"/>
  <c r="AL66" i="3"/>
  <c r="AO66" i="3" s="1"/>
  <c r="AR66" i="3" s="1"/>
  <c r="AS66" i="3" s="1"/>
  <c r="AL67" i="3"/>
  <c r="AL68" i="3"/>
  <c r="AO68" i="3"/>
  <c r="AR68" i="3" s="1"/>
  <c r="AS68" i="3" s="1"/>
  <c r="AL69" i="3"/>
  <c r="AO69" i="3"/>
  <c r="AR69" i="3" s="1"/>
  <c r="AS69" i="3" s="1"/>
  <c r="AL70" i="3"/>
  <c r="AL71" i="3"/>
  <c r="AO71" i="3" s="1"/>
  <c r="AR71" i="3" s="1"/>
  <c r="AL72" i="3"/>
  <c r="AO72" i="3"/>
  <c r="AR72" i="3"/>
  <c r="AL73" i="3"/>
  <c r="AL74" i="3"/>
  <c r="AO74" i="3" s="1"/>
  <c r="AR74" i="3" s="1"/>
  <c r="AL75" i="3"/>
  <c r="AL76" i="3"/>
  <c r="AO76" i="3"/>
  <c r="AR76" i="3" s="1"/>
  <c r="AL77" i="3"/>
  <c r="AO77" i="3"/>
  <c r="AR77" i="3" s="1"/>
  <c r="AS77" i="3" s="1"/>
  <c r="AL78" i="3"/>
  <c r="AO78" i="3"/>
  <c r="AR78" i="3" s="1"/>
  <c r="AS78" i="3" s="1"/>
  <c r="AL79" i="3"/>
  <c r="AO79" i="3"/>
  <c r="AR79" i="3"/>
  <c r="AL80" i="3"/>
  <c r="AO80" i="3"/>
  <c r="AR80" i="3" s="1"/>
  <c r="AL81" i="3"/>
  <c r="AL82" i="3"/>
  <c r="AO82" i="3" s="1"/>
  <c r="AR82" i="3" s="1"/>
  <c r="AL83" i="3"/>
  <c r="AL84" i="3"/>
  <c r="AO84" i="3"/>
  <c r="AR84" i="3"/>
  <c r="AS84" i="3" s="1"/>
  <c r="AL85" i="3"/>
  <c r="AO85" i="3"/>
  <c r="AR85" i="3" s="1"/>
  <c r="AS85" i="3" s="1"/>
  <c r="AL86" i="3"/>
  <c r="AL87" i="3"/>
  <c r="AO87" i="3" s="1"/>
  <c r="AR87" i="3" s="1"/>
  <c r="AL88" i="3"/>
  <c r="AO88" i="3"/>
  <c r="AR88" i="3" s="1"/>
  <c r="AL89" i="3"/>
  <c r="AL90" i="3"/>
  <c r="AO90" i="3"/>
  <c r="AR90" i="3" s="1"/>
  <c r="AS90" i="3" s="1"/>
  <c r="AL91" i="3"/>
  <c r="AL92" i="3"/>
  <c r="AO92" i="3"/>
  <c r="AR92" i="3" s="1"/>
  <c r="AS92" i="3" s="1"/>
  <c r="AL93" i="3"/>
  <c r="AO93" i="3"/>
  <c r="AR93" i="3" s="1"/>
  <c r="AS93" i="3" s="1"/>
  <c r="AL94" i="3"/>
  <c r="AO94" i="3"/>
  <c r="AR94" i="3" s="1"/>
  <c r="AL95" i="3"/>
  <c r="AO95" i="3"/>
  <c r="AR95" i="3" s="1"/>
  <c r="AL96" i="3"/>
  <c r="AO96" i="3"/>
  <c r="AR96" i="3" s="1"/>
  <c r="AL97" i="3"/>
  <c r="AL98" i="3"/>
  <c r="AO98" i="3" s="1"/>
  <c r="AR98" i="3" s="1"/>
  <c r="AL99" i="3"/>
  <c r="AL100" i="3"/>
  <c r="AO100" i="3"/>
  <c r="AR100" i="3" s="1"/>
  <c r="AS100" i="3" s="1"/>
  <c r="AL101" i="3"/>
  <c r="AL102" i="3"/>
  <c r="AL103" i="3"/>
  <c r="AL104" i="3"/>
  <c r="AO104" i="3"/>
  <c r="AR104" i="3" s="1"/>
  <c r="AL105" i="3"/>
  <c r="AL106" i="3"/>
  <c r="AO106" i="3" s="1"/>
  <c r="AR106" i="3" s="1"/>
  <c r="AL107" i="3"/>
  <c r="AL108" i="3"/>
  <c r="AL109" i="3"/>
  <c r="AO109" i="3"/>
  <c r="AR109" i="3" s="1"/>
  <c r="AS109" i="3" s="1"/>
  <c r="AT109" i="3" s="1"/>
  <c r="AL110" i="3"/>
  <c r="AO110" i="3"/>
  <c r="AR110" i="3" s="1"/>
  <c r="AS110" i="3" s="1"/>
  <c r="AL111" i="3"/>
  <c r="AO111" i="3"/>
  <c r="AR111" i="3" s="1"/>
  <c r="AL112" i="3"/>
  <c r="AO112" i="3"/>
  <c r="AR112" i="3" s="1"/>
  <c r="AL113" i="3"/>
  <c r="AL114" i="3"/>
  <c r="AO114" i="3" s="1"/>
  <c r="AR114" i="3" s="1"/>
  <c r="AL115" i="3"/>
  <c r="AL116" i="3"/>
  <c r="AO116" i="3"/>
  <c r="AR116" i="3"/>
  <c r="AS116" i="3" s="1"/>
  <c r="AL117" i="3"/>
  <c r="AO117" i="3"/>
  <c r="AR117" i="3" s="1"/>
  <c r="AL118" i="3"/>
  <c r="AO118" i="3"/>
  <c r="AR118" i="3" s="1"/>
  <c r="AL119" i="3"/>
  <c r="AL120" i="3"/>
  <c r="AO120" i="3"/>
  <c r="AR120" i="3" s="1"/>
  <c r="AS120" i="3" s="1"/>
  <c r="AL121" i="3"/>
  <c r="AL122" i="3"/>
  <c r="AO122" i="3"/>
  <c r="AR122" i="3" s="1"/>
  <c r="AL123" i="3"/>
  <c r="AL124" i="3"/>
  <c r="AO124" i="3"/>
  <c r="AR124" i="3" s="1"/>
  <c r="AL125" i="3"/>
  <c r="AL126" i="3"/>
  <c r="AO126" i="3"/>
  <c r="AR126" i="3" s="1"/>
  <c r="AL127" i="3"/>
  <c r="AL128" i="3"/>
  <c r="AO128" i="3"/>
  <c r="AR128" i="3" s="1"/>
  <c r="AL129" i="3"/>
  <c r="AO129" i="3"/>
  <c r="AR129" i="3" s="1"/>
  <c r="AL130" i="3"/>
  <c r="AO130" i="3"/>
  <c r="AR130" i="3" s="1"/>
  <c r="AL131" i="3"/>
  <c r="AL132" i="3"/>
  <c r="AO132" i="3"/>
  <c r="AR132" i="3" s="1"/>
  <c r="AS132" i="3" s="1"/>
  <c r="AL133" i="3"/>
  <c r="AL134" i="3"/>
  <c r="AL135" i="3"/>
  <c r="AO135" i="3" s="1"/>
  <c r="AR135" i="3" s="1"/>
  <c r="AS135" i="3" s="1"/>
  <c r="AL136" i="3"/>
  <c r="AO136" i="3"/>
  <c r="AR136" i="3" s="1"/>
  <c r="AL137" i="3"/>
  <c r="AL138" i="3"/>
  <c r="AO138" i="3"/>
  <c r="AR138" i="3" s="1"/>
  <c r="AL139" i="3"/>
  <c r="AL140" i="3"/>
  <c r="AO140" i="3"/>
  <c r="AR140" i="3" s="1"/>
  <c r="AL141" i="3"/>
  <c r="AL142" i="3"/>
  <c r="AO142" i="3"/>
  <c r="AR142" i="3" s="1"/>
  <c r="AL143" i="3"/>
  <c r="AL144" i="3"/>
  <c r="AO144" i="3"/>
  <c r="AR144" i="3" s="1"/>
  <c r="AL145" i="3"/>
  <c r="AO145" i="3" s="1"/>
  <c r="AR145" i="3"/>
  <c r="AL146" i="3"/>
  <c r="AO146" i="3" s="1"/>
  <c r="AR146" i="3" s="1"/>
  <c r="AL147" i="3"/>
  <c r="AL148" i="3"/>
  <c r="AO148" i="3"/>
  <c r="AR148" i="3" s="1"/>
  <c r="AS148" i="3" s="1"/>
  <c r="AL149" i="3"/>
  <c r="AL150" i="3"/>
  <c r="AL151" i="3"/>
  <c r="AL152" i="3"/>
  <c r="AO152" i="3"/>
  <c r="AR152" i="3" s="1"/>
  <c r="AL153" i="3"/>
  <c r="AL154" i="3"/>
  <c r="AO154" i="3"/>
  <c r="AR154" i="3" s="1"/>
  <c r="AL155" i="3"/>
  <c r="AL156" i="3"/>
  <c r="AO156" i="3"/>
  <c r="AR156" i="3" s="1"/>
  <c r="AS156" i="3" s="1"/>
  <c r="AL157" i="3"/>
  <c r="AL158" i="3"/>
  <c r="AO158" i="3"/>
  <c r="AR158" i="3" s="1"/>
  <c r="AS158" i="3" s="1"/>
  <c r="AL159" i="3"/>
  <c r="AL160" i="3"/>
  <c r="AO160" i="3"/>
  <c r="AR160" i="3" s="1"/>
  <c r="AS160" i="3"/>
  <c r="AL161" i="3"/>
  <c r="AO161" i="3" s="1"/>
  <c r="AR161" i="3" s="1"/>
  <c r="AL162" i="3"/>
  <c r="AO162" i="3" s="1"/>
  <c r="AR162" i="3" s="1"/>
  <c r="AL163" i="3"/>
  <c r="AL164" i="3"/>
  <c r="AO164" i="3"/>
  <c r="AR164" i="3" s="1"/>
  <c r="AS164" i="3" s="1"/>
  <c r="AT164" i="3" s="1"/>
  <c r="AL165" i="3"/>
  <c r="AL166" i="3"/>
  <c r="AL167" i="3"/>
  <c r="AL168" i="3"/>
  <c r="AO168" i="3"/>
  <c r="AR168" i="3" s="1"/>
  <c r="AL169" i="3"/>
  <c r="AO169" i="3"/>
  <c r="AR169" i="3" s="1"/>
  <c r="AL170" i="3"/>
  <c r="AL171" i="3"/>
  <c r="AO171" i="3"/>
  <c r="AR171" i="3" s="1"/>
  <c r="AL172" i="3"/>
  <c r="AO172" i="3"/>
  <c r="AR172" i="3" s="1"/>
  <c r="AL173" i="3"/>
  <c r="AO173" i="3" s="1"/>
  <c r="AR173" i="3" s="1"/>
  <c r="AL174" i="3"/>
  <c r="AL175" i="3"/>
  <c r="AO175" i="3"/>
  <c r="AR175" i="3" s="1"/>
  <c r="AL176" i="3"/>
  <c r="AO176" i="3"/>
  <c r="AR176" i="3" s="1"/>
  <c r="AS176" i="3" s="1"/>
  <c r="AL177" i="3"/>
  <c r="AO177" i="3" s="1"/>
  <c r="AR177" i="3" s="1"/>
  <c r="AL178" i="3"/>
  <c r="AL179" i="3"/>
  <c r="AL180" i="3"/>
  <c r="AO180" i="3"/>
  <c r="AR180" i="3" s="1"/>
  <c r="AS180" i="3" s="1"/>
  <c r="AT180" i="3" s="1"/>
  <c r="AL181" i="3"/>
  <c r="AL182" i="3"/>
  <c r="AL183" i="3"/>
  <c r="AO183" i="3" s="1"/>
  <c r="AR183" i="3" s="1"/>
  <c r="AL184" i="3"/>
  <c r="AO184" i="3" s="1"/>
  <c r="AR184" i="3" s="1"/>
  <c r="AL185" i="3"/>
  <c r="AO185" i="3" s="1"/>
  <c r="AR185" i="3" s="1"/>
  <c r="AL186" i="3"/>
  <c r="AL187" i="3"/>
  <c r="AO187" i="3"/>
  <c r="AR187" i="3" s="1"/>
  <c r="AL188" i="3"/>
  <c r="AL189" i="3"/>
  <c r="AO189" i="3"/>
  <c r="AR189" i="3" s="1"/>
  <c r="AL190" i="3"/>
  <c r="AL191" i="3"/>
  <c r="AO191" i="3"/>
  <c r="AR191" i="3" s="1"/>
  <c r="AL192" i="3"/>
  <c r="AO192" i="3" s="1"/>
  <c r="AR192" i="3"/>
  <c r="AS192" i="3" s="1"/>
  <c r="AL193" i="3"/>
  <c r="AO193" i="3" s="1"/>
  <c r="AR193" i="3" s="1"/>
  <c r="AL194" i="3"/>
  <c r="AL195" i="3"/>
  <c r="AL196" i="3"/>
  <c r="AL197" i="3"/>
  <c r="AO197" i="3"/>
  <c r="AR197" i="3" s="1"/>
  <c r="AL198" i="3"/>
  <c r="AL199" i="3"/>
  <c r="AO199" i="3"/>
  <c r="AR199" i="3" s="1"/>
  <c r="AS199" i="3" s="1"/>
  <c r="AL200" i="3"/>
  <c r="AL2" i="3"/>
  <c r="AS184" i="3" l="1"/>
  <c r="AT184" i="3" s="1"/>
  <c r="AT192" i="3"/>
  <c r="AT34" i="3"/>
  <c r="AT90" i="3"/>
  <c r="AT5" i="3"/>
  <c r="AO2" i="3"/>
  <c r="AR2" i="3" s="1"/>
  <c r="AT62" i="3"/>
  <c r="AT132" i="3"/>
  <c r="AT3" i="3"/>
  <c r="AT135" i="3"/>
  <c r="AT156" i="3"/>
  <c r="AT66" i="3"/>
  <c r="AT110" i="3"/>
  <c r="AT18" i="3"/>
  <c r="AS169" i="3"/>
  <c r="AT169" i="3" s="1"/>
  <c r="AS173" i="3"/>
  <c r="AT173" i="3" s="1"/>
  <c r="AS162" i="3"/>
  <c r="AT162" i="3" s="1"/>
  <c r="AS197" i="3"/>
  <c r="AT197" i="3" s="1"/>
  <c r="AT193" i="3"/>
  <c r="AS193" i="3"/>
  <c r="AS183" i="3"/>
  <c r="AT183" i="3" s="1"/>
  <c r="AS172" i="3"/>
  <c r="AT172" i="3" s="1"/>
  <c r="AS175" i="3"/>
  <c r="AT175" i="3" s="1"/>
  <c r="AS191" i="3"/>
  <c r="AT191" i="3" s="1"/>
  <c r="AS154" i="3"/>
  <c r="AT154" i="3" s="1"/>
  <c r="AO151" i="3"/>
  <c r="AR151" i="3" s="1"/>
  <c r="AO134" i="3"/>
  <c r="AR134" i="3" s="1"/>
  <c r="AS124" i="3"/>
  <c r="AT124" i="3" s="1"/>
  <c r="AT117" i="3"/>
  <c r="AS117" i="3"/>
  <c r="AS106" i="3"/>
  <c r="AT106" i="3" s="1"/>
  <c r="AS95" i="3"/>
  <c r="AT95" i="3" s="1"/>
  <c r="AO200" i="3"/>
  <c r="AR200" i="3" s="1"/>
  <c r="AO195" i="3"/>
  <c r="AR195" i="3" s="1"/>
  <c r="AO188" i="3"/>
  <c r="AR188" i="3" s="1"/>
  <c r="AO159" i="3"/>
  <c r="AR159" i="3" s="1"/>
  <c r="AS144" i="3"/>
  <c r="AT144" i="3" s="1"/>
  <c r="AS140" i="3"/>
  <c r="AT140" i="3" s="1"/>
  <c r="AS130" i="3"/>
  <c r="AT130" i="3" s="1"/>
  <c r="AS98" i="3"/>
  <c r="AT98" i="3" s="1"/>
  <c r="AT136" i="3"/>
  <c r="AS136" i="3"/>
  <c r="AO190" i="3"/>
  <c r="AR190" i="3" s="1"/>
  <c r="AO182" i="3"/>
  <c r="AR182" i="3" s="1"/>
  <c r="AT176" i="3"/>
  <c r="AS161" i="3"/>
  <c r="AT161" i="3" s="1"/>
  <c r="AT158" i="3"/>
  <c r="AS152" i="3"/>
  <c r="AT152" i="3" s="1"/>
  <c r="AS146" i="3"/>
  <c r="AT146" i="3" s="1"/>
  <c r="AS129" i="3"/>
  <c r="AT129" i="3"/>
  <c r="AS118" i="3"/>
  <c r="AT118" i="3" s="1"/>
  <c r="AT104" i="3"/>
  <c r="AS104" i="3"/>
  <c r="AS74" i="3"/>
  <c r="AT74" i="3" s="1"/>
  <c r="AS40" i="3"/>
  <c r="AT40" i="3"/>
  <c r="AS187" i="3"/>
  <c r="AT187" i="3" s="1"/>
  <c r="AS126" i="3"/>
  <c r="AT126" i="3" s="1"/>
  <c r="AS189" i="3"/>
  <c r="AT189" i="3" s="1"/>
  <c r="AO174" i="3"/>
  <c r="AR174" i="3" s="1"/>
  <c r="AS171" i="3"/>
  <c r="AT171" i="3" s="1"/>
  <c r="AS168" i="3"/>
  <c r="AT168" i="3" s="1"/>
  <c r="AS145" i="3"/>
  <c r="AT145" i="3" s="1"/>
  <c r="AS142" i="3"/>
  <c r="AT142" i="3" s="1"/>
  <c r="AS111" i="3"/>
  <c r="AT111" i="3" s="1"/>
  <c r="AS96" i="3"/>
  <c r="AT96" i="3" s="1"/>
  <c r="AS94" i="3"/>
  <c r="AT94" i="3" s="1"/>
  <c r="AS88" i="3"/>
  <c r="AT88" i="3" s="1"/>
  <c r="AT199" i="3"/>
  <c r="AS177" i="3"/>
  <c r="AT177" i="3" s="1"/>
  <c r="AS112" i="3"/>
  <c r="AT112" i="3" s="1"/>
  <c r="AO186" i="3"/>
  <c r="AR186" i="3" s="1"/>
  <c r="AO181" i="3"/>
  <c r="AR181" i="3" s="1"/>
  <c r="AO165" i="3"/>
  <c r="AR165" i="3" s="1"/>
  <c r="AT160" i="3"/>
  <c r="AT148" i="3"/>
  <c r="AS138" i="3"/>
  <c r="AT138" i="3" s="1"/>
  <c r="AS80" i="3"/>
  <c r="AT80" i="3" s="1"/>
  <c r="AS24" i="3"/>
  <c r="AS82" i="3"/>
  <c r="AT82" i="3" s="1"/>
  <c r="AS122" i="3"/>
  <c r="AT122" i="3" s="1"/>
  <c r="AO198" i="3"/>
  <c r="AR198" i="3" s="1"/>
  <c r="AO196" i="3"/>
  <c r="AR196" i="3" s="1"/>
  <c r="AS185" i="3"/>
  <c r="AT185" i="3" s="1"/>
  <c r="AS128" i="3"/>
  <c r="AT128" i="3" s="1"/>
  <c r="AS114" i="3"/>
  <c r="AT114" i="3" s="1"/>
  <c r="AS63" i="3"/>
  <c r="AT63" i="3" s="1"/>
  <c r="AO103" i="3"/>
  <c r="AR103" i="3" s="1"/>
  <c r="AS76" i="3"/>
  <c r="AT76" i="3" s="1"/>
  <c r="AS71" i="3"/>
  <c r="AT71" i="3" s="1"/>
  <c r="AS61" i="3"/>
  <c r="AT61" i="3" s="1"/>
  <c r="AO53" i="3"/>
  <c r="AR53" i="3" s="1"/>
  <c r="AS49" i="3"/>
  <c r="AT49" i="3" s="1"/>
  <c r="AS42" i="3"/>
  <c r="AT42" i="3" s="1"/>
  <c r="AO37" i="3"/>
  <c r="AR37" i="3" s="1"/>
  <c r="AS33" i="3"/>
  <c r="AT33" i="3" s="1"/>
  <c r="AS26" i="3"/>
  <c r="AS17" i="3"/>
  <c r="AS10" i="3"/>
  <c r="AS6" i="3"/>
  <c r="AT4" i="3"/>
  <c r="AO166" i="3"/>
  <c r="AR166" i="3" s="1"/>
  <c r="AO155" i="3"/>
  <c r="AR155" i="3" s="1"/>
  <c r="AO150" i="3"/>
  <c r="AR150" i="3" s="1"/>
  <c r="AO147" i="3"/>
  <c r="AR147" i="3" s="1"/>
  <c r="AO137" i="3"/>
  <c r="AR137" i="3" s="1"/>
  <c r="AO119" i="3"/>
  <c r="AR119" i="3" s="1"/>
  <c r="AT92" i="3"/>
  <c r="AO81" i="3"/>
  <c r="AR81" i="3" s="1"/>
  <c r="AT78" i="3"/>
  <c r="AT120" i="3"/>
  <c r="AS14" i="3"/>
  <c r="AO127" i="3"/>
  <c r="AR127" i="3" s="1"/>
  <c r="AT100" i="3"/>
  <c r="AS87" i="3"/>
  <c r="AT87" i="3" s="1"/>
  <c r="AT68" i="3"/>
  <c r="AS46" i="3"/>
  <c r="AT46" i="3" s="1"/>
  <c r="AS30" i="3"/>
  <c r="AO170" i="3"/>
  <c r="AR170" i="3" s="1"/>
  <c r="AO153" i="3"/>
  <c r="AR153" i="3" s="1"/>
  <c r="AO125" i="3"/>
  <c r="AR125" i="3" s="1"/>
  <c r="AO113" i="3"/>
  <c r="AR113" i="3" s="1"/>
  <c r="AO102" i="3"/>
  <c r="AR102" i="3" s="1"/>
  <c r="AT85" i="3"/>
  <c r="AO70" i="3"/>
  <c r="AR70" i="3" s="1"/>
  <c r="AT60" i="3"/>
  <c r="AO55" i="3"/>
  <c r="AR55" i="3" s="1"/>
  <c r="AS41" i="3"/>
  <c r="AT41" i="3" s="1"/>
  <c r="AS25" i="3"/>
  <c r="AS9" i="3"/>
  <c r="AT9" i="3" s="1"/>
  <c r="AO163" i="3"/>
  <c r="AR163" i="3" s="1"/>
  <c r="AO167" i="3"/>
  <c r="AR167" i="3" s="1"/>
  <c r="AO143" i="3"/>
  <c r="AR143" i="3" s="1"/>
  <c r="AO133" i="3"/>
  <c r="AR133" i="3" s="1"/>
  <c r="AS72" i="3"/>
  <c r="AT72" i="3" s="1"/>
  <c r="AS48" i="3"/>
  <c r="AT48" i="3" s="1"/>
  <c r="AS32" i="3"/>
  <c r="AS16" i="3"/>
  <c r="AO7" i="3"/>
  <c r="AO179" i="3"/>
  <c r="AR179" i="3" s="1"/>
  <c r="AO141" i="3"/>
  <c r="AR141" i="3" s="1"/>
  <c r="AO108" i="3"/>
  <c r="AR108" i="3" s="1"/>
  <c r="AO91" i="3"/>
  <c r="AR91" i="3" s="1"/>
  <c r="AS54" i="3"/>
  <c r="AT54" i="3" s="1"/>
  <c r="AO44" i="3"/>
  <c r="AR44" i="3" s="1"/>
  <c r="AS38" i="3"/>
  <c r="AT38" i="3" s="1"/>
  <c r="AS22" i="3"/>
  <c r="AO149" i="3"/>
  <c r="AR149" i="3" s="1"/>
  <c r="AO123" i="3"/>
  <c r="AR123" i="3" s="1"/>
  <c r="AT116" i="3"/>
  <c r="AT93" i="3"/>
  <c r="AT84" i="3"/>
  <c r="AS79" i="3"/>
  <c r="AT79" i="3"/>
  <c r="AT77" i="3"/>
  <c r="AS64" i="3"/>
  <c r="AT64" i="3" s="1"/>
  <c r="AO157" i="3"/>
  <c r="AR157" i="3" s="1"/>
  <c r="AO131" i="3"/>
  <c r="AR131" i="3" s="1"/>
  <c r="AO121" i="3"/>
  <c r="AR121" i="3" s="1"/>
  <c r="AO101" i="3"/>
  <c r="AR101" i="3" s="1"/>
  <c r="AO86" i="3"/>
  <c r="AR86" i="3" s="1"/>
  <c r="AT69" i="3"/>
  <c r="AT58" i="3"/>
  <c r="AS56" i="3"/>
  <c r="AT56" i="3" s="1"/>
  <c r="AS8" i="3"/>
  <c r="AO99" i="3"/>
  <c r="AR99" i="3" s="1"/>
  <c r="AO89" i="3"/>
  <c r="AR89" i="3" s="1"/>
  <c r="AO67" i="3"/>
  <c r="AR67" i="3" s="1"/>
  <c r="AO57" i="3"/>
  <c r="AR57" i="3" s="1"/>
  <c r="AO107" i="3"/>
  <c r="AR107" i="3" s="1"/>
  <c r="AO97" i="3"/>
  <c r="AR97" i="3" s="1"/>
  <c r="AO65" i="3"/>
  <c r="AR65" i="3" s="1"/>
  <c r="AO39" i="3"/>
  <c r="AR39" i="3" s="1"/>
  <c r="AO27" i="3"/>
  <c r="AO11" i="3"/>
  <c r="AO36" i="3"/>
  <c r="AR36" i="3" s="1"/>
  <c r="AO105" i="3"/>
  <c r="AR105" i="3" s="1"/>
  <c r="AO73" i="3"/>
  <c r="AR73" i="3" s="1"/>
  <c r="AO51" i="3"/>
  <c r="AR51" i="3" s="1"/>
  <c r="AO43" i="3"/>
  <c r="AR43" i="3" s="1"/>
  <c r="AO35" i="3"/>
  <c r="AR35" i="3" s="1"/>
  <c r="AS2" i="3" l="1"/>
  <c r="AT30" i="3"/>
  <c r="AT25" i="3"/>
  <c r="AT24" i="3"/>
  <c r="AT32" i="3"/>
  <c r="AT6" i="3"/>
  <c r="AS198" i="3"/>
  <c r="AT198" i="3" s="1"/>
  <c r="AS35" i="3"/>
  <c r="AT35" i="3" s="1"/>
  <c r="AS155" i="3"/>
  <c r="AT155" i="3"/>
  <c r="AS121" i="3"/>
  <c r="AT121" i="3"/>
  <c r="AS188" i="3"/>
  <c r="AT188" i="3" s="1"/>
  <c r="AS51" i="3"/>
  <c r="AT51" i="3" s="1"/>
  <c r="AS43" i="3"/>
  <c r="AT43" i="3" s="1"/>
  <c r="AS133" i="3"/>
  <c r="AT133" i="3" s="1"/>
  <c r="AS89" i="3"/>
  <c r="AT89" i="3" s="1"/>
  <c r="AS149" i="3"/>
  <c r="AT149" i="3" s="1"/>
  <c r="AR7" i="3"/>
  <c r="AS166" i="3"/>
  <c r="AT166" i="3" s="1"/>
  <c r="AS159" i="3"/>
  <c r="AT159" i="3" s="1"/>
  <c r="AO19" i="3"/>
  <c r="AT105" i="3"/>
  <c r="AS105" i="3"/>
  <c r="AO52" i="3"/>
  <c r="AR52" i="3" s="1"/>
  <c r="AO75" i="3"/>
  <c r="AR75" i="3" s="1"/>
  <c r="AS86" i="3"/>
  <c r="AT86" i="3"/>
  <c r="AS141" i="3"/>
  <c r="AT141" i="3" s="1"/>
  <c r="AO13" i="3"/>
  <c r="AO45" i="3"/>
  <c r="AR45" i="3" s="1"/>
  <c r="AS167" i="3"/>
  <c r="AT167" i="3"/>
  <c r="AS55" i="3"/>
  <c r="AT55" i="3" s="1"/>
  <c r="AS153" i="3"/>
  <c r="AT153" i="3" s="1"/>
  <c r="AS81" i="3"/>
  <c r="AT81" i="3"/>
  <c r="AO15" i="3"/>
  <c r="AO31" i="3"/>
  <c r="AO47" i="3"/>
  <c r="AR47" i="3" s="1"/>
  <c r="AO194" i="3"/>
  <c r="AR194" i="3" s="1"/>
  <c r="AO139" i="3"/>
  <c r="AR139" i="3" s="1"/>
  <c r="AO178" i="3"/>
  <c r="AR178" i="3" s="1"/>
  <c r="AS108" i="3"/>
  <c r="AT108" i="3" s="1"/>
  <c r="AS97" i="3"/>
  <c r="AT97" i="3" s="1"/>
  <c r="AS101" i="3"/>
  <c r="AT101" i="3" s="1"/>
  <c r="AO12" i="3"/>
  <c r="AS44" i="3"/>
  <c r="AT44" i="3" s="1"/>
  <c r="AS163" i="3"/>
  <c r="AT163" i="3" s="1"/>
  <c r="AS170" i="3"/>
  <c r="AT170" i="3" s="1"/>
  <c r="AS174" i="3"/>
  <c r="AT174" i="3" s="1"/>
  <c r="AS151" i="3"/>
  <c r="AT151" i="3"/>
  <c r="AO83" i="3"/>
  <c r="AR83" i="3" s="1"/>
  <c r="AS143" i="3"/>
  <c r="AT143" i="3" s="1"/>
  <c r="AR11" i="3"/>
  <c r="AS99" i="3"/>
  <c r="AT99" i="3" s="1"/>
  <c r="AO115" i="3"/>
  <c r="AR115" i="3" s="1"/>
  <c r="AO23" i="3"/>
  <c r="AT8" i="3"/>
  <c r="AT22" i="3"/>
  <c r="AT16" i="3"/>
  <c r="AS70" i="3"/>
  <c r="AT70" i="3" s="1"/>
  <c r="AS119" i="3"/>
  <c r="AT119" i="3" s="1"/>
  <c r="AT17" i="3"/>
  <c r="AS65" i="3"/>
  <c r="AT65" i="3" s="1"/>
  <c r="AR27" i="3"/>
  <c r="AS127" i="3"/>
  <c r="AT127" i="3" s="1"/>
  <c r="AO21" i="3"/>
  <c r="AS196" i="3"/>
  <c r="AT196" i="3" s="1"/>
  <c r="AS123" i="3"/>
  <c r="AT123" i="3"/>
  <c r="AS137" i="3"/>
  <c r="AT137" i="3"/>
  <c r="AS37" i="3"/>
  <c r="AT37" i="3" s="1"/>
  <c r="AS103" i="3"/>
  <c r="AT103" i="3" s="1"/>
  <c r="AS165" i="3"/>
  <c r="AT165" i="3" s="1"/>
  <c r="AS182" i="3"/>
  <c r="AT182" i="3" s="1"/>
  <c r="AO59" i="3"/>
  <c r="AR59" i="3" s="1"/>
  <c r="AO20" i="3"/>
  <c r="AS39" i="3"/>
  <c r="AT39" i="3" s="1"/>
  <c r="AS57" i="3"/>
  <c r="AT57" i="3" s="1"/>
  <c r="AS131" i="3"/>
  <c r="AT131" i="3" s="1"/>
  <c r="AO29" i="3"/>
  <c r="AS102" i="3"/>
  <c r="AT102" i="3" s="1"/>
  <c r="AT14" i="3"/>
  <c r="AS147" i="3"/>
  <c r="AT147" i="3" s="1"/>
  <c r="AS181" i="3"/>
  <c r="AT181" i="3" s="1"/>
  <c r="AS190" i="3"/>
  <c r="AT190" i="3" s="1"/>
  <c r="AS195" i="3"/>
  <c r="AT195" i="3" s="1"/>
  <c r="AS67" i="3"/>
  <c r="AT67" i="3" s="1"/>
  <c r="AS125" i="3"/>
  <c r="AT125" i="3" s="1"/>
  <c r="AS107" i="3"/>
  <c r="AT107" i="3" s="1"/>
  <c r="AS53" i="3"/>
  <c r="AT53" i="3" s="1"/>
  <c r="AS73" i="3"/>
  <c r="AT73" i="3" s="1"/>
  <c r="AS157" i="3"/>
  <c r="AT157" i="3" s="1"/>
  <c r="AO28" i="3"/>
  <c r="AS91" i="3"/>
  <c r="AT91" i="3" s="1"/>
  <c r="AS113" i="3"/>
  <c r="AT113" i="3" s="1"/>
  <c r="AS150" i="3"/>
  <c r="AT150" i="3" s="1"/>
  <c r="AT10" i="3"/>
  <c r="AT26" i="3"/>
  <c r="AS200" i="3"/>
  <c r="AT200" i="3"/>
  <c r="AS36" i="3"/>
  <c r="AT36" i="3" s="1"/>
  <c r="AS179" i="3"/>
  <c r="AT179" i="3" s="1"/>
  <c r="AS186" i="3"/>
  <c r="AT186" i="3"/>
  <c r="AS134" i="3"/>
  <c r="AT134" i="3" s="1"/>
  <c r="AT2" i="3" l="1"/>
  <c r="AS83" i="3"/>
  <c r="AT83" i="3"/>
  <c r="AS115" i="3"/>
  <c r="AT115" i="3"/>
  <c r="AR15" i="3"/>
  <c r="AS75" i="3"/>
  <c r="AT75" i="3"/>
  <c r="AS178" i="3"/>
  <c r="AT178" i="3" s="1"/>
  <c r="AS45" i="3"/>
  <c r="AT45" i="3" s="1"/>
  <c r="AS52" i="3"/>
  <c r="AT52" i="3" s="1"/>
  <c r="AR21" i="3"/>
  <c r="AS27" i="3"/>
  <c r="AT27" i="3"/>
  <c r="AR12" i="3"/>
  <c r="AS139" i="3"/>
  <c r="AT139" i="3" s="1"/>
  <c r="AS7" i="3"/>
  <c r="AS59" i="3"/>
  <c r="AT59" i="3"/>
  <c r="AR23" i="3"/>
  <c r="AR31" i="3"/>
  <c r="AS11" i="3"/>
  <c r="AT11" i="3"/>
  <c r="AS194" i="3"/>
  <c r="AT194" i="3" s="1"/>
  <c r="AR13" i="3"/>
  <c r="AR28" i="3"/>
  <c r="AS47" i="3"/>
  <c r="AT47" i="3" s="1"/>
  <c r="AR19" i="3"/>
  <c r="AR29" i="3"/>
  <c r="AR20" i="3"/>
  <c r="AS31" i="3" l="1"/>
  <c r="AT31" i="3" s="1"/>
  <c r="AS21" i="3"/>
  <c r="AT21" i="3"/>
  <c r="AS28" i="3"/>
  <c r="AS29" i="3"/>
  <c r="AS15" i="3"/>
  <c r="AT15" i="3"/>
  <c r="AS13" i="3"/>
  <c r="AS19" i="3"/>
  <c r="AS12" i="3"/>
  <c r="AS20" i="3"/>
  <c r="AS23" i="3"/>
  <c r="AT23" i="3"/>
  <c r="AT7" i="3"/>
  <c r="AT19" i="3" l="1"/>
  <c r="AT28" i="3"/>
  <c r="AT12" i="3"/>
  <c r="AT29" i="3"/>
  <c r="AT20" i="3"/>
  <c r="AT13" i="3"/>
  <c r="C38" i="8"/>
  <c r="D38" i="8" l="1"/>
  <c r="H38" i="8"/>
  <c r="E38" i="8"/>
  <c r="I38" i="8" l="1"/>
  <c r="F38" i="8"/>
  <c r="G38" i="8"/>
  <c r="L38" i="8" l="1"/>
  <c r="A42" i="8" s="1"/>
  <c r="J38" i="8"/>
  <c r="K38" i="8"/>
  <c r="A37" i="9" l="1"/>
  <c r="K42" i="8"/>
  <c r="G42" i="8"/>
  <c r="C42" i="8"/>
  <c r="J42" i="8"/>
  <c r="I42" i="8"/>
  <c r="E42" i="8"/>
  <c r="F42" i="8"/>
  <c r="H42" i="8"/>
  <c r="D42" i="8"/>
  <c r="B42" i="8"/>
  <c r="K37" i="9" l="1"/>
  <c r="G37" i="9"/>
  <c r="C37" i="9"/>
  <c r="J37" i="9"/>
  <c r="F37" i="9"/>
  <c r="B37" i="9"/>
  <c r="D37" i="9"/>
  <c r="I37" i="9"/>
  <c r="E37" i="9"/>
  <c r="H37" i="9"/>
</calcChain>
</file>

<file path=xl/sharedStrings.xml><?xml version="1.0" encoding="utf-8"?>
<sst xmlns="http://schemas.openxmlformats.org/spreadsheetml/2006/main" count="155" uniqueCount="116">
  <si>
    <t>Montant  du Dossier €</t>
  </si>
  <si>
    <t>Commission Banque 1%</t>
  </si>
  <si>
    <t>Retrocession  Apporteurs 0,5%</t>
  </si>
  <si>
    <t>Retrocession Apporteurs 0,7%</t>
  </si>
  <si>
    <t>Sous-total n°1€</t>
  </si>
  <si>
    <t>Honoraires €</t>
  </si>
  <si>
    <t>Commission     Assurance €</t>
  </si>
  <si>
    <t>CA.LCF €</t>
  </si>
  <si>
    <t>Retrocession .LCF 0,5%</t>
  </si>
  <si>
    <t>C.A Net €</t>
  </si>
  <si>
    <t>Nom du Dossier</t>
  </si>
  <si>
    <t>Date  dossier sur "Simu financement"</t>
  </si>
  <si>
    <t>TOTAL</t>
  </si>
  <si>
    <t xml:space="preserve">% de Réussite </t>
  </si>
  <si>
    <t>Avancement</t>
  </si>
  <si>
    <t>Type de Logement</t>
  </si>
  <si>
    <t>Destination</t>
  </si>
  <si>
    <t>Type d'assurance</t>
  </si>
  <si>
    <t>1 - Premier Contact</t>
  </si>
  <si>
    <t>LesFurets</t>
  </si>
  <si>
    <t>Terrain seul</t>
  </si>
  <si>
    <t>Maison Inviduelle</t>
  </si>
  <si>
    <t>Résidence Principale</t>
  </si>
  <si>
    <t xml:space="preserve">Délégation </t>
  </si>
  <si>
    <t>2 - Rendez-vous "R1"_Calcul Enveloppe</t>
  </si>
  <si>
    <t>Apporteur "Immo"</t>
  </si>
  <si>
    <t>Construction</t>
  </si>
  <si>
    <t>Appartement</t>
  </si>
  <si>
    <t>Résidence Secondaire</t>
  </si>
  <si>
    <t>Assurance groupe</t>
  </si>
  <si>
    <t>3 - Montage Dossier</t>
  </si>
  <si>
    <t>Apporteur " CGP"</t>
  </si>
  <si>
    <t>Terrain + construction</t>
  </si>
  <si>
    <t>Maison Copropiété Horizontale</t>
  </si>
  <si>
    <t>Résidence Locatavie nue</t>
  </si>
  <si>
    <t>4 - Rendez-vous "R2"_Signature mandat</t>
  </si>
  <si>
    <t>LCF_Mail</t>
  </si>
  <si>
    <t>Neuf Clé en main</t>
  </si>
  <si>
    <t xml:space="preserve">Immeuble </t>
  </si>
  <si>
    <t>Résidence Locative meublée</t>
  </si>
  <si>
    <t>5 - Présentations  en Banques</t>
  </si>
  <si>
    <t>Seloger</t>
  </si>
  <si>
    <t>Neuf en VEFA</t>
  </si>
  <si>
    <t xml:space="preserve">Autre </t>
  </si>
  <si>
    <t>6 - Accord(s) Bancaire(s)</t>
  </si>
  <si>
    <t>Ancien sans Travaux</t>
  </si>
  <si>
    <t>7 - Rendez-vous " R3"_Contrôle des offres &amp; Signatures</t>
  </si>
  <si>
    <t>Parrainage par client</t>
  </si>
  <si>
    <t>Ancien avec Travaux</t>
  </si>
  <si>
    <t>8 - Ouverture(s) de Compte(s)</t>
  </si>
  <si>
    <t>Parrainage par relations personnelles</t>
  </si>
  <si>
    <t>Travaux amélioration</t>
  </si>
  <si>
    <t>9 - Edition des offres</t>
  </si>
  <si>
    <t>Travaux d'agrandissement</t>
  </si>
  <si>
    <t>10 - Déblocage des Fonds</t>
  </si>
  <si>
    <t>Travaux de transformation</t>
  </si>
  <si>
    <t>11 - Honoraires Payés</t>
  </si>
  <si>
    <t>Autres travaux</t>
  </si>
  <si>
    <t>12 - Dossier acté-signé</t>
  </si>
  <si>
    <t>Rachat de soulte</t>
  </si>
  <si>
    <t>13 - Refus Bancaire(s)</t>
  </si>
  <si>
    <t>Rachat de soulte + travaux</t>
  </si>
  <si>
    <t>14 - Dossier en Standby</t>
  </si>
  <si>
    <t>Financement Auto</t>
  </si>
  <si>
    <t>15 - Dossier Sans Suite Client</t>
  </si>
  <si>
    <t>Financement Conso</t>
  </si>
  <si>
    <t>Financement SCPI</t>
  </si>
  <si>
    <t>Rachat de Prêt Immo</t>
  </si>
  <si>
    <t>Regroupement de Crédit "RAC"</t>
  </si>
  <si>
    <t>Projet Divers</t>
  </si>
  <si>
    <t>Civ.A</t>
  </si>
  <si>
    <t>Nom.A</t>
  </si>
  <si>
    <t>Prénom.A</t>
  </si>
  <si>
    <t>Civ.B</t>
  </si>
  <si>
    <t>Nom.B</t>
  </si>
  <si>
    <t>Prénom.B</t>
  </si>
  <si>
    <t>numéro Client A.</t>
  </si>
  <si>
    <t>Numéro Client B</t>
  </si>
  <si>
    <t>Mail.A</t>
  </si>
  <si>
    <t>Mail.B</t>
  </si>
  <si>
    <t>Adresse A &amp; B</t>
  </si>
  <si>
    <t>Date de début</t>
  </si>
  <si>
    <t>Type Dossier</t>
  </si>
  <si>
    <t xml:space="preserve">Commentaires </t>
  </si>
  <si>
    <t>C.A Net €.HCS</t>
  </si>
  <si>
    <t>Type d'Apporteur</t>
  </si>
  <si>
    <t>Types d'Apporteurs</t>
  </si>
  <si>
    <t>Types de Dossiers</t>
  </si>
  <si>
    <t>Types de Logements</t>
  </si>
  <si>
    <t>Types d'assurances</t>
  </si>
  <si>
    <t>Relation personnelle</t>
  </si>
  <si>
    <t>16 - Relances "RO / R1"</t>
  </si>
  <si>
    <t>17 - Relances " Montage dossier"</t>
  </si>
  <si>
    <t>Rachat "SCI"</t>
  </si>
  <si>
    <t>Relance client</t>
  </si>
  <si>
    <t>OC</t>
  </si>
  <si>
    <t>OE</t>
  </si>
  <si>
    <t>OP renvoyées</t>
  </si>
  <si>
    <t>CHOIX BANQUES</t>
  </si>
  <si>
    <t>DATE ENVOI EN BANQUE(S)</t>
  </si>
  <si>
    <t>RETOUR(S) ANNONCE(S)</t>
  </si>
  <si>
    <t>DATE CONFIRMATION CLIENT</t>
  </si>
  <si>
    <t>Date Compromis et/ou CCMI</t>
  </si>
  <si>
    <t>DATE DE ACTE DEFINITIF</t>
  </si>
  <si>
    <t>DATE ACCORD(S) BANQUE(S) ou REFUS</t>
  </si>
  <si>
    <t>Date de délais</t>
  </si>
  <si>
    <t>Mise en relation avec Notaire</t>
  </si>
  <si>
    <t>Mise en relation avec Apporteur "CGP"</t>
  </si>
  <si>
    <t>Mise en Relation avec Apporteurs "Immo"</t>
  </si>
  <si>
    <t>Sous-total n°1</t>
  </si>
  <si>
    <t>VIEU</t>
  </si>
  <si>
    <t>Credit Mutuel</t>
  </si>
  <si>
    <t>% De Réussite</t>
  </si>
  <si>
    <t>Guerineau</t>
  </si>
  <si>
    <t>Rappel Avancement</t>
  </si>
  <si>
    <t>harmel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</si>
</sst>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theme="5"/>
      </patternFill>
    </fill>
    <fill>
      <patternFill patternType="solid">
        <fgColor theme="4" tint="-0.499984740745262"/>
        <bgColor theme="7"/>
      </patternFill>
    </fill>
    <fill>
      <patternFill patternType="solid">
        <fgColor rgb="FFFF9900"/>
        <bgColor indexed="64"/>
      </patternFill>
    </fill>
    <fill>
      <patternFill patternType="solid">
        <fgColor theme="5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4">
    <xf numFmtId="0" fontId="0" fillId="0" borderId="0" xfId="0"/>
    <xf numFmtId="164" fontId="2" fillId="2" borderId="1" xfId="0" applyNumberFormat="1" applyFont="1" applyFill="1" applyBorder="1" applyAlignment="1">
      <alignment horizontal="left" vertical="center" wrapText="1"/>
    </xf>
    <xf numFmtId="165" fontId="0" fillId="0" borderId="0" xfId="0" applyNumberFormat="1"/>
    <xf numFmtId="0" fontId="2" fillId="2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164" fontId="0" fillId="0" borderId="0" xfId="0" applyNumberFormat="1"/>
    <xf numFmtId="164" fontId="2" fillId="2" borderId="1" xfId="1" applyNumberFormat="1" applyFont="1" applyFill="1" applyBorder="1" applyAlignment="1">
      <alignment horizontal="left" vertical="center" wrapText="1"/>
    </xf>
    <xf numFmtId="44" fontId="0" fillId="0" borderId="0" xfId="1" applyFont="1"/>
    <xf numFmtId="164" fontId="0" fillId="0" borderId="2" xfId="0" applyNumberFormat="1" applyBorder="1"/>
    <xf numFmtId="9" fontId="0" fillId="0" borderId="3" xfId="2" applyFont="1" applyBorder="1" applyAlignment="1">
      <alignment horizontal="right" vertical="center"/>
    </xf>
    <xf numFmtId="9" fontId="0" fillId="0" borderId="3" xfId="2" applyFont="1" applyBorder="1" applyAlignment="1">
      <alignment horizontal="right"/>
    </xf>
    <xf numFmtId="9" fontId="0" fillId="0" borderId="4" xfId="2" applyFont="1" applyBorder="1" applyAlignment="1">
      <alignment horizontal="right"/>
    </xf>
    <xf numFmtId="164" fontId="0" fillId="0" borderId="5" xfId="0" applyNumberFormat="1" applyBorder="1" applyAlignment="1">
      <alignment horizontal="left" vertical="center" wrapText="1"/>
    </xf>
    <xf numFmtId="44" fontId="0" fillId="0" borderId="6" xfId="1" applyFont="1" applyBorder="1" applyAlignment="1">
      <alignment horizontal="left" vertical="center"/>
    </xf>
    <xf numFmtId="44" fontId="0" fillId="0" borderId="6" xfId="1" applyFont="1" applyBorder="1"/>
    <xf numFmtId="44" fontId="0" fillId="0" borderId="7" xfId="1" applyFont="1" applyBorder="1"/>
    <xf numFmtId="165" fontId="0" fillId="0" borderId="10" xfId="0" applyNumberFormat="1" applyBorder="1"/>
    <xf numFmtId="164" fontId="3" fillId="0" borderId="10" xfId="0" applyNumberFormat="1" applyFont="1" applyBorder="1"/>
    <xf numFmtId="164" fontId="3" fillId="0" borderId="11" xfId="0" applyNumberFormat="1" applyFont="1" applyBorder="1"/>
    <xf numFmtId="0" fontId="2" fillId="2" borderId="13" xfId="0" applyFont="1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2" fillId="2" borderId="13" xfId="0" applyFont="1" applyFill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0" xfId="0" applyAlignment="1"/>
    <xf numFmtId="0" fontId="2" fillId="2" borderId="12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Border="1" applyAlignment="1">
      <alignment wrapText="1"/>
    </xf>
    <xf numFmtId="165" fontId="0" fillId="0" borderId="0" xfId="0" applyNumberFormat="1" applyBorder="1"/>
    <xf numFmtId="164" fontId="0" fillId="0" borderId="0" xfId="0" applyNumberFormat="1" applyBorder="1"/>
    <xf numFmtId="9" fontId="0" fillId="0" borderId="0" xfId="2" applyFont="1" applyBorder="1"/>
    <xf numFmtId="44" fontId="0" fillId="0" borderId="0" xfId="1" applyFont="1" applyBorder="1"/>
    <xf numFmtId="0" fontId="5" fillId="3" borderId="12" xfId="0" applyFont="1" applyFill="1" applyBorder="1" applyAlignment="1">
      <alignment vertical="center"/>
    </xf>
    <xf numFmtId="0" fontId="5" fillId="4" borderId="12" xfId="0" applyFont="1" applyFill="1" applyBorder="1" applyAlignment="1">
      <alignment vertical="center"/>
    </xf>
    <xf numFmtId="0" fontId="5" fillId="5" borderId="12" xfId="0" applyFont="1" applyFill="1" applyBorder="1" applyAlignment="1">
      <alignment vertical="center"/>
    </xf>
    <xf numFmtId="0" fontId="5" fillId="6" borderId="12" xfId="0" applyFont="1" applyFill="1" applyBorder="1" applyAlignment="1">
      <alignment vertical="center"/>
    </xf>
    <xf numFmtId="0" fontId="5" fillId="7" borderId="12" xfId="0" applyFont="1" applyFill="1" applyBorder="1" applyAlignment="1">
      <alignment vertical="center"/>
    </xf>
    <xf numFmtId="0" fontId="5" fillId="8" borderId="12" xfId="0" applyFont="1" applyFill="1" applyBorder="1" applyAlignment="1">
      <alignment vertical="center"/>
    </xf>
    <xf numFmtId="0" fontId="5" fillId="9" borderId="12" xfId="0" applyFont="1" applyFill="1" applyBorder="1" applyAlignment="1">
      <alignment vertical="center"/>
    </xf>
    <xf numFmtId="0" fontId="5" fillId="10" borderId="12" xfId="0" applyFont="1" applyFill="1" applyBorder="1" applyAlignment="1">
      <alignment vertical="center"/>
    </xf>
    <xf numFmtId="0" fontId="5" fillId="11" borderId="12" xfId="0" applyFont="1" applyFill="1" applyBorder="1" applyAlignment="1">
      <alignment vertical="center"/>
    </xf>
    <xf numFmtId="0" fontId="5" fillId="12" borderId="12" xfId="0" applyFont="1" applyFill="1" applyBorder="1" applyAlignment="1">
      <alignment vertical="center"/>
    </xf>
    <xf numFmtId="0" fontId="5" fillId="13" borderId="12" xfId="0" applyFont="1" applyFill="1" applyBorder="1" applyAlignment="1">
      <alignment vertical="center"/>
    </xf>
    <xf numFmtId="0" fontId="5" fillId="14" borderId="12" xfId="0" applyFont="1" applyFill="1" applyBorder="1" applyAlignment="1">
      <alignment vertical="center"/>
    </xf>
    <xf numFmtId="0" fontId="5" fillId="15" borderId="12" xfId="0" applyFont="1" applyFill="1" applyBorder="1" applyAlignment="1">
      <alignment vertical="center"/>
    </xf>
    <xf numFmtId="0" fontId="5" fillId="16" borderId="12" xfId="0" applyFont="1" applyFill="1" applyBorder="1" applyAlignment="1">
      <alignment vertical="center"/>
    </xf>
    <xf numFmtId="0" fontId="8" fillId="17" borderId="12" xfId="0" applyFont="1" applyFill="1" applyBorder="1" applyAlignment="1">
      <alignment vertical="center"/>
    </xf>
    <xf numFmtId="0" fontId="2" fillId="18" borderId="1" xfId="0" applyFont="1" applyFill="1" applyBorder="1" applyAlignment="1">
      <alignment horizontal="left" vertical="center" wrapText="1"/>
    </xf>
    <xf numFmtId="14" fontId="2" fillId="18" borderId="1" xfId="0" applyNumberFormat="1" applyFont="1" applyFill="1" applyBorder="1" applyAlignment="1">
      <alignment horizontal="left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left" vertical="center" wrapText="1"/>
    </xf>
    <xf numFmtId="14" fontId="10" fillId="19" borderId="1" xfId="0" applyNumberFormat="1" applyFont="1" applyFill="1" applyBorder="1" applyAlignment="1">
      <alignment horizontal="left" vertical="center" wrapText="1"/>
    </xf>
    <xf numFmtId="164" fontId="2" fillId="18" borderId="1" xfId="0" applyNumberFormat="1" applyFont="1" applyFill="1" applyBorder="1" applyAlignment="1">
      <alignment horizontal="left" vertical="center" wrapText="1"/>
    </xf>
    <xf numFmtId="44" fontId="2" fillId="18" borderId="1" xfId="1" applyFont="1" applyFill="1" applyBorder="1" applyAlignment="1">
      <alignment horizontal="left" vertical="center" wrapText="1"/>
    </xf>
    <xf numFmtId="164" fontId="0" fillId="0" borderId="1" xfId="0" applyNumberFormat="1" applyFill="1" applyBorder="1"/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7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165" fontId="0" fillId="0" borderId="1" xfId="0" applyNumberFormat="1" applyFill="1" applyBorder="1"/>
    <xf numFmtId="0" fontId="0" fillId="0" borderId="8" xfId="0" applyFill="1" applyBorder="1" applyAlignment="1">
      <alignment wrapText="1"/>
    </xf>
    <xf numFmtId="165" fontId="0" fillId="0" borderId="8" xfId="0" applyNumberFormat="1" applyFill="1" applyBorder="1"/>
    <xf numFmtId="164" fontId="0" fillId="0" borderId="8" xfId="0" applyNumberFormat="1" applyFill="1" applyBorder="1"/>
    <xf numFmtId="0" fontId="0" fillId="0" borderId="9" xfId="0" applyFill="1" applyBorder="1" applyAlignment="1">
      <alignment wrapText="1"/>
    </xf>
    <xf numFmtId="165" fontId="0" fillId="0" borderId="10" xfId="0" applyNumberFormat="1" applyFill="1" applyBorder="1"/>
    <xf numFmtId="164" fontId="3" fillId="0" borderId="10" xfId="0" applyNumberFormat="1" applyFont="1" applyFill="1" applyBorder="1"/>
    <xf numFmtId="164" fontId="3" fillId="0" borderId="11" xfId="0" applyNumberFormat="1" applyFont="1" applyFill="1" applyBorder="1"/>
    <xf numFmtId="0" fontId="5" fillId="20" borderId="12" xfId="0" applyFont="1" applyFill="1" applyBorder="1" applyAlignment="1">
      <alignment vertical="center"/>
    </xf>
    <xf numFmtId="0" fontId="5" fillId="21" borderId="12" xfId="0" applyFont="1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4" fillId="0" borderId="1" xfId="3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14" fontId="0" fillId="0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14" fontId="0" fillId="0" borderId="1" xfId="0" applyNumberFormat="1" applyFill="1" applyBorder="1" applyAlignment="1">
      <alignment horizontal="left" vertical="center" wrapText="1"/>
    </xf>
    <xf numFmtId="164" fontId="0" fillId="0" borderId="1" xfId="0" applyNumberFormat="1" applyFill="1" applyBorder="1" applyAlignment="1">
      <alignment horizontal="left" vertical="center"/>
    </xf>
    <xf numFmtId="9" fontId="0" fillId="0" borderId="16" xfId="2" applyFont="1" applyBorder="1" applyAlignment="1">
      <alignment horizontal="right" vertical="center"/>
    </xf>
    <xf numFmtId="165" fontId="0" fillId="0" borderId="2" xfId="0" applyNumberFormat="1" applyBorder="1"/>
    <xf numFmtId="165" fontId="0" fillId="0" borderId="18" xfId="0" applyNumberFormat="1" applyBorder="1"/>
    <xf numFmtId="0" fontId="0" fillId="0" borderId="19" xfId="0" applyFill="1" applyBorder="1" applyAlignment="1">
      <alignment horizontal="left" vertical="center"/>
    </xf>
    <xf numFmtId="0" fontId="0" fillId="0" borderId="20" xfId="0" applyFill="1" applyBorder="1" applyAlignment="1">
      <alignment horizontal="left" vertical="center"/>
    </xf>
    <xf numFmtId="164" fontId="0" fillId="0" borderId="17" xfId="0" applyNumberFormat="1" applyFill="1" applyBorder="1" applyAlignment="1">
      <alignment horizontal="left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87">
    <dxf>
      <font>
        <strike val="0"/>
      </font>
      <fill>
        <patternFill>
          <bgColor theme="9" tint="0.39994506668294322"/>
        </patternFill>
      </fill>
    </dxf>
    <dxf>
      <font>
        <strike val="0"/>
      </font>
      <fill>
        <patternFill>
          <bgColor theme="9"/>
        </patternFill>
      </fill>
    </dxf>
    <dxf>
      <font>
        <strike val="0"/>
      </font>
      <fill>
        <patternFill>
          <bgColor theme="7" tint="0.39994506668294322"/>
        </patternFill>
      </fill>
    </dxf>
    <dxf>
      <font>
        <strike val="0"/>
      </font>
      <fill>
        <patternFill>
          <bgColor theme="7"/>
        </patternFill>
      </fill>
    </dxf>
    <dxf>
      <font>
        <strike val="0"/>
      </font>
      <fill>
        <patternFill>
          <bgColor rgb="FFFF66CC"/>
        </patternFill>
      </fill>
    </dxf>
    <dxf>
      <fill>
        <patternFill>
          <bgColor rgb="FFFF0066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ont>
        <strike val="0"/>
      </font>
      <fill>
        <patternFill>
          <bgColor rgb="FF66FF99"/>
        </patternFill>
      </fill>
    </dxf>
    <dxf>
      <fill>
        <patternFill>
          <bgColor theme="5" tint="-0.24994659260841701"/>
        </patternFill>
      </fill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7030A0"/>
        </patternFill>
      </fill>
    </dxf>
    <dxf>
      <font>
        <strike val="0"/>
      </font>
      <fill>
        <patternFill>
          <bgColor theme="1" tint="0.499984740745262"/>
        </patternFill>
      </fill>
    </dxf>
    <dxf>
      <font>
        <strike val="0"/>
      </font>
      <fill>
        <patternFill>
          <bgColor rgb="FFFF99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theme="3" tint="0.79998168889431442"/>
        </patternFill>
      </fill>
    </dxf>
    <dxf>
      <fill>
        <patternFill>
          <bgColor theme="4" tint="0.39994506668294322"/>
        </patternFill>
      </fill>
    </dxf>
    <dxf>
      <font>
        <strike val="0"/>
      </font>
      <fill>
        <patternFill>
          <bgColor theme="9" tint="0.39994506668294322"/>
        </patternFill>
      </fill>
    </dxf>
    <dxf>
      <font>
        <strike val="0"/>
      </font>
      <fill>
        <patternFill>
          <bgColor theme="9"/>
        </patternFill>
      </fill>
    </dxf>
    <dxf>
      <font>
        <strike val="0"/>
      </font>
      <fill>
        <patternFill>
          <bgColor theme="7" tint="0.39994506668294322"/>
        </patternFill>
      </fill>
    </dxf>
    <dxf>
      <font>
        <strike val="0"/>
      </font>
      <fill>
        <patternFill>
          <bgColor theme="7"/>
        </patternFill>
      </fill>
    </dxf>
    <dxf>
      <font>
        <strike val="0"/>
      </font>
      <fill>
        <patternFill>
          <bgColor rgb="FFFF66CC"/>
        </patternFill>
      </fill>
    </dxf>
    <dxf>
      <fill>
        <patternFill>
          <bgColor rgb="FFFF0066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ont>
        <strike val="0"/>
      </font>
      <fill>
        <patternFill>
          <bgColor rgb="FF66FF99"/>
        </patternFill>
      </fill>
    </dxf>
    <dxf>
      <fill>
        <patternFill>
          <bgColor theme="5" tint="-0.24994659260841701"/>
        </patternFill>
      </fill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7030A0"/>
        </patternFill>
      </fill>
    </dxf>
    <dxf>
      <font>
        <strike val="0"/>
      </font>
      <fill>
        <patternFill>
          <bgColor theme="1" tint="0.499984740745262"/>
        </patternFill>
      </fill>
    </dxf>
    <dxf>
      <font>
        <strike val="0"/>
      </font>
      <fill>
        <patternFill>
          <bgColor rgb="FFFF99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theme="4" tint="0.39994506668294322"/>
        </patternFill>
      </fill>
    </dxf>
    <dxf>
      <font>
        <strike val="0"/>
      </font>
      <fill>
        <patternFill>
          <bgColor theme="3" tint="0.79998168889431442"/>
        </patternFill>
      </fill>
    </dxf>
    <dxf>
      <fill>
        <patternFill>
          <bgColor theme="4" tint="0.39994506668294322"/>
        </patternFill>
      </fill>
    </dxf>
    <dxf>
      <font>
        <strike val="0"/>
      </font>
      <fill>
        <patternFill>
          <bgColor theme="9" tint="0.39994506668294322"/>
        </patternFill>
      </fill>
    </dxf>
    <dxf>
      <font>
        <strike val="0"/>
      </font>
      <fill>
        <patternFill>
          <bgColor theme="9"/>
        </patternFill>
      </fill>
    </dxf>
    <dxf>
      <font>
        <strike val="0"/>
      </font>
      <fill>
        <patternFill>
          <bgColor theme="7" tint="0.39994506668294322"/>
        </patternFill>
      </fill>
    </dxf>
    <dxf>
      <font>
        <strike val="0"/>
      </font>
      <fill>
        <patternFill>
          <bgColor theme="7"/>
        </patternFill>
      </fill>
    </dxf>
    <dxf>
      <font>
        <strike val="0"/>
      </font>
      <fill>
        <patternFill>
          <bgColor rgb="FFFF66CC"/>
        </patternFill>
      </fill>
    </dxf>
    <dxf>
      <fill>
        <patternFill>
          <bgColor rgb="FFFF0066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ont>
        <strike val="0"/>
      </font>
      <fill>
        <patternFill>
          <bgColor rgb="FF66FF99"/>
        </patternFill>
      </fill>
    </dxf>
    <dxf>
      <fill>
        <patternFill>
          <bgColor theme="5" tint="-0.24994659260841701"/>
        </patternFill>
      </fill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7030A0"/>
        </patternFill>
      </fill>
    </dxf>
    <dxf>
      <font>
        <strike val="0"/>
      </font>
      <fill>
        <patternFill>
          <bgColor theme="1" tint="0.499984740745262"/>
        </patternFill>
      </fill>
    </dxf>
    <dxf>
      <font>
        <strike val="0"/>
      </font>
      <fill>
        <patternFill>
          <bgColor rgb="FFFF99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theme="3" tint="0.79998168889431442"/>
        </patternFill>
      </fill>
    </dxf>
    <dxf>
      <fill>
        <patternFill>
          <bgColor theme="4" tint="0.39994506668294322"/>
        </patternFill>
      </fill>
    </dxf>
    <dxf>
      <font>
        <strike val="0"/>
      </font>
      <fill>
        <patternFill>
          <bgColor theme="9" tint="0.39994506668294322"/>
        </patternFill>
      </fill>
    </dxf>
    <dxf>
      <font>
        <strike val="0"/>
      </font>
      <fill>
        <patternFill>
          <bgColor theme="9"/>
        </patternFill>
      </fill>
    </dxf>
    <dxf>
      <font>
        <strike val="0"/>
      </font>
      <fill>
        <patternFill>
          <bgColor theme="7" tint="0.39994506668294322"/>
        </patternFill>
      </fill>
    </dxf>
    <dxf>
      <font>
        <strike val="0"/>
      </font>
      <fill>
        <patternFill>
          <bgColor theme="7"/>
        </patternFill>
      </fill>
    </dxf>
    <dxf>
      <font>
        <strike val="0"/>
      </font>
      <fill>
        <patternFill>
          <bgColor rgb="FFFF66CC"/>
        </patternFill>
      </fill>
    </dxf>
    <dxf>
      <fill>
        <patternFill>
          <bgColor rgb="FFFF0066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ont>
        <strike val="0"/>
      </font>
      <fill>
        <patternFill>
          <bgColor rgb="FF66FF99"/>
        </patternFill>
      </fill>
    </dxf>
    <dxf>
      <fill>
        <patternFill>
          <bgColor theme="5" tint="-0.24994659260841701"/>
        </patternFill>
      </fill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7030A0"/>
        </patternFill>
      </fill>
    </dxf>
    <dxf>
      <font>
        <strike val="0"/>
      </font>
      <fill>
        <patternFill>
          <bgColor theme="1" tint="0.499984740745262"/>
        </patternFill>
      </fill>
    </dxf>
    <dxf>
      <font>
        <strike val="0"/>
      </font>
      <fill>
        <patternFill>
          <bgColor rgb="FFFF99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theme="3" tint="0.79998168889431442"/>
        </patternFill>
      </fill>
    </dxf>
    <dxf>
      <fill>
        <patternFill>
          <bgColor theme="4" tint="0.39994506668294322"/>
        </patternFill>
      </fill>
    </dxf>
    <dxf>
      <font>
        <strike val="0"/>
      </font>
      <fill>
        <patternFill>
          <bgColor theme="9" tint="0.39994506668294322"/>
        </patternFill>
      </fill>
    </dxf>
    <dxf>
      <font>
        <strike val="0"/>
      </font>
      <fill>
        <patternFill>
          <bgColor theme="9"/>
        </patternFill>
      </fill>
    </dxf>
    <dxf>
      <font>
        <strike val="0"/>
      </font>
      <fill>
        <patternFill>
          <bgColor theme="7" tint="0.39994506668294322"/>
        </patternFill>
      </fill>
    </dxf>
    <dxf>
      <font>
        <strike val="0"/>
      </font>
      <fill>
        <patternFill>
          <bgColor theme="7"/>
        </patternFill>
      </fill>
    </dxf>
    <dxf>
      <font>
        <strike val="0"/>
      </font>
      <fill>
        <patternFill>
          <bgColor rgb="FFFF66CC"/>
        </patternFill>
      </fill>
    </dxf>
    <dxf>
      <fill>
        <patternFill>
          <bgColor rgb="FFFF0066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ont>
        <strike val="0"/>
      </font>
      <fill>
        <patternFill>
          <bgColor rgb="FF66FF99"/>
        </patternFill>
      </fill>
    </dxf>
    <dxf>
      <fill>
        <patternFill>
          <bgColor theme="5" tint="-0.24994659260841701"/>
        </patternFill>
      </fill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7030A0"/>
        </patternFill>
      </fill>
    </dxf>
    <dxf>
      <font>
        <strike val="0"/>
      </font>
      <fill>
        <patternFill>
          <bgColor theme="1" tint="0.499984740745262"/>
        </patternFill>
      </fill>
    </dxf>
    <dxf>
      <font>
        <strike val="0"/>
      </font>
      <fill>
        <patternFill>
          <bgColor rgb="FFFF99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theme="4" tint="0.39994506668294322"/>
        </patternFill>
      </fill>
    </dxf>
    <dxf>
      <font>
        <strike val="0"/>
      </font>
      <fill>
        <patternFill>
          <bgColor theme="3" tint="0.7999816888943144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66FF99"/>
      <color rgb="FF993366"/>
      <color rgb="FFFF9900"/>
      <color rgb="FFFF0066"/>
      <color rgb="FFFF66CC"/>
      <color rgb="FFFFFF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040A4-091E-4ACD-8FB3-121FC84B2894}">
  <sheetPr codeName="Feuil1"/>
  <dimension ref="A1:F21"/>
  <sheetViews>
    <sheetView workbookViewId="0">
      <selection activeCell="A52" sqref="A52"/>
    </sheetView>
  </sheetViews>
  <sheetFormatPr baseColWidth="10" defaultRowHeight="14.5" x14ac:dyDescent="0.35"/>
  <cols>
    <col min="1" max="1" width="40.54296875" style="25" customWidth="1"/>
    <col min="2" max="2" width="33.54296875" style="25" customWidth="1"/>
    <col min="3" max="3" width="28.453125" style="25" customWidth="1"/>
    <col min="4" max="4" width="23.453125" customWidth="1"/>
    <col min="5" max="5" width="21.81640625" customWidth="1"/>
    <col min="6" max="6" width="21.26953125" customWidth="1"/>
  </cols>
  <sheetData>
    <row r="1" spans="1:6" x14ac:dyDescent="0.35">
      <c r="A1" s="26" t="s">
        <v>14</v>
      </c>
      <c r="B1" s="22" t="s">
        <v>86</v>
      </c>
      <c r="C1" s="22" t="s">
        <v>87</v>
      </c>
      <c r="D1" s="19" t="s">
        <v>88</v>
      </c>
      <c r="E1" s="19" t="s">
        <v>16</v>
      </c>
      <c r="F1" s="19" t="s">
        <v>89</v>
      </c>
    </row>
    <row r="2" spans="1:6" x14ac:dyDescent="0.35">
      <c r="A2" s="34" t="s">
        <v>18</v>
      </c>
      <c r="B2" s="23" t="s">
        <v>19</v>
      </c>
      <c r="C2" s="23" t="s">
        <v>20</v>
      </c>
      <c r="D2" s="20" t="s">
        <v>21</v>
      </c>
      <c r="E2" s="20" t="s">
        <v>22</v>
      </c>
      <c r="F2" s="20" t="s">
        <v>23</v>
      </c>
    </row>
    <row r="3" spans="1:6" x14ac:dyDescent="0.35">
      <c r="A3" s="35" t="s">
        <v>24</v>
      </c>
      <c r="B3" s="23" t="s">
        <v>25</v>
      </c>
      <c r="C3" s="23" t="s">
        <v>26</v>
      </c>
      <c r="D3" s="20" t="s">
        <v>27</v>
      </c>
      <c r="E3" s="20" t="s">
        <v>28</v>
      </c>
      <c r="F3" s="20" t="s">
        <v>29</v>
      </c>
    </row>
    <row r="4" spans="1:6" ht="29" x14ac:dyDescent="0.35">
      <c r="A4" s="36" t="s">
        <v>30</v>
      </c>
      <c r="B4" s="23" t="s">
        <v>31</v>
      </c>
      <c r="C4" s="23" t="s">
        <v>32</v>
      </c>
      <c r="D4" s="20" t="s">
        <v>33</v>
      </c>
      <c r="E4" s="20" t="s">
        <v>34</v>
      </c>
      <c r="F4" s="20"/>
    </row>
    <row r="5" spans="1:6" ht="29" x14ac:dyDescent="0.35">
      <c r="A5" s="37" t="s">
        <v>35</v>
      </c>
      <c r="B5" s="23" t="s">
        <v>36</v>
      </c>
      <c r="C5" s="23" t="s">
        <v>37</v>
      </c>
      <c r="D5" s="20" t="s">
        <v>38</v>
      </c>
      <c r="E5" s="20" t="s">
        <v>39</v>
      </c>
      <c r="F5" s="20"/>
    </row>
    <row r="6" spans="1:6" x14ac:dyDescent="0.35">
      <c r="A6" s="38" t="s">
        <v>40</v>
      </c>
      <c r="B6" s="23" t="s">
        <v>41</v>
      </c>
      <c r="C6" s="23" t="s">
        <v>42</v>
      </c>
      <c r="D6" s="20" t="s">
        <v>43</v>
      </c>
      <c r="E6" s="20"/>
      <c r="F6" s="20"/>
    </row>
    <row r="7" spans="1:6" x14ac:dyDescent="0.35">
      <c r="A7" s="39" t="s">
        <v>44</v>
      </c>
      <c r="B7" s="23" t="s">
        <v>90</v>
      </c>
      <c r="C7" s="23" t="s">
        <v>45</v>
      </c>
      <c r="D7" s="20" t="s">
        <v>22</v>
      </c>
      <c r="E7" s="20"/>
      <c r="F7" s="20"/>
    </row>
    <row r="8" spans="1:6" x14ac:dyDescent="0.35">
      <c r="A8" s="40" t="s">
        <v>46</v>
      </c>
      <c r="B8" s="23" t="s">
        <v>47</v>
      </c>
      <c r="C8" s="23" t="s">
        <v>48</v>
      </c>
      <c r="D8" s="20" t="s">
        <v>28</v>
      </c>
      <c r="E8" s="20"/>
      <c r="F8" s="20"/>
    </row>
    <row r="9" spans="1:6" x14ac:dyDescent="0.35">
      <c r="A9" s="41" t="s">
        <v>49</v>
      </c>
      <c r="B9" s="23" t="s">
        <v>50</v>
      </c>
      <c r="C9" s="23" t="s">
        <v>51</v>
      </c>
      <c r="D9" s="20" t="s">
        <v>34</v>
      </c>
      <c r="E9" s="20"/>
      <c r="F9" s="20"/>
    </row>
    <row r="10" spans="1:6" ht="29" x14ac:dyDescent="0.35">
      <c r="A10" s="42" t="s">
        <v>52</v>
      </c>
      <c r="B10" s="23"/>
      <c r="C10" s="23" t="s">
        <v>53</v>
      </c>
      <c r="D10" s="20" t="s">
        <v>39</v>
      </c>
      <c r="E10" s="20"/>
      <c r="F10" s="20"/>
    </row>
    <row r="11" spans="1:6" x14ac:dyDescent="0.35">
      <c r="A11" s="43" t="s">
        <v>54</v>
      </c>
      <c r="B11" s="23"/>
      <c r="C11" s="23" t="s">
        <v>55</v>
      </c>
      <c r="D11" s="20"/>
      <c r="E11" s="20"/>
      <c r="F11" s="20"/>
    </row>
    <row r="12" spans="1:6" x14ac:dyDescent="0.35">
      <c r="A12" s="44" t="s">
        <v>56</v>
      </c>
      <c r="B12" s="23"/>
      <c r="C12" s="23" t="s">
        <v>57</v>
      </c>
      <c r="D12" s="20"/>
      <c r="E12" s="20"/>
      <c r="F12" s="20"/>
    </row>
    <row r="13" spans="1:6" x14ac:dyDescent="0.35">
      <c r="A13" s="77" t="s">
        <v>58</v>
      </c>
      <c r="B13" s="23"/>
      <c r="C13" s="23" t="s">
        <v>59</v>
      </c>
      <c r="D13" s="20"/>
      <c r="E13" s="20"/>
      <c r="F13" s="20"/>
    </row>
    <row r="14" spans="1:6" x14ac:dyDescent="0.35">
      <c r="A14" s="45" t="s">
        <v>60</v>
      </c>
      <c r="B14" s="23"/>
      <c r="C14" s="23" t="s">
        <v>61</v>
      </c>
      <c r="D14" s="20"/>
      <c r="E14" s="20"/>
      <c r="F14" s="20"/>
    </row>
    <row r="15" spans="1:6" x14ac:dyDescent="0.35">
      <c r="A15" s="46" t="s">
        <v>62</v>
      </c>
      <c r="B15" s="23"/>
      <c r="C15" s="23" t="s">
        <v>93</v>
      </c>
      <c r="D15" s="20"/>
      <c r="E15" s="20"/>
      <c r="F15" s="20"/>
    </row>
    <row r="16" spans="1:6" x14ac:dyDescent="0.35">
      <c r="A16" s="47" t="s">
        <v>64</v>
      </c>
      <c r="B16" s="23"/>
      <c r="C16" s="23" t="s">
        <v>63</v>
      </c>
      <c r="D16" s="20"/>
      <c r="E16" s="20"/>
      <c r="F16" s="20"/>
    </row>
    <row r="17" spans="1:6" x14ac:dyDescent="0.35">
      <c r="A17" s="76" t="s">
        <v>91</v>
      </c>
      <c r="B17" s="23"/>
      <c r="C17" s="23" t="s">
        <v>65</v>
      </c>
      <c r="D17" s="20"/>
      <c r="E17" s="20"/>
      <c r="F17" s="20"/>
    </row>
    <row r="18" spans="1:6" x14ac:dyDescent="0.35">
      <c r="A18" s="48" t="s">
        <v>92</v>
      </c>
      <c r="B18" s="23"/>
      <c r="C18" s="23" t="s">
        <v>66</v>
      </c>
      <c r="D18" s="20"/>
      <c r="E18" s="20"/>
      <c r="F18" s="20"/>
    </row>
    <row r="19" spans="1:6" x14ac:dyDescent="0.35">
      <c r="A19" s="27"/>
      <c r="B19" s="23"/>
      <c r="C19" s="23" t="s">
        <v>67</v>
      </c>
      <c r="D19" s="20"/>
      <c r="E19" s="20"/>
      <c r="F19" s="20"/>
    </row>
    <row r="20" spans="1:6" x14ac:dyDescent="0.35">
      <c r="A20" s="28"/>
      <c r="B20" s="24"/>
      <c r="C20" s="23" t="s">
        <v>68</v>
      </c>
      <c r="D20" s="21"/>
      <c r="E20" s="21"/>
      <c r="F20" s="21"/>
    </row>
    <row r="21" spans="1:6" x14ac:dyDescent="0.35">
      <c r="C21" s="24" t="s">
        <v>69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AABB1-8E59-4952-AF6C-3213EEFADF32}">
  <sheetPr codeName="Feuil2"/>
  <dimension ref="A1:CS200"/>
  <sheetViews>
    <sheetView topLeftCell="AI1" workbookViewId="0">
      <selection activeCell="AQ9" sqref="AQ9"/>
    </sheetView>
  </sheetViews>
  <sheetFormatPr baseColWidth="10" defaultColWidth="11.453125" defaultRowHeight="14.5" x14ac:dyDescent="0.35"/>
  <cols>
    <col min="1" max="1" width="48.36328125" style="57" customWidth="1"/>
    <col min="2" max="2" width="11.453125" style="57"/>
    <col min="3" max="3" width="16.54296875" style="57" customWidth="1"/>
    <col min="4" max="4" width="15.7265625" style="57" customWidth="1"/>
    <col min="5" max="5" width="11.453125" style="57"/>
    <col min="6" max="6" width="16" style="57" customWidth="1"/>
    <col min="7" max="7" width="11.453125" style="57"/>
    <col min="8" max="8" width="15.81640625" style="57" customWidth="1"/>
    <col min="9" max="9" width="20.453125" style="57" customWidth="1"/>
    <col min="10" max="10" width="30.26953125" style="57" customWidth="1"/>
    <col min="11" max="11" width="32.1796875" style="57" customWidth="1"/>
    <col min="12" max="12" width="45" style="64" customWidth="1"/>
    <col min="13" max="13" width="15.1796875" style="65" bestFit="1" customWidth="1"/>
    <col min="14" max="14" width="24" style="57" customWidth="1"/>
    <col min="15" max="15" width="21.453125" style="57" customWidth="1"/>
    <col min="16" max="16" width="20.54296875" style="66" customWidth="1"/>
    <col min="17" max="17" width="24.81640625" style="57" customWidth="1"/>
    <col min="18" max="18" width="18.453125" style="57" customWidth="1"/>
    <col min="19" max="19" width="51.81640625" style="64" customWidth="1"/>
    <col min="20" max="20" width="37.54296875" style="64" customWidth="1"/>
    <col min="21" max="22" width="27" style="64" customWidth="1"/>
    <col min="23" max="23" width="28.54296875" style="64" customWidth="1"/>
    <col min="24" max="24" width="25.1796875" style="64" customWidth="1"/>
    <col min="25" max="25" width="34.26953125" style="64" customWidth="1"/>
    <col min="26" max="26" width="32.54296875" style="64" customWidth="1"/>
    <col min="27" max="27" width="27" style="64" customWidth="1"/>
    <col min="28" max="29" width="25.7265625" style="64" customWidth="1"/>
    <col min="30" max="30" width="26.7265625" style="64" customWidth="1"/>
    <col min="31" max="31" width="30.54296875" style="64" customWidth="1"/>
    <col min="32" max="36" width="51.81640625" style="64" customWidth="1"/>
    <col min="37" max="37" width="16.453125" style="57" customWidth="1"/>
    <col min="38" max="38" width="12.7265625" style="57" customWidth="1"/>
    <col min="39" max="39" width="15.54296875" style="57" customWidth="1"/>
    <col min="40" max="40" width="16.7265625" style="57" customWidth="1"/>
    <col min="41" max="41" width="13.54296875" style="57" customWidth="1"/>
    <col min="42" max="42" width="12.7265625" style="57" customWidth="1"/>
    <col min="43" max="43" width="16.453125" style="57" customWidth="1"/>
    <col min="44" max="16384" width="11.453125" style="57"/>
  </cols>
  <sheetData>
    <row r="1" spans="1:97" ht="34.5" customHeight="1" x14ac:dyDescent="0.35">
      <c r="A1" s="49" t="s">
        <v>14</v>
      </c>
      <c r="B1" s="49" t="s">
        <v>70</v>
      </c>
      <c r="C1" s="49" t="s">
        <v>71</v>
      </c>
      <c r="D1" s="49" t="s">
        <v>72</v>
      </c>
      <c r="E1" s="49" t="s">
        <v>73</v>
      </c>
      <c r="F1" s="49" t="s">
        <v>74</v>
      </c>
      <c r="G1" s="49" t="s">
        <v>75</v>
      </c>
      <c r="H1" s="49" t="s">
        <v>76</v>
      </c>
      <c r="I1" s="49" t="s">
        <v>77</v>
      </c>
      <c r="J1" s="49" t="s">
        <v>78</v>
      </c>
      <c r="K1" s="49" t="s">
        <v>79</v>
      </c>
      <c r="L1" s="49" t="s">
        <v>80</v>
      </c>
      <c r="M1" s="50" t="s">
        <v>81</v>
      </c>
      <c r="N1" s="49" t="s">
        <v>85</v>
      </c>
      <c r="O1" s="49" t="s">
        <v>82</v>
      </c>
      <c r="P1" s="51" t="s">
        <v>15</v>
      </c>
      <c r="Q1" s="49" t="s">
        <v>16</v>
      </c>
      <c r="R1" s="49" t="s">
        <v>17</v>
      </c>
      <c r="S1" s="49" t="s">
        <v>83</v>
      </c>
      <c r="T1" s="49" t="s">
        <v>94</v>
      </c>
      <c r="U1" s="49" t="s">
        <v>102</v>
      </c>
      <c r="V1" s="49" t="s">
        <v>105</v>
      </c>
      <c r="W1" s="52" t="s">
        <v>98</v>
      </c>
      <c r="X1" s="52" t="s">
        <v>99</v>
      </c>
      <c r="Y1" s="52" t="s">
        <v>100</v>
      </c>
      <c r="Z1" s="52" t="s">
        <v>104</v>
      </c>
      <c r="AA1" s="53" t="s">
        <v>101</v>
      </c>
      <c r="AB1" s="53" t="s">
        <v>95</v>
      </c>
      <c r="AC1" s="52" t="s">
        <v>96</v>
      </c>
      <c r="AD1" s="52" t="s">
        <v>97</v>
      </c>
      <c r="AE1" s="52" t="s">
        <v>103</v>
      </c>
      <c r="AF1" s="49" t="s">
        <v>108</v>
      </c>
      <c r="AG1" s="49" t="s">
        <v>106</v>
      </c>
      <c r="AH1" s="49" t="s">
        <v>107</v>
      </c>
      <c r="AI1" s="49"/>
      <c r="AJ1" s="49"/>
      <c r="AK1" s="54" t="s">
        <v>0</v>
      </c>
      <c r="AL1" s="49" t="s">
        <v>1</v>
      </c>
      <c r="AM1" s="49" t="s">
        <v>2</v>
      </c>
      <c r="AN1" s="49" t="s">
        <v>3</v>
      </c>
      <c r="AO1" s="55" t="s">
        <v>109</v>
      </c>
      <c r="AP1" s="55" t="s">
        <v>5</v>
      </c>
      <c r="AQ1" s="55" t="s">
        <v>6</v>
      </c>
      <c r="AR1" s="49" t="s">
        <v>7</v>
      </c>
      <c r="AS1" s="49" t="s">
        <v>8</v>
      </c>
      <c r="AT1" s="49" t="s">
        <v>84</v>
      </c>
    </row>
    <row r="2" spans="1:97" s="59" customFormat="1" x14ac:dyDescent="0.35">
      <c r="A2" s="78" t="s">
        <v>60</v>
      </c>
      <c r="B2" s="78"/>
      <c r="C2" s="78" t="s">
        <v>110</v>
      </c>
      <c r="D2" s="78"/>
      <c r="E2" s="78"/>
      <c r="F2" s="78"/>
      <c r="G2" s="78"/>
      <c r="H2" s="78"/>
      <c r="I2" s="78"/>
      <c r="J2" s="79"/>
      <c r="K2" s="79"/>
      <c r="L2" s="80"/>
      <c r="M2" s="81"/>
      <c r="N2" s="78" t="s">
        <v>19</v>
      </c>
      <c r="O2" s="78" t="s">
        <v>45</v>
      </c>
      <c r="P2" s="82" t="s">
        <v>27</v>
      </c>
      <c r="Q2" s="78" t="s">
        <v>39</v>
      </c>
      <c r="R2" s="78" t="s">
        <v>29</v>
      </c>
      <c r="S2" s="80"/>
      <c r="T2" s="83"/>
      <c r="U2" s="84">
        <v>43703</v>
      </c>
      <c r="V2" s="85"/>
      <c r="W2" s="80" t="s">
        <v>111</v>
      </c>
      <c r="X2" s="86">
        <v>43714</v>
      </c>
      <c r="Y2" s="80"/>
      <c r="Z2" s="86">
        <v>43749</v>
      </c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7">
        <v>51253</v>
      </c>
      <c r="AL2" s="87">
        <f>AK2*1%</f>
        <v>512.53</v>
      </c>
      <c r="AM2" s="87">
        <f>IF(N2='Trame.Couleur lignes'!$B$2,AL2*0.5,0)</f>
        <v>256.26499999999999</v>
      </c>
      <c r="AN2" s="87">
        <f>IF(N2='Trame.Couleur lignes'!$B$3,AL2*0.7,0)</f>
        <v>0</v>
      </c>
      <c r="AO2" s="87">
        <f>IF(AM2&gt;0,AL2-AM2,IF(AN2&gt;0,AL2-AN2,AL2))</f>
        <v>256.26499999999999</v>
      </c>
      <c r="AP2" s="87">
        <v>1500</v>
      </c>
      <c r="AQ2" s="87"/>
      <c r="AR2" s="87">
        <f>AO2+AP2</f>
        <v>1756.2649999999999</v>
      </c>
      <c r="AS2" s="87">
        <f>AR2*0.5</f>
        <v>878.13249999999994</v>
      </c>
      <c r="AT2" s="87">
        <f>AR2-AS2</f>
        <v>878.13249999999994</v>
      </c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8"/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</row>
    <row r="3" spans="1:97" s="60" customFormat="1" x14ac:dyDescent="0.35">
      <c r="A3" s="78"/>
      <c r="B3" s="78"/>
      <c r="C3" s="78"/>
      <c r="D3" s="78"/>
      <c r="E3" s="78"/>
      <c r="F3" s="78"/>
      <c r="G3" s="78"/>
      <c r="H3" s="78"/>
      <c r="I3" s="78"/>
      <c r="J3" s="79"/>
      <c r="K3" s="79"/>
      <c r="L3" s="80"/>
      <c r="M3" s="81"/>
      <c r="N3" s="78"/>
      <c r="O3" s="78"/>
      <c r="P3" s="82"/>
      <c r="Q3" s="78"/>
      <c r="R3" s="78"/>
      <c r="S3" s="80"/>
      <c r="T3" s="83"/>
      <c r="U3" s="85"/>
      <c r="V3" s="85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7"/>
      <c r="AL3" s="87">
        <f t="shared" ref="AL3:AL66" si="0">AK3*1%</f>
        <v>0</v>
      </c>
      <c r="AM3" s="87">
        <f>IF(N3='Trame.Couleur lignes'!$B$2,AL3*0.5,0)</f>
        <v>0</v>
      </c>
      <c r="AN3" s="87">
        <f>IF(N3='Trame.Couleur lignes'!$B$3,AL3*0.7,0)</f>
        <v>0</v>
      </c>
      <c r="AO3" s="87">
        <f t="shared" ref="AO3:AO66" si="1">IF(AM3&gt;0,AL3-AM3,IF(AN3&gt;0,AL3-AN3,AL3))</f>
        <v>0</v>
      </c>
      <c r="AP3" s="87"/>
      <c r="AQ3" s="87"/>
      <c r="AR3" s="87">
        <f t="shared" ref="AR3:AR66" si="2">AO3+AP3</f>
        <v>0</v>
      </c>
      <c r="AS3" s="87">
        <f t="shared" ref="AS3:AS66" si="3">AR3*0.5</f>
        <v>0</v>
      </c>
      <c r="AT3" s="87">
        <f t="shared" ref="AT3:AT66" si="4">AR3-AS3</f>
        <v>0</v>
      </c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8"/>
      <c r="CF3" s="58"/>
      <c r="CG3" s="58"/>
      <c r="CH3" s="58"/>
      <c r="CI3" s="58"/>
      <c r="CJ3" s="58"/>
      <c r="CK3" s="58"/>
      <c r="CL3" s="58"/>
      <c r="CM3" s="58"/>
      <c r="CN3" s="58"/>
      <c r="CO3" s="58"/>
      <c r="CP3" s="58"/>
      <c r="CQ3" s="58"/>
      <c r="CR3" s="58"/>
      <c r="CS3" s="58"/>
    </row>
    <row r="4" spans="1:97" s="61" customFormat="1" x14ac:dyDescent="0.35">
      <c r="A4" s="78" t="s">
        <v>44</v>
      </c>
      <c r="B4" s="78"/>
      <c r="C4" s="78" t="s">
        <v>115</v>
      </c>
      <c r="D4" s="78"/>
      <c r="E4" s="78"/>
      <c r="F4" s="78"/>
      <c r="G4" s="78"/>
      <c r="H4" s="78"/>
      <c r="I4" s="78"/>
      <c r="J4" s="79"/>
      <c r="K4" s="79"/>
      <c r="L4" s="80"/>
      <c r="M4" s="81"/>
      <c r="N4" s="78"/>
      <c r="O4" s="78"/>
      <c r="P4" s="82"/>
      <c r="Q4" s="78"/>
      <c r="R4" s="78"/>
      <c r="S4" s="80"/>
      <c r="T4" s="83"/>
      <c r="U4" s="85"/>
      <c r="V4" s="85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7">
        <v>6355</v>
      </c>
      <c r="AL4" s="87">
        <f t="shared" si="0"/>
        <v>63.550000000000004</v>
      </c>
      <c r="AM4" s="87">
        <f>IF(N4='Trame.Couleur lignes'!$B$2,AL4*0.5,0)</f>
        <v>0</v>
      </c>
      <c r="AN4" s="87">
        <f>IF(N4='Trame.Couleur lignes'!$B$3,AL4*0.7,0)</f>
        <v>0</v>
      </c>
      <c r="AO4" s="87">
        <f t="shared" si="1"/>
        <v>63.550000000000004</v>
      </c>
      <c r="AP4" s="87">
        <v>600</v>
      </c>
      <c r="AQ4" s="87"/>
      <c r="AR4" s="87">
        <f t="shared" si="2"/>
        <v>663.55</v>
      </c>
      <c r="AS4" s="87">
        <f t="shared" si="3"/>
        <v>331.77499999999998</v>
      </c>
      <c r="AT4" s="87">
        <f t="shared" si="4"/>
        <v>331.77499999999998</v>
      </c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58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</row>
    <row r="5" spans="1:97" s="61" customFormat="1" x14ac:dyDescent="0.35">
      <c r="A5" s="78"/>
      <c r="B5" s="78"/>
      <c r="C5" s="78" t="s">
        <v>113</v>
      </c>
      <c r="D5" s="78"/>
      <c r="E5" s="78"/>
      <c r="F5" s="78"/>
      <c r="G5" s="78"/>
      <c r="H5" s="78"/>
      <c r="I5" s="78"/>
      <c r="J5" s="79"/>
      <c r="K5" s="79"/>
      <c r="L5" s="80"/>
      <c r="M5" s="81"/>
      <c r="N5" s="78" t="s">
        <v>25</v>
      </c>
      <c r="O5" s="78"/>
      <c r="P5" s="82"/>
      <c r="Q5" s="78"/>
      <c r="R5" s="78"/>
      <c r="S5" s="80"/>
      <c r="T5" s="83"/>
      <c r="U5" s="85"/>
      <c r="V5" s="85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7">
        <v>45325</v>
      </c>
      <c r="AL5" s="87">
        <f t="shared" si="0"/>
        <v>453.25</v>
      </c>
      <c r="AM5" s="87">
        <f>IF(N5='Trame.Couleur lignes'!$B$2,AL5*0.5,0)</f>
        <v>0</v>
      </c>
      <c r="AN5" s="87">
        <f>IF(N5='Trame.Couleur lignes'!$B$3,AL5*0.7,0)</f>
        <v>317.27499999999998</v>
      </c>
      <c r="AO5" s="87">
        <f t="shared" si="1"/>
        <v>135.97500000000002</v>
      </c>
      <c r="AP5" s="87">
        <v>2000</v>
      </c>
      <c r="AQ5" s="87"/>
      <c r="AR5" s="87">
        <f t="shared" si="2"/>
        <v>2135.9749999999999</v>
      </c>
      <c r="AS5" s="87">
        <f t="shared" si="3"/>
        <v>1067.9875</v>
      </c>
      <c r="AT5" s="87">
        <f t="shared" si="4"/>
        <v>1067.9875</v>
      </c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</row>
    <row r="6" spans="1:97" s="61" customFormat="1" x14ac:dyDescent="0.35">
      <c r="A6" s="78"/>
      <c r="B6" s="78"/>
      <c r="C6" s="78"/>
      <c r="D6" s="78"/>
      <c r="E6" s="78"/>
      <c r="F6" s="78"/>
      <c r="G6" s="78"/>
      <c r="H6" s="78"/>
      <c r="I6" s="78"/>
      <c r="J6" s="79"/>
      <c r="K6" s="79"/>
      <c r="L6" s="80"/>
      <c r="M6" s="81"/>
      <c r="N6" s="78"/>
      <c r="O6" s="78"/>
      <c r="P6" s="82"/>
      <c r="Q6" s="78"/>
      <c r="R6" s="78"/>
      <c r="S6" s="80"/>
      <c r="T6" s="83"/>
      <c r="U6" s="85"/>
      <c r="V6" s="85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7"/>
      <c r="AL6" s="87">
        <f t="shared" si="0"/>
        <v>0</v>
      </c>
      <c r="AM6" s="87">
        <f>IF(N6='Trame.Couleur lignes'!$B$2,AL6*0.5,0)</f>
        <v>0</v>
      </c>
      <c r="AN6" s="87">
        <f>IF(N6='Trame.Couleur lignes'!$B$3,AL6*0.7,0)</f>
        <v>0</v>
      </c>
      <c r="AO6" s="87">
        <f t="shared" si="1"/>
        <v>0</v>
      </c>
      <c r="AP6" s="87"/>
      <c r="AQ6" s="87"/>
      <c r="AR6" s="87">
        <f t="shared" si="2"/>
        <v>0</v>
      </c>
      <c r="AS6" s="87">
        <f t="shared" si="3"/>
        <v>0</v>
      </c>
      <c r="AT6" s="87">
        <f t="shared" si="4"/>
        <v>0</v>
      </c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</row>
    <row r="7" spans="1:97" s="60" customFormat="1" x14ac:dyDescent="0.35">
      <c r="A7" s="78"/>
      <c r="B7" s="78"/>
      <c r="C7" s="78"/>
      <c r="D7" s="78"/>
      <c r="E7" s="78"/>
      <c r="F7" s="78"/>
      <c r="G7" s="78"/>
      <c r="H7" s="78"/>
      <c r="I7" s="78"/>
      <c r="J7" s="79"/>
      <c r="K7" s="79"/>
      <c r="L7" s="80"/>
      <c r="M7" s="81"/>
      <c r="N7" s="78"/>
      <c r="O7" s="78"/>
      <c r="P7" s="82"/>
      <c r="Q7" s="78"/>
      <c r="R7" s="78"/>
      <c r="S7" s="80"/>
      <c r="T7" s="83"/>
      <c r="U7" s="85"/>
      <c r="V7" s="85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7"/>
      <c r="AL7" s="87">
        <f t="shared" si="0"/>
        <v>0</v>
      </c>
      <c r="AM7" s="87">
        <f>IF(N7='Trame.Couleur lignes'!$B$2,AL7*0.5,0)</f>
        <v>0</v>
      </c>
      <c r="AN7" s="87">
        <f>IF(N7='Trame.Couleur lignes'!$B$3,AL7*0.7,0)</f>
        <v>0</v>
      </c>
      <c r="AO7" s="87">
        <f t="shared" si="1"/>
        <v>0</v>
      </c>
      <c r="AP7" s="87"/>
      <c r="AQ7" s="87"/>
      <c r="AR7" s="87">
        <f t="shared" si="2"/>
        <v>0</v>
      </c>
      <c r="AS7" s="87">
        <f t="shared" si="3"/>
        <v>0</v>
      </c>
      <c r="AT7" s="87">
        <f t="shared" si="4"/>
        <v>0</v>
      </c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</row>
    <row r="8" spans="1:97" s="61" customFormat="1" x14ac:dyDescent="0.35">
      <c r="A8" s="78"/>
      <c r="B8" s="78"/>
      <c r="C8" s="78"/>
      <c r="D8" s="78"/>
      <c r="E8" s="78"/>
      <c r="F8" s="78"/>
      <c r="G8" s="78"/>
      <c r="H8" s="78"/>
      <c r="I8" s="78"/>
      <c r="J8" s="79"/>
      <c r="K8" s="79"/>
      <c r="L8" s="80"/>
      <c r="M8" s="81"/>
      <c r="N8" s="78"/>
      <c r="O8" s="78"/>
      <c r="P8" s="82"/>
      <c r="Q8" s="78"/>
      <c r="R8" s="78"/>
      <c r="S8" s="80"/>
      <c r="T8" s="83"/>
      <c r="U8" s="85"/>
      <c r="V8" s="85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7"/>
      <c r="AL8" s="87">
        <f t="shared" si="0"/>
        <v>0</v>
      </c>
      <c r="AM8" s="87">
        <f>IF(N8='Trame.Couleur lignes'!$B$2,AL8*0.5,0)</f>
        <v>0</v>
      </c>
      <c r="AN8" s="87">
        <f>IF(N8='Trame.Couleur lignes'!$B$3,AL8*0.7,0)</f>
        <v>0</v>
      </c>
      <c r="AO8" s="87">
        <f t="shared" si="1"/>
        <v>0</v>
      </c>
      <c r="AP8" s="87"/>
      <c r="AQ8" s="87"/>
      <c r="AR8" s="87">
        <f t="shared" si="2"/>
        <v>0</v>
      </c>
      <c r="AS8" s="87">
        <f t="shared" si="3"/>
        <v>0</v>
      </c>
      <c r="AT8" s="87">
        <f t="shared" si="4"/>
        <v>0</v>
      </c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</row>
    <row r="9" spans="1:97" s="62" customFormat="1" x14ac:dyDescent="0.35">
      <c r="A9" s="78"/>
      <c r="B9" s="78"/>
      <c r="C9" s="78"/>
      <c r="D9" s="78"/>
      <c r="E9" s="78"/>
      <c r="F9" s="78"/>
      <c r="G9" s="78"/>
      <c r="H9" s="78"/>
      <c r="I9" s="78"/>
      <c r="J9" s="79"/>
      <c r="K9" s="79"/>
      <c r="L9" s="80"/>
      <c r="M9" s="81"/>
      <c r="N9" s="78"/>
      <c r="O9" s="78"/>
      <c r="P9" s="82"/>
      <c r="Q9" s="78"/>
      <c r="R9" s="78"/>
      <c r="S9" s="80"/>
      <c r="T9" s="83"/>
      <c r="U9" s="85"/>
      <c r="V9" s="85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7"/>
      <c r="AL9" s="87">
        <f t="shared" si="0"/>
        <v>0</v>
      </c>
      <c r="AM9" s="87">
        <f>IF(N9='Trame.Couleur lignes'!$B$2,AL9*0.5,0)</f>
        <v>0</v>
      </c>
      <c r="AN9" s="87">
        <f>IF(N9='Trame.Couleur lignes'!$B$3,AL9*0.7,0)</f>
        <v>0</v>
      </c>
      <c r="AO9" s="87">
        <f t="shared" si="1"/>
        <v>0</v>
      </c>
      <c r="AP9" s="87"/>
      <c r="AQ9" s="87"/>
      <c r="AR9" s="87">
        <f t="shared" si="2"/>
        <v>0</v>
      </c>
      <c r="AS9" s="87">
        <f t="shared" si="3"/>
        <v>0</v>
      </c>
      <c r="AT9" s="87">
        <f t="shared" si="4"/>
        <v>0</v>
      </c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</row>
    <row r="10" spans="1:97" s="62" customFormat="1" x14ac:dyDescent="0.35">
      <c r="A10" s="78"/>
      <c r="B10" s="78"/>
      <c r="C10" s="78"/>
      <c r="D10" s="78"/>
      <c r="E10" s="78"/>
      <c r="F10" s="78"/>
      <c r="G10" s="78"/>
      <c r="H10" s="78"/>
      <c r="I10" s="78"/>
      <c r="J10" s="79"/>
      <c r="K10" s="79"/>
      <c r="L10" s="80"/>
      <c r="M10" s="81"/>
      <c r="N10" s="78"/>
      <c r="O10" s="78"/>
      <c r="P10" s="82"/>
      <c r="Q10" s="78"/>
      <c r="R10" s="78"/>
      <c r="S10" s="80"/>
      <c r="T10" s="83"/>
      <c r="U10" s="85"/>
      <c r="V10" s="85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7"/>
      <c r="AL10" s="87">
        <f t="shared" si="0"/>
        <v>0</v>
      </c>
      <c r="AM10" s="87">
        <f>IF(N10='Trame.Couleur lignes'!$B$2,AL10*0.5,0)</f>
        <v>0</v>
      </c>
      <c r="AN10" s="87">
        <f>IF(N10='Trame.Couleur lignes'!$B$3,AL10*0.7,0)</f>
        <v>0</v>
      </c>
      <c r="AO10" s="87">
        <f t="shared" si="1"/>
        <v>0</v>
      </c>
      <c r="AP10" s="87"/>
      <c r="AQ10" s="87"/>
      <c r="AR10" s="87">
        <f t="shared" si="2"/>
        <v>0</v>
      </c>
      <c r="AS10" s="87">
        <f t="shared" si="3"/>
        <v>0</v>
      </c>
      <c r="AT10" s="87">
        <f t="shared" si="4"/>
        <v>0</v>
      </c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</row>
    <row r="11" spans="1:97" s="61" customFormat="1" x14ac:dyDescent="0.35">
      <c r="A11" s="78"/>
      <c r="B11" s="78"/>
      <c r="C11" s="78"/>
      <c r="D11" s="78"/>
      <c r="E11" s="78"/>
      <c r="F11" s="78"/>
      <c r="G11" s="78"/>
      <c r="H11" s="78"/>
      <c r="I11" s="78"/>
      <c r="J11" s="79"/>
      <c r="K11" s="79"/>
      <c r="L11" s="80"/>
      <c r="M11" s="81"/>
      <c r="N11" s="78"/>
      <c r="O11" s="78"/>
      <c r="P11" s="82"/>
      <c r="Q11" s="78"/>
      <c r="R11" s="78"/>
      <c r="S11" s="80"/>
      <c r="T11" s="83"/>
      <c r="U11" s="85"/>
      <c r="V11" s="85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7"/>
      <c r="AL11" s="87">
        <f t="shared" si="0"/>
        <v>0</v>
      </c>
      <c r="AM11" s="87">
        <f>IF(N11='Trame.Couleur lignes'!$B$2,AL11*0.5,0)</f>
        <v>0</v>
      </c>
      <c r="AN11" s="87">
        <f>IF(N11='Trame.Couleur lignes'!$B$3,AL11*0.7,0)</f>
        <v>0</v>
      </c>
      <c r="AO11" s="87">
        <f t="shared" si="1"/>
        <v>0</v>
      </c>
      <c r="AP11" s="87"/>
      <c r="AQ11" s="87"/>
      <c r="AR11" s="87">
        <f t="shared" si="2"/>
        <v>0</v>
      </c>
      <c r="AS11" s="87">
        <f t="shared" si="3"/>
        <v>0</v>
      </c>
      <c r="AT11" s="87">
        <f t="shared" si="4"/>
        <v>0</v>
      </c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</row>
    <row r="12" spans="1:97" x14ac:dyDescent="0.35">
      <c r="A12" s="78"/>
      <c r="B12" s="78"/>
      <c r="C12" s="78"/>
      <c r="D12" s="78"/>
      <c r="E12" s="78"/>
      <c r="F12" s="78"/>
      <c r="G12" s="78"/>
      <c r="H12" s="78"/>
      <c r="I12" s="78"/>
      <c r="J12" s="79"/>
      <c r="K12" s="79"/>
      <c r="L12" s="80"/>
      <c r="M12" s="81"/>
      <c r="N12" s="78"/>
      <c r="O12" s="78"/>
      <c r="P12" s="82"/>
      <c r="Q12" s="78"/>
      <c r="R12" s="78"/>
      <c r="S12" s="80"/>
      <c r="T12" s="83"/>
      <c r="U12" s="85"/>
      <c r="V12" s="85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7"/>
      <c r="AL12" s="87">
        <f t="shared" si="0"/>
        <v>0</v>
      </c>
      <c r="AM12" s="87">
        <f>IF(N12='Trame.Couleur lignes'!$B$2,AL12*0.5,0)</f>
        <v>0</v>
      </c>
      <c r="AN12" s="87">
        <f>IF(N12='Trame.Couleur lignes'!$B$3,AL12*0.7,0)</f>
        <v>0</v>
      </c>
      <c r="AO12" s="87">
        <f t="shared" si="1"/>
        <v>0</v>
      </c>
      <c r="AP12" s="87"/>
      <c r="AQ12" s="87"/>
      <c r="AR12" s="87">
        <f t="shared" si="2"/>
        <v>0</v>
      </c>
      <c r="AS12" s="87">
        <f t="shared" si="3"/>
        <v>0</v>
      </c>
      <c r="AT12" s="87">
        <f t="shared" si="4"/>
        <v>0</v>
      </c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</row>
    <row r="13" spans="1:97" s="61" customFormat="1" x14ac:dyDescent="0.35">
      <c r="A13" s="78"/>
      <c r="B13" s="78"/>
      <c r="C13" s="78"/>
      <c r="D13" s="78"/>
      <c r="E13" s="78"/>
      <c r="F13" s="78"/>
      <c r="G13" s="78"/>
      <c r="H13" s="78"/>
      <c r="I13" s="78"/>
      <c r="J13" s="79"/>
      <c r="K13" s="79"/>
      <c r="L13" s="80"/>
      <c r="M13" s="81"/>
      <c r="N13" s="78"/>
      <c r="O13" s="78"/>
      <c r="P13" s="82"/>
      <c r="Q13" s="78"/>
      <c r="R13" s="78"/>
      <c r="S13" s="80"/>
      <c r="T13" s="83"/>
      <c r="U13" s="85"/>
      <c r="V13" s="85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7"/>
      <c r="AL13" s="87">
        <f t="shared" si="0"/>
        <v>0</v>
      </c>
      <c r="AM13" s="87">
        <f>IF(N13='Trame.Couleur lignes'!$B$2,AL13*0.5,0)</f>
        <v>0</v>
      </c>
      <c r="AN13" s="87">
        <f>IF(N13='Trame.Couleur lignes'!$B$3,AL13*0.7,0)</f>
        <v>0</v>
      </c>
      <c r="AO13" s="87">
        <f t="shared" si="1"/>
        <v>0</v>
      </c>
      <c r="AP13" s="87"/>
      <c r="AQ13" s="87"/>
      <c r="AR13" s="87">
        <f t="shared" si="2"/>
        <v>0</v>
      </c>
      <c r="AS13" s="87">
        <f t="shared" si="3"/>
        <v>0</v>
      </c>
      <c r="AT13" s="87">
        <f t="shared" si="4"/>
        <v>0</v>
      </c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</row>
    <row r="14" spans="1:97" x14ac:dyDescent="0.35">
      <c r="A14" s="78"/>
      <c r="B14" s="78"/>
      <c r="C14" s="78"/>
      <c r="D14" s="78"/>
      <c r="E14" s="78"/>
      <c r="F14" s="78"/>
      <c r="G14" s="78"/>
      <c r="H14" s="78"/>
      <c r="I14" s="78"/>
      <c r="J14" s="79"/>
      <c r="K14" s="79"/>
      <c r="L14" s="80"/>
      <c r="M14" s="81"/>
      <c r="N14" s="78"/>
      <c r="O14" s="78"/>
      <c r="P14" s="82"/>
      <c r="Q14" s="78"/>
      <c r="R14" s="78"/>
      <c r="S14" s="80"/>
      <c r="T14" s="83"/>
      <c r="U14" s="85"/>
      <c r="V14" s="85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7"/>
      <c r="AL14" s="87">
        <f t="shared" si="0"/>
        <v>0</v>
      </c>
      <c r="AM14" s="87">
        <f>IF(N14='Trame.Couleur lignes'!$B$2,AL14*0.5,0)</f>
        <v>0</v>
      </c>
      <c r="AN14" s="87">
        <f>IF(N14='Trame.Couleur lignes'!$B$3,AL14*0.7,0)</f>
        <v>0</v>
      </c>
      <c r="AO14" s="87">
        <f t="shared" si="1"/>
        <v>0</v>
      </c>
      <c r="AP14" s="87"/>
      <c r="AQ14" s="87"/>
      <c r="AR14" s="87">
        <f t="shared" si="2"/>
        <v>0</v>
      </c>
      <c r="AS14" s="87">
        <f t="shared" si="3"/>
        <v>0</v>
      </c>
      <c r="AT14" s="87">
        <f t="shared" si="4"/>
        <v>0</v>
      </c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</row>
    <row r="15" spans="1:97" x14ac:dyDescent="0.35">
      <c r="A15" s="78"/>
      <c r="B15" s="78"/>
      <c r="C15" s="78"/>
      <c r="D15" s="78"/>
      <c r="E15" s="78"/>
      <c r="F15" s="78"/>
      <c r="G15" s="78"/>
      <c r="H15" s="78"/>
      <c r="I15" s="78"/>
      <c r="J15" s="79"/>
      <c r="K15" s="79"/>
      <c r="L15" s="80"/>
      <c r="M15" s="81"/>
      <c r="N15" s="78"/>
      <c r="O15" s="78"/>
      <c r="P15" s="82"/>
      <c r="Q15" s="78"/>
      <c r="R15" s="78"/>
      <c r="S15" s="80"/>
      <c r="T15" s="83"/>
      <c r="U15" s="85"/>
      <c r="V15" s="85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7"/>
      <c r="AL15" s="87">
        <f t="shared" si="0"/>
        <v>0</v>
      </c>
      <c r="AM15" s="87">
        <f>IF(N15='Trame.Couleur lignes'!$B$2,AL15*0.5,0)</f>
        <v>0</v>
      </c>
      <c r="AN15" s="87">
        <f>IF(N15='Trame.Couleur lignes'!$B$3,AL15*0.7,0)</f>
        <v>0</v>
      </c>
      <c r="AO15" s="87">
        <f t="shared" si="1"/>
        <v>0</v>
      </c>
      <c r="AP15" s="87"/>
      <c r="AQ15" s="87"/>
      <c r="AR15" s="87">
        <f t="shared" si="2"/>
        <v>0</v>
      </c>
      <c r="AS15" s="87">
        <f t="shared" si="3"/>
        <v>0</v>
      </c>
      <c r="AT15" s="87">
        <f t="shared" si="4"/>
        <v>0</v>
      </c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</row>
    <row r="16" spans="1:97" s="62" customFormat="1" x14ac:dyDescent="0.35">
      <c r="A16" s="78"/>
      <c r="B16" s="78"/>
      <c r="C16" s="78"/>
      <c r="D16" s="78"/>
      <c r="E16" s="78"/>
      <c r="F16" s="78"/>
      <c r="G16" s="78"/>
      <c r="H16" s="78"/>
      <c r="I16" s="78"/>
      <c r="J16" s="79"/>
      <c r="K16" s="79"/>
      <c r="L16" s="80"/>
      <c r="M16" s="81"/>
      <c r="N16" s="78"/>
      <c r="O16" s="78"/>
      <c r="P16" s="82"/>
      <c r="Q16" s="78"/>
      <c r="R16" s="78"/>
      <c r="S16" s="80"/>
      <c r="T16" s="83"/>
      <c r="U16" s="85"/>
      <c r="V16" s="85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7"/>
      <c r="AL16" s="87">
        <f t="shared" si="0"/>
        <v>0</v>
      </c>
      <c r="AM16" s="87">
        <f>IF(N16='Trame.Couleur lignes'!$B$2,AL16*0.5,0)</f>
        <v>0</v>
      </c>
      <c r="AN16" s="87">
        <f>IF(N16='Trame.Couleur lignes'!$B$3,AL16*0.7,0)</f>
        <v>0</v>
      </c>
      <c r="AO16" s="87">
        <f t="shared" si="1"/>
        <v>0</v>
      </c>
      <c r="AP16" s="87"/>
      <c r="AQ16" s="87"/>
      <c r="AR16" s="87">
        <f t="shared" si="2"/>
        <v>0</v>
      </c>
      <c r="AS16" s="87">
        <f t="shared" si="3"/>
        <v>0</v>
      </c>
      <c r="AT16" s="87">
        <f t="shared" si="4"/>
        <v>0</v>
      </c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</row>
    <row r="17" spans="1:97" s="61" customFormat="1" x14ac:dyDescent="0.35">
      <c r="A17" s="78"/>
      <c r="B17" s="78"/>
      <c r="C17" s="78"/>
      <c r="D17" s="78"/>
      <c r="E17" s="78"/>
      <c r="F17" s="78"/>
      <c r="G17" s="78"/>
      <c r="H17" s="78"/>
      <c r="I17" s="78"/>
      <c r="J17" s="79"/>
      <c r="K17" s="79"/>
      <c r="L17" s="80"/>
      <c r="M17" s="81"/>
      <c r="N17" s="78"/>
      <c r="O17" s="78"/>
      <c r="P17" s="82"/>
      <c r="Q17" s="78"/>
      <c r="R17" s="78"/>
      <c r="S17" s="80"/>
      <c r="T17" s="83"/>
      <c r="U17" s="85"/>
      <c r="V17" s="85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7"/>
      <c r="AL17" s="87">
        <f t="shared" si="0"/>
        <v>0</v>
      </c>
      <c r="AM17" s="87">
        <f>IF(N17='Trame.Couleur lignes'!$B$2,AL17*0.5,0)</f>
        <v>0</v>
      </c>
      <c r="AN17" s="87">
        <f>IF(N17='Trame.Couleur lignes'!$B$3,AL17*0.7,0)</f>
        <v>0</v>
      </c>
      <c r="AO17" s="87">
        <f t="shared" si="1"/>
        <v>0</v>
      </c>
      <c r="AP17" s="87"/>
      <c r="AQ17" s="87"/>
      <c r="AR17" s="87">
        <f t="shared" si="2"/>
        <v>0</v>
      </c>
      <c r="AS17" s="87">
        <f t="shared" si="3"/>
        <v>0</v>
      </c>
      <c r="AT17" s="87">
        <f t="shared" si="4"/>
        <v>0</v>
      </c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</row>
    <row r="18" spans="1:97" s="61" customFormat="1" x14ac:dyDescent="0.35">
      <c r="A18" s="78"/>
      <c r="B18" s="78"/>
      <c r="C18" s="78"/>
      <c r="D18" s="78"/>
      <c r="E18" s="78"/>
      <c r="F18" s="78"/>
      <c r="G18" s="78"/>
      <c r="H18" s="78"/>
      <c r="I18" s="78"/>
      <c r="J18" s="79"/>
      <c r="K18" s="79"/>
      <c r="L18" s="80"/>
      <c r="M18" s="81"/>
      <c r="N18" s="78"/>
      <c r="O18" s="78"/>
      <c r="P18" s="82"/>
      <c r="Q18" s="78"/>
      <c r="R18" s="78"/>
      <c r="S18" s="80"/>
      <c r="T18" s="83"/>
      <c r="U18" s="85"/>
      <c r="V18" s="85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7"/>
      <c r="AL18" s="87">
        <f t="shared" si="0"/>
        <v>0</v>
      </c>
      <c r="AM18" s="87">
        <f>IF(N18='Trame.Couleur lignes'!$B$2,AL18*0.5,0)</f>
        <v>0</v>
      </c>
      <c r="AN18" s="87">
        <f>IF(N18='Trame.Couleur lignes'!$B$3,AL18*0.7,0)</f>
        <v>0</v>
      </c>
      <c r="AO18" s="87">
        <f t="shared" si="1"/>
        <v>0</v>
      </c>
      <c r="AP18" s="87"/>
      <c r="AQ18" s="87"/>
      <c r="AR18" s="87">
        <f t="shared" si="2"/>
        <v>0</v>
      </c>
      <c r="AS18" s="87">
        <f t="shared" si="3"/>
        <v>0</v>
      </c>
      <c r="AT18" s="87">
        <f t="shared" si="4"/>
        <v>0</v>
      </c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</row>
    <row r="19" spans="1:97" s="61" customFormat="1" x14ac:dyDescent="0.35">
      <c r="A19" s="78"/>
      <c r="B19" s="78"/>
      <c r="C19" s="78"/>
      <c r="D19" s="78"/>
      <c r="E19" s="78"/>
      <c r="F19" s="78"/>
      <c r="G19" s="78"/>
      <c r="H19" s="78"/>
      <c r="I19" s="78"/>
      <c r="J19" s="79"/>
      <c r="K19" s="79"/>
      <c r="L19" s="80"/>
      <c r="M19" s="81"/>
      <c r="N19" s="78"/>
      <c r="O19" s="78"/>
      <c r="P19" s="82"/>
      <c r="Q19" s="78"/>
      <c r="R19" s="78"/>
      <c r="S19" s="80"/>
      <c r="T19" s="83"/>
      <c r="U19" s="85"/>
      <c r="V19" s="85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7"/>
      <c r="AL19" s="87">
        <f t="shared" si="0"/>
        <v>0</v>
      </c>
      <c r="AM19" s="87">
        <f>IF(N19='Trame.Couleur lignes'!$B$2,AL19*0.5,0)</f>
        <v>0</v>
      </c>
      <c r="AN19" s="87">
        <f>IF(N19='Trame.Couleur lignes'!$B$3,AL19*0.7,0)</f>
        <v>0</v>
      </c>
      <c r="AO19" s="87">
        <f t="shared" si="1"/>
        <v>0</v>
      </c>
      <c r="AP19" s="87"/>
      <c r="AQ19" s="87"/>
      <c r="AR19" s="87">
        <f t="shared" si="2"/>
        <v>0</v>
      </c>
      <c r="AS19" s="87">
        <f t="shared" si="3"/>
        <v>0</v>
      </c>
      <c r="AT19" s="87">
        <f t="shared" si="4"/>
        <v>0</v>
      </c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</row>
    <row r="20" spans="1:97" s="59" customFormat="1" x14ac:dyDescent="0.35">
      <c r="A20" s="78"/>
      <c r="B20" s="78"/>
      <c r="C20" s="78"/>
      <c r="D20" s="78"/>
      <c r="E20" s="78"/>
      <c r="F20" s="78"/>
      <c r="G20" s="78"/>
      <c r="H20" s="78"/>
      <c r="I20" s="78"/>
      <c r="J20" s="79"/>
      <c r="K20" s="79"/>
      <c r="L20" s="80"/>
      <c r="M20" s="81"/>
      <c r="N20" s="78"/>
      <c r="O20" s="78"/>
      <c r="P20" s="82"/>
      <c r="Q20" s="78"/>
      <c r="R20" s="78"/>
      <c r="S20" s="80"/>
      <c r="T20" s="83"/>
      <c r="U20" s="85"/>
      <c r="V20" s="85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7"/>
      <c r="AL20" s="87">
        <f t="shared" si="0"/>
        <v>0</v>
      </c>
      <c r="AM20" s="87">
        <f>IF(N20='Trame.Couleur lignes'!$B$2,AL20*0.5,0)</f>
        <v>0</v>
      </c>
      <c r="AN20" s="87">
        <f>IF(N20='Trame.Couleur lignes'!$B$3,AL20*0.7,0)</f>
        <v>0</v>
      </c>
      <c r="AO20" s="87">
        <f t="shared" si="1"/>
        <v>0</v>
      </c>
      <c r="AP20" s="87"/>
      <c r="AQ20" s="87"/>
      <c r="AR20" s="87">
        <f t="shared" si="2"/>
        <v>0</v>
      </c>
      <c r="AS20" s="87">
        <f t="shared" si="3"/>
        <v>0</v>
      </c>
      <c r="AT20" s="87">
        <f t="shared" si="4"/>
        <v>0</v>
      </c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</row>
    <row r="21" spans="1:97" s="62" customFormat="1" x14ac:dyDescent="0.35">
      <c r="A21" s="78"/>
      <c r="B21" s="78"/>
      <c r="C21" s="78"/>
      <c r="D21" s="78"/>
      <c r="E21" s="78"/>
      <c r="F21" s="78"/>
      <c r="G21" s="78"/>
      <c r="H21" s="78"/>
      <c r="I21" s="78"/>
      <c r="J21" s="79"/>
      <c r="K21" s="79"/>
      <c r="L21" s="80"/>
      <c r="M21" s="81"/>
      <c r="N21" s="78"/>
      <c r="O21" s="78"/>
      <c r="P21" s="82"/>
      <c r="Q21" s="78"/>
      <c r="R21" s="78"/>
      <c r="S21" s="80"/>
      <c r="T21" s="83"/>
      <c r="U21" s="85"/>
      <c r="V21" s="85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7"/>
      <c r="AL21" s="87">
        <f t="shared" si="0"/>
        <v>0</v>
      </c>
      <c r="AM21" s="87">
        <f>IF(N21='Trame.Couleur lignes'!$B$2,AL21*0.5,0)</f>
        <v>0</v>
      </c>
      <c r="AN21" s="87">
        <f>IF(N21='Trame.Couleur lignes'!$B$3,AL21*0.7,0)</f>
        <v>0</v>
      </c>
      <c r="AO21" s="87">
        <f t="shared" si="1"/>
        <v>0</v>
      </c>
      <c r="AP21" s="87"/>
      <c r="AQ21" s="87"/>
      <c r="AR21" s="87">
        <f t="shared" si="2"/>
        <v>0</v>
      </c>
      <c r="AS21" s="87">
        <f t="shared" si="3"/>
        <v>0</v>
      </c>
      <c r="AT21" s="87">
        <f t="shared" si="4"/>
        <v>0</v>
      </c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</row>
    <row r="22" spans="1:97" s="59" customFormat="1" x14ac:dyDescent="0.35">
      <c r="A22" s="78"/>
      <c r="B22" s="78"/>
      <c r="C22" s="78"/>
      <c r="D22" s="78"/>
      <c r="E22" s="78"/>
      <c r="F22" s="78"/>
      <c r="G22" s="78"/>
      <c r="H22" s="78"/>
      <c r="I22" s="78"/>
      <c r="J22" s="79"/>
      <c r="K22" s="79"/>
      <c r="L22" s="80"/>
      <c r="M22" s="81"/>
      <c r="N22" s="78"/>
      <c r="O22" s="78"/>
      <c r="P22" s="82"/>
      <c r="Q22" s="78"/>
      <c r="R22" s="78"/>
      <c r="S22" s="80"/>
      <c r="T22" s="83"/>
      <c r="U22" s="85"/>
      <c r="V22" s="85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7"/>
      <c r="AL22" s="87">
        <f t="shared" si="0"/>
        <v>0</v>
      </c>
      <c r="AM22" s="87">
        <f>IF(N22='Trame.Couleur lignes'!$B$2,AL22*0.5,0)</f>
        <v>0</v>
      </c>
      <c r="AN22" s="87">
        <f>IF(N22='Trame.Couleur lignes'!$B$3,AL22*0.7,0)</f>
        <v>0</v>
      </c>
      <c r="AO22" s="87">
        <f t="shared" si="1"/>
        <v>0</v>
      </c>
      <c r="AP22" s="87"/>
      <c r="AQ22" s="87"/>
      <c r="AR22" s="87">
        <f t="shared" si="2"/>
        <v>0</v>
      </c>
      <c r="AS22" s="87">
        <f t="shared" si="3"/>
        <v>0</v>
      </c>
      <c r="AT22" s="87">
        <f t="shared" si="4"/>
        <v>0</v>
      </c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</row>
    <row r="23" spans="1:97" s="59" customFormat="1" x14ac:dyDescent="0.35">
      <c r="A23" s="78"/>
      <c r="B23" s="78"/>
      <c r="C23" s="78"/>
      <c r="D23" s="78"/>
      <c r="E23" s="78"/>
      <c r="F23" s="78"/>
      <c r="G23" s="78"/>
      <c r="H23" s="78"/>
      <c r="I23" s="78"/>
      <c r="J23" s="79"/>
      <c r="K23" s="79"/>
      <c r="L23" s="80"/>
      <c r="M23" s="81"/>
      <c r="N23" s="78"/>
      <c r="O23" s="78"/>
      <c r="P23" s="82"/>
      <c r="Q23" s="78"/>
      <c r="R23" s="78"/>
      <c r="S23" s="80"/>
      <c r="T23" s="83"/>
      <c r="U23" s="85"/>
      <c r="V23" s="85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7"/>
      <c r="AL23" s="87">
        <f t="shared" si="0"/>
        <v>0</v>
      </c>
      <c r="AM23" s="87">
        <f>IF(N23='Trame.Couleur lignes'!$B$2,AL23*0.5,0)</f>
        <v>0</v>
      </c>
      <c r="AN23" s="87">
        <f>IF(N23='Trame.Couleur lignes'!$B$3,AL23*0.7,0)</f>
        <v>0</v>
      </c>
      <c r="AO23" s="87">
        <f t="shared" si="1"/>
        <v>0</v>
      </c>
      <c r="AP23" s="87"/>
      <c r="AQ23" s="87"/>
      <c r="AR23" s="87">
        <f t="shared" si="2"/>
        <v>0</v>
      </c>
      <c r="AS23" s="87">
        <f t="shared" si="3"/>
        <v>0</v>
      </c>
      <c r="AT23" s="87">
        <f t="shared" si="4"/>
        <v>0</v>
      </c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</row>
    <row r="24" spans="1:97" s="62" customFormat="1" x14ac:dyDescent="0.35">
      <c r="A24" s="78"/>
      <c r="B24" s="78"/>
      <c r="C24" s="78"/>
      <c r="D24" s="78"/>
      <c r="E24" s="78"/>
      <c r="F24" s="78"/>
      <c r="G24" s="78"/>
      <c r="H24" s="78"/>
      <c r="I24" s="78"/>
      <c r="J24" s="79"/>
      <c r="K24" s="79"/>
      <c r="L24" s="80"/>
      <c r="M24" s="81"/>
      <c r="N24" s="78"/>
      <c r="O24" s="78"/>
      <c r="P24" s="82"/>
      <c r="Q24" s="78"/>
      <c r="R24" s="78"/>
      <c r="S24" s="80"/>
      <c r="T24" s="83"/>
      <c r="U24" s="85"/>
      <c r="V24" s="85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7"/>
      <c r="AL24" s="87">
        <f t="shared" si="0"/>
        <v>0</v>
      </c>
      <c r="AM24" s="87">
        <f>IF(N24='Trame.Couleur lignes'!$B$2,AL24*0.5,0)</f>
        <v>0</v>
      </c>
      <c r="AN24" s="87">
        <f>IF(N24='Trame.Couleur lignes'!$B$3,AL24*0.7,0)</f>
        <v>0</v>
      </c>
      <c r="AO24" s="87">
        <f t="shared" si="1"/>
        <v>0</v>
      </c>
      <c r="AP24" s="87"/>
      <c r="AQ24" s="87"/>
      <c r="AR24" s="87">
        <f t="shared" si="2"/>
        <v>0</v>
      </c>
      <c r="AS24" s="87">
        <f t="shared" si="3"/>
        <v>0</v>
      </c>
      <c r="AT24" s="87">
        <f t="shared" si="4"/>
        <v>0</v>
      </c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</row>
    <row r="25" spans="1:97" s="59" customFormat="1" x14ac:dyDescent="0.35">
      <c r="A25" s="78"/>
      <c r="B25" s="78"/>
      <c r="C25" s="78"/>
      <c r="D25" s="78"/>
      <c r="E25" s="78"/>
      <c r="F25" s="78"/>
      <c r="G25" s="78"/>
      <c r="H25" s="78"/>
      <c r="I25" s="78"/>
      <c r="J25" s="79"/>
      <c r="K25" s="79"/>
      <c r="L25" s="80"/>
      <c r="M25" s="81"/>
      <c r="N25" s="78"/>
      <c r="O25" s="78"/>
      <c r="P25" s="82"/>
      <c r="Q25" s="78"/>
      <c r="R25" s="78"/>
      <c r="S25" s="80"/>
      <c r="T25" s="83"/>
      <c r="U25" s="85"/>
      <c r="V25" s="85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7"/>
      <c r="AL25" s="87">
        <f t="shared" si="0"/>
        <v>0</v>
      </c>
      <c r="AM25" s="87">
        <f>IF(N25='Trame.Couleur lignes'!$B$2,AL25*0.5,0)</f>
        <v>0</v>
      </c>
      <c r="AN25" s="87">
        <f>IF(N25='Trame.Couleur lignes'!$B$3,AL25*0.7,0)</f>
        <v>0</v>
      </c>
      <c r="AO25" s="87">
        <f t="shared" si="1"/>
        <v>0</v>
      </c>
      <c r="AP25" s="87"/>
      <c r="AQ25" s="87"/>
      <c r="AR25" s="87">
        <f t="shared" si="2"/>
        <v>0</v>
      </c>
      <c r="AS25" s="87">
        <f t="shared" si="3"/>
        <v>0</v>
      </c>
      <c r="AT25" s="87">
        <f t="shared" si="4"/>
        <v>0</v>
      </c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</row>
    <row r="26" spans="1:97" s="59" customFormat="1" x14ac:dyDescent="0.35">
      <c r="A26" s="78"/>
      <c r="B26" s="78"/>
      <c r="C26" s="78"/>
      <c r="D26" s="78"/>
      <c r="E26" s="78"/>
      <c r="F26" s="78"/>
      <c r="G26" s="78"/>
      <c r="H26" s="78"/>
      <c r="I26" s="78"/>
      <c r="J26" s="79"/>
      <c r="K26" s="79"/>
      <c r="L26" s="80"/>
      <c r="M26" s="81"/>
      <c r="N26" s="78"/>
      <c r="O26" s="78"/>
      <c r="P26" s="82"/>
      <c r="Q26" s="78"/>
      <c r="R26" s="78"/>
      <c r="S26" s="80"/>
      <c r="T26" s="83"/>
      <c r="U26" s="85"/>
      <c r="V26" s="85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7"/>
      <c r="AL26" s="87">
        <f t="shared" si="0"/>
        <v>0</v>
      </c>
      <c r="AM26" s="87">
        <f>IF(N26='Trame.Couleur lignes'!$B$2,AL26*0.5,0)</f>
        <v>0</v>
      </c>
      <c r="AN26" s="87">
        <f>IF(N26='Trame.Couleur lignes'!$B$3,AL26*0.7,0)</f>
        <v>0</v>
      </c>
      <c r="AO26" s="87">
        <f t="shared" si="1"/>
        <v>0</v>
      </c>
      <c r="AP26" s="87"/>
      <c r="AQ26" s="87"/>
      <c r="AR26" s="87">
        <f t="shared" si="2"/>
        <v>0</v>
      </c>
      <c r="AS26" s="87">
        <f t="shared" si="3"/>
        <v>0</v>
      </c>
      <c r="AT26" s="87">
        <f t="shared" si="4"/>
        <v>0</v>
      </c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</row>
    <row r="27" spans="1:97" s="59" customFormat="1" x14ac:dyDescent="0.35">
      <c r="A27" s="78"/>
      <c r="B27" s="78"/>
      <c r="C27" s="78"/>
      <c r="D27" s="78"/>
      <c r="E27" s="78"/>
      <c r="F27" s="78"/>
      <c r="G27" s="78"/>
      <c r="H27" s="78"/>
      <c r="I27" s="78"/>
      <c r="J27" s="79"/>
      <c r="K27" s="79"/>
      <c r="L27" s="80"/>
      <c r="M27" s="81"/>
      <c r="N27" s="78"/>
      <c r="O27" s="78"/>
      <c r="P27" s="82"/>
      <c r="Q27" s="78"/>
      <c r="R27" s="78"/>
      <c r="S27" s="80"/>
      <c r="T27" s="83"/>
      <c r="U27" s="85"/>
      <c r="V27" s="85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7"/>
      <c r="AL27" s="87">
        <f t="shared" si="0"/>
        <v>0</v>
      </c>
      <c r="AM27" s="87">
        <f>IF(N27='Trame.Couleur lignes'!$B$2,AL27*0.5,0)</f>
        <v>0</v>
      </c>
      <c r="AN27" s="87">
        <f>IF(N27='Trame.Couleur lignes'!$B$3,AL27*0.7,0)</f>
        <v>0</v>
      </c>
      <c r="AO27" s="87">
        <f t="shared" si="1"/>
        <v>0</v>
      </c>
      <c r="AP27" s="87"/>
      <c r="AQ27" s="87"/>
      <c r="AR27" s="87">
        <f t="shared" si="2"/>
        <v>0</v>
      </c>
      <c r="AS27" s="87">
        <f t="shared" si="3"/>
        <v>0</v>
      </c>
      <c r="AT27" s="87">
        <f t="shared" si="4"/>
        <v>0</v>
      </c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</row>
    <row r="28" spans="1:97" s="59" customFormat="1" x14ac:dyDescent="0.35">
      <c r="A28" s="78"/>
      <c r="B28" s="78"/>
      <c r="C28" s="78"/>
      <c r="D28" s="78"/>
      <c r="E28" s="78"/>
      <c r="F28" s="78"/>
      <c r="G28" s="78"/>
      <c r="H28" s="78"/>
      <c r="I28" s="78"/>
      <c r="J28" s="79"/>
      <c r="K28" s="79"/>
      <c r="L28" s="80"/>
      <c r="M28" s="81"/>
      <c r="N28" s="78"/>
      <c r="O28" s="78"/>
      <c r="P28" s="82"/>
      <c r="Q28" s="78"/>
      <c r="R28" s="78"/>
      <c r="S28" s="80"/>
      <c r="T28" s="83"/>
      <c r="U28" s="85"/>
      <c r="V28" s="85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7"/>
      <c r="AL28" s="87">
        <f t="shared" si="0"/>
        <v>0</v>
      </c>
      <c r="AM28" s="87">
        <f>IF(N28='Trame.Couleur lignes'!$B$2,AL28*0.5,0)</f>
        <v>0</v>
      </c>
      <c r="AN28" s="87">
        <f>IF(N28='Trame.Couleur lignes'!$B$3,AL28*0.7,0)</f>
        <v>0</v>
      </c>
      <c r="AO28" s="87">
        <f t="shared" si="1"/>
        <v>0</v>
      </c>
      <c r="AP28" s="87"/>
      <c r="AQ28" s="87"/>
      <c r="AR28" s="87">
        <f t="shared" si="2"/>
        <v>0</v>
      </c>
      <c r="AS28" s="87">
        <f t="shared" si="3"/>
        <v>0</v>
      </c>
      <c r="AT28" s="87">
        <f t="shared" si="4"/>
        <v>0</v>
      </c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</row>
    <row r="29" spans="1:97" s="59" customFormat="1" x14ac:dyDescent="0.35">
      <c r="A29" s="78"/>
      <c r="B29" s="78"/>
      <c r="C29" s="78"/>
      <c r="D29" s="78"/>
      <c r="E29" s="78"/>
      <c r="F29" s="78"/>
      <c r="G29" s="78"/>
      <c r="H29" s="78"/>
      <c r="I29" s="78"/>
      <c r="J29" s="79"/>
      <c r="K29" s="79"/>
      <c r="L29" s="80"/>
      <c r="M29" s="81"/>
      <c r="N29" s="78"/>
      <c r="O29" s="78"/>
      <c r="P29" s="82"/>
      <c r="Q29" s="78"/>
      <c r="R29" s="78"/>
      <c r="S29" s="80"/>
      <c r="T29" s="83"/>
      <c r="U29" s="85"/>
      <c r="V29" s="85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7"/>
      <c r="AL29" s="87">
        <f t="shared" si="0"/>
        <v>0</v>
      </c>
      <c r="AM29" s="87">
        <f>IF(N29='Trame.Couleur lignes'!$B$2,AL29*0.5,0)</f>
        <v>0</v>
      </c>
      <c r="AN29" s="87">
        <f>IF(N29='Trame.Couleur lignes'!$B$3,AL29*0.7,0)</f>
        <v>0</v>
      </c>
      <c r="AO29" s="87">
        <f t="shared" si="1"/>
        <v>0</v>
      </c>
      <c r="AP29" s="87"/>
      <c r="AQ29" s="87"/>
      <c r="AR29" s="87">
        <f t="shared" si="2"/>
        <v>0</v>
      </c>
      <c r="AS29" s="87">
        <f t="shared" si="3"/>
        <v>0</v>
      </c>
      <c r="AT29" s="87">
        <f t="shared" si="4"/>
        <v>0</v>
      </c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</row>
    <row r="30" spans="1:97" s="59" customFormat="1" x14ac:dyDescent="0.35">
      <c r="A30" s="78"/>
      <c r="B30" s="78"/>
      <c r="C30" s="78"/>
      <c r="D30" s="78"/>
      <c r="E30" s="78"/>
      <c r="F30" s="78"/>
      <c r="G30" s="78"/>
      <c r="H30" s="78"/>
      <c r="I30" s="78"/>
      <c r="J30" s="79"/>
      <c r="K30" s="79"/>
      <c r="L30" s="80"/>
      <c r="M30" s="81"/>
      <c r="N30" s="78"/>
      <c r="O30" s="78"/>
      <c r="P30" s="82"/>
      <c r="Q30" s="78"/>
      <c r="R30" s="78"/>
      <c r="S30" s="80"/>
      <c r="T30" s="83"/>
      <c r="U30" s="85"/>
      <c r="V30" s="85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7"/>
      <c r="AL30" s="87">
        <f t="shared" si="0"/>
        <v>0</v>
      </c>
      <c r="AM30" s="87">
        <f>IF(N30='Trame.Couleur lignes'!$B$2,AL30*0.5,0)</f>
        <v>0</v>
      </c>
      <c r="AN30" s="87">
        <f>IF(N30='Trame.Couleur lignes'!$B$3,AL30*0.7,0)</f>
        <v>0</v>
      </c>
      <c r="AO30" s="87">
        <f t="shared" si="1"/>
        <v>0</v>
      </c>
      <c r="AP30" s="87"/>
      <c r="AQ30" s="87"/>
      <c r="AR30" s="87">
        <f t="shared" si="2"/>
        <v>0</v>
      </c>
      <c r="AS30" s="87">
        <f t="shared" si="3"/>
        <v>0</v>
      </c>
      <c r="AT30" s="87">
        <f t="shared" si="4"/>
        <v>0</v>
      </c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</row>
    <row r="31" spans="1:97" s="59" customFormat="1" x14ac:dyDescent="0.35">
      <c r="A31" s="78"/>
      <c r="B31" s="78"/>
      <c r="C31" s="78"/>
      <c r="D31" s="78"/>
      <c r="E31" s="78"/>
      <c r="F31" s="78"/>
      <c r="G31" s="78"/>
      <c r="H31" s="78"/>
      <c r="I31" s="78"/>
      <c r="J31" s="79"/>
      <c r="K31" s="79"/>
      <c r="L31" s="80"/>
      <c r="M31" s="81"/>
      <c r="N31" s="78"/>
      <c r="O31" s="78"/>
      <c r="P31" s="82"/>
      <c r="Q31" s="78"/>
      <c r="R31" s="78"/>
      <c r="S31" s="80"/>
      <c r="T31" s="83"/>
      <c r="U31" s="85"/>
      <c r="V31" s="85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7"/>
      <c r="AL31" s="87">
        <f t="shared" si="0"/>
        <v>0</v>
      </c>
      <c r="AM31" s="87">
        <f>IF(N31='Trame.Couleur lignes'!$B$2,AL31*0.5,0)</f>
        <v>0</v>
      </c>
      <c r="AN31" s="87">
        <f>IF(N31='Trame.Couleur lignes'!$B$3,AL31*0.7,0)</f>
        <v>0</v>
      </c>
      <c r="AO31" s="87">
        <f t="shared" si="1"/>
        <v>0</v>
      </c>
      <c r="AP31" s="87"/>
      <c r="AQ31" s="87"/>
      <c r="AR31" s="87">
        <f t="shared" si="2"/>
        <v>0</v>
      </c>
      <c r="AS31" s="87">
        <f t="shared" si="3"/>
        <v>0</v>
      </c>
      <c r="AT31" s="87">
        <f t="shared" si="4"/>
        <v>0</v>
      </c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</row>
    <row r="32" spans="1:97" s="59" customFormat="1" x14ac:dyDescent="0.35">
      <c r="A32" s="78"/>
      <c r="B32" s="78"/>
      <c r="C32" s="78"/>
      <c r="D32" s="78"/>
      <c r="E32" s="78"/>
      <c r="F32" s="78"/>
      <c r="G32" s="78"/>
      <c r="H32" s="78"/>
      <c r="I32" s="78"/>
      <c r="J32" s="79"/>
      <c r="K32" s="79"/>
      <c r="L32" s="80"/>
      <c r="M32" s="81"/>
      <c r="N32" s="78"/>
      <c r="O32" s="78"/>
      <c r="P32" s="82"/>
      <c r="Q32" s="78"/>
      <c r="R32" s="78"/>
      <c r="S32" s="80"/>
      <c r="T32" s="83"/>
      <c r="U32" s="85"/>
      <c r="V32" s="85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7"/>
      <c r="AL32" s="87">
        <f t="shared" si="0"/>
        <v>0</v>
      </c>
      <c r="AM32" s="87">
        <f>IF(N32='Trame.Couleur lignes'!$B$2,AL32*0.5,0)</f>
        <v>0</v>
      </c>
      <c r="AN32" s="87">
        <f>IF(N32='Trame.Couleur lignes'!$B$3,AL32*0.7,0)</f>
        <v>0</v>
      </c>
      <c r="AO32" s="87">
        <f t="shared" si="1"/>
        <v>0</v>
      </c>
      <c r="AP32" s="87"/>
      <c r="AQ32" s="87"/>
      <c r="AR32" s="87">
        <f t="shared" si="2"/>
        <v>0</v>
      </c>
      <c r="AS32" s="87">
        <f t="shared" si="3"/>
        <v>0</v>
      </c>
      <c r="AT32" s="87">
        <f t="shared" si="4"/>
        <v>0</v>
      </c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</row>
    <row r="33" spans="1:97" s="59" customFormat="1" x14ac:dyDescent="0.35">
      <c r="A33" s="78"/>
      <c r="B33" s="78"/>
      <c r="C33" s="78"/>
      <c r="D33" s="78"/>
      <c r="E33" s="78"/>
      <c r="F33" s="78"/>
      <c r="G33" s="78"/>
      <c r="H33" s="78"/>
      <c r="I33" s="78"/>
      <c r="J33" s="79"/>
      <c r="K33" s="79"/>
      <c r="L33" s="80"/>
      <c r="M33" s="81"/>
      <c r="N33" s="78"/>
      <c r="O33" s="78"/>
      <c r="P33" s="82"/>
      <c r="Q33" s="78"/>
      <c r="R33" s="78"/>
      <c r="S33" s="80"/>
      <c r="T33" s="83"/>
      <c r="U33" s="85"/>
      <c r="V33" s="85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7"/>
      <c r="AL33" s="87">
        <f t="shared" si="0"/>
        <v>0</v>
      </c>
      <c r="AM33" s="87">
        <f>IF(N33='Trame.Couleur lignes'!$B$2,AL33*0.5,0)</f>
        <v>0</v>
      </c>
      <c r="AN33" s="87">
        <f>IF(N33='Trame.Couleur lignes'!$B$3,AL33*0.7,0)</f>
        <v>0</v>
      </c>
      <c r="AO33" s="87">
        <f t="shared" si="1"/>
        <v>0</v>
      </c>
      <c r="AP33" s="87"/>
      <c r="AQ33" s="87"/>
      <c r="AR33" s="87">
        <f t="shared" si="2"/>
        <v>0</v>
      </c>
      <c r="AS33" s="87">
        <f t="shared" si="3"/>
        <v>0</v>
      </c>
      <c r="AT33" s="87">
        <f t="shared" si="4"/>
        <v>0</v>
      </c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</row>
    <row r="34" spans="1:97" s="59" customFormat="1" x14ac:dyDescent="0.35">
      <c r="A34" s="78"/>
      <c r="B34" s="78"/>
      <c r="C34" s="78"/>
      <c r="D34" s="78"/>
      <c r="E34" s="78"/>
      <c r="F34" s="78"/>
      <c r="G34" s="78"/>
      <c r="H34" s="78"/>
      <c r="I34" s="78"/>
      <c r="J34" s="79"/>
      <c r="K34" s="79"/>
      <c r="L34" s="80"/>
      <c r="M34" s="81"/>
      <c r="N34" s="78"/>
      <c r="O34" s="78"/>
      <c r="P34" s="82"/>
      <c r="Q34" s="78"/>
      <c r="R34" s="78"/>
      <c r="S34" s="80"/>
      <c r="T34" s="83"/>
      <c r="U34" s="85"/>
      <c r="V34" s="85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7"/>
      <c r="AL34" s="87">
        <f t="shared" si="0"/>
        <v>0</v>
      </c>
      <c r="AM34" s="87">
        <f>IF(N34='Trame.Couleur lignes'!$B$2,AL34*0.5,0)</f>
        <v>0</v>
      </c>
      <c r="AN34" s="87">
        <f>IF(N34='Trame.Couleur lignes'!$B$3,AL34*0.7,0)</f>
        <v>0</v>
      </c>
      <c r="AO34" s="87">
        <f t="shared" si="1"/>
        <v>0</v>
      </c>
      <c r="AP34" s="87"/>
      <c r="AQ34" s="87"/>
      <c r="AR34" s="87">
        <f t="shared" si="2"/>
        <v>0</v>
      </c>
      <c r="AS34" s="87">
        <f t="shared" si="3"/>
        <v>0</v>
      </c>
      <c r="AT34" s="87">
        <f t="shared" si="4"/>
        <v>0</v>
      </c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</row>
    <row r="35" spans="1:97" s="59" customFormat="1" x14ac:dyDescent="0.35">
      <c r="A35" s="78"/>
      <c r="B35" s="78"/>
      <c r="C35" s="78"/>
      <c r="D35" s="78"/>
      <c r="E35" s="78"/>
      <c r="F35" s="78"/>
      <c r="G35" s="78"/>
      <c r="H35" s="78"/>
      <c r="I35" s="78"/>
      <c r="J35" s="79"/>
      <c r="K35" s="79"/>
      <c r="L35" s="80"/>
      <c r="M35" s="81"/>
      <c r="N35" s="78"/>
      <c r="O35" s="78"/>
      <c r="P35" s="82"/>
      <c r="Q35" s="78"/>
      <c r="R35" s="78"/>
      <c r="S35" s="80"/>
      <c r="T35" s="83"/>
      <c r="U35" s="85"/>
      <c r="V35" s="85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7"/>
      <c r="AL35" s="87">
        <f t="shared" si="0"/>
        <v>0</v>
      </c>
      <c r="AM35" s="87">
        <f>IF(N35='Trame.Couleur lignes'!$B$2,AL35*0.5,0)</f>
        <v>0</v>
      </c>
      <c r="AN35" s="87">
        <f>IF(N35='Trame.Couleur lignes'!$B$3,AL35*0.7,0)</f>
        <v>0</v>
      </c>
      <c r="AO35" s="87">
        <f t="shared" si="1"/>
        <v>0</v>
      </c>
      <c r="AP35" s="87"/>
      <c r="AQ35" s="87"/>
      <c r="AR35" s="87">
        <f t="shared" si="2"/>
        <v>0</v>
      </c>
      <c r="AS35" s="87">
        <f t="shared" si="3"/>
        <v>0</v>
      </c>
      <c r="AT35" s="87">
        <f t="shared" si="4"/>
        <v>0</v>
      </c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</row>
    <row r="36" spans="1:97" s="63" customFormat="1" x14ac:dyDescent="0.35">
      <c r="A36" s="78"/>
      <c r="B36" s="78"/>
      <c r="C36" s="78"/>
      <c r="D36" s="78"/>
      <c r="E36" s="78"/>
      <c r="F36" s="78"/>
      <c r="G36" s="78"/>
      <c r="H36" s="78"/>
      <c r="I36" s="78"/>
      <c r="J36" s="79"/>
      <c r="K36" s="79"/>
      <c r="L36" s="80"/>
      <c r="M36" s="81"/>
      <c r="N36" s="78"/>
      <c r="O36" s="78"/>
      <c r="P36" s="82"/>
      <c r="Q36" s="78"/>
      <c r="R36" s="78"/>
      <c r="S36" s="80"/>
      <c r="T36" s="83"/>
      <c r="U36" s="85"/>
      <c r="V36" s="85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7"/>
      <c r="AL36" s="87">
        <f t="shared" si="0"/>
        <v>0</v>
      </c>
      <c r="AM36" s="87">
        <f>IF(N36='Trame.Couleur lignes'!$B$2,AL36*0.5,0)</f>
        <v>0</v>
      </c>
      <c r="AN36" s="87">
        <f>IF(N36='Trame.Couleur lignes'!$B$3,AL36*0.7,0)</f>
        <v>0</v>
      </c>
      <c r="AO36" s="87">
        <f t="shared" si="1"/>
        <v>0</v>
      </c>
      <c r="AP36" s="87"/>
      <c r="AQ36" s="87"/>
      <c r="AR36" s="87">
        <f t="shared" si="2"/>
        <v>0</v>
      </c>
      <c r="AS36" s="87">
        <f t="shared" si="3"/>
        <v>0</v>
      </c>
      <c r="AT36" s="87">
        <f t="shared" si="4"/>
        <v>0</v>
      </c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E36" s="58"/>
      <c r="CF36" s="58"/>
      <c r="CG36" s="58"/>
      <c r="CH36" s="58"/>
      <c r="CI36" s="58"/>
      <c r="CJ36" s="58"/>
      <c r="CK36" s="58"/>
      <c r="CL36" s="58"/>
      <c r="CM36" s="58"/>
      <c r="CN36" s="58"/>
      <c r="CO36" s="58"/>
      <c r="CP36" s="58"/>
      <c r="CQ36" s="58"/>
      <c r="CR36" s="58"/>
      <c r="CS36" s="58"/>
    </row>
    <row r="37" spans="1:97" s="63" customFormat="1" x14ac:dyDescent="0.35">
      <c r="A37" s="78"/>
      <c r="B37" s="78"/>
      <c r="C37" s="78"/>
      <c r="D37" s="78"/>
      <c r="E37" s="78"/>
      <c r="F37" s="78"/>
      <c r="G37" s="78"/>
      <c r="H37" s="78"/>
      <c r="I37" s="78"/>
      <c r="J37" s="79"/>
      <c r="K37" s="79"/>
      <c r="L37" s="80"/>
      <c r="M37" s="81"/>
      <c r="N37" s="78"/>
      <c r="O37" s="78"/>
      <c r="P37" s="82"/>
      <c r="Q37" s="78"/>
      <c r="R37" s="78"/>
      <c r="S37" s="80"/>
      <c r="T37" s="83"/>
      <c r="U37" s="85"/>
      <c r="V37" s="85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7"/>
      <c r="AL37" s="87">
        <f t="shared" si="0"/>
        <v>0</v>
      </c>
      <c r="AM37" s="87">
        <f>IF(N37='Trame.Couleur lignes'!$B$2,AL37*0.5,0)</f>
        <v>0</v>
      </c>
      <c r="AN37" s="87">
        <f>IF(N37='Trame.Couleur lignes'!$B$3,AL37*0.7,0)</f>
        <v>0</v>
      </c>
      <c r="AO37" s="87">
        <f t="shared" si="1"/>
        <v>0</v>
      </c>
      <c r="AP37" s="87"/>
      <c r="AQ37" s="87"/>
      <c r="AR37" s="87">
        <f t="shared" si="2"/>
        <v>0</v>
      </c>
      <c r="AS37" s="87">
        <f t="shared" si="3"/>
        <v>0</v>
      </c>
      <c r="AT37" s="87">
        <f t="shared" si="4"/>
        <v>0</v>
      </c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</row>
    <row r="38" spans="1:97" s="59" customFormat="1" x14ac:dyDescent="0.35">
      <c r="A38" s="78"/>
      <c r="B38" s="78"/>
      <c r="C38" s="78"/>
      <c r="D38" s="78"/>
      <c r="E38" s="78"/>
      <c r="F38" s="78"/>
      <c r="G38" s="78"/>
      <c r="H38" s="78"/>
      <c r="I38" s="78"/>
      <c r="J38" s="79"/>
      <c r="K38" s="79"/>
      <c r="L38" s="80"/>
      <c r="M38" s="81"/>
      <c r="N38" s="78"/>
      <c r="O38" s="78"/>
      <c r="P38" s="82"/>
      <c r="Q38" s="78"/>
      <c r="R38" s="78"/>
      <c r="S38" s="80"/>
      <c r="T38" s="83"/>
      <c r="U38" s="85"/>
      <c r="V38" s="85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7"/>
      <c r="AL38" s="87">
        <f t="shared" si="0"/>
        <v>0</v>
      </c>
      <c r="AM38" s="87">
        <f>IF(N38='Trame.Couleur lignes'!$B$2,AL38*0.5,0)</f>
        <v>0</v>
      </c>
      <c r="AN38" s="87">
        <f>IF(N38='Trame.Couleur lignes'!$B$3,AL38*0.7,0)</f>
        <v>0</v>
      </c>
      <c r="AO38" s="87">
        <f t="shared" si="1"/>
        <v>0</v>
      </c>
      <c r="AP38" s="87"/>
      <c r="AQ38" s="87"/>
      <c r="AR38" s="87">
        <f t="shared" si="2"/>
        <v>0</v>
      </c>
      <c r="AS38" s="87">
        <f t="shared" si="3"/>
        <v>0</v>
      </c>
      <c r="AT38" s="87">
        <f t="shared" si="4"/>
        <v>0</v>
      </c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8"/>
      <c r="CA38" s="58"/>
      <c r="CB38" s="58"/>
      <c r="CC38" s="58"/>
      <c r="CD38" s="58"/>
      <c r="CE38" s="58"/>
      <c r="CF38" s="58"/>
      <c r="CG38" s="58"/>
      <c r="CH38" s="58"/>
      <c r="CI38" s="58"/>
      <c r="CJ38" s="58"/>
      <c r="CK38" s="58"/>
      <c r="CL38" s="58"/>
      <c r="CM38" s="58"/>
      <c r="CN38" s="58"/>
      <c r="CO38" s="58"/>
      <c r="CP38" s="58"/>
      <c r="CQ38" s="58"/>
      <c r="CR38" s="58"/>
      <c r="CS38" s="58"/>
    </row>
    <row r="39" spans="1:97" s="59" customFormat="1" x14ac:dyDescent="0.35">
      <c r="A39" s="78"/>
      <c r="B39" s="78"/>
      <c r="C39" s="78"/>
      <c r="D39" s="78"/>
      <c r="E39" s="78"/>
      <c r="F39" s="78"/>
      <c r="G39" s="78"/>
      <c r="H39" s="78"/>
      <c r="I39" s="78"/>
      <c r="J39" s="79"/>
      <c r="K39" s="79"/>
      <c r="L39" s="80"/>
      <c r="M39" s="81"/>
      <c r="N39" s="78"/>
      <c r="O39" s="78"/>
      <c r="P39" s="82"/>
      <c r="Q39" s="78"/>
      <c r="R39" s="78"/>
      <c r="S39" s="80"/>
      <c r="T39" s="83"/>
      <c r="U39" s="85"/>
      <c r="V39" s="85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7"/>
      <c r="AL39" s="87">
        <f t="shared" si="0"/>
        <v>0</v>
      </c>
      <c r="AM39" s="87">
        <f>IF(N39='Trame.Couleur lignes'!$B$2,AL39*0.5,0)</f>
        <v>0</v>
      </c>
      <c r="AN39" s="87">
        <f>IF(N39='Trame.Couleur lignes'!$B$3,AL39*0.7,0)</f>
        <v>0</v>
      </c>
      <c r="AO39" s="87">
        <f t="shared" si="1"/>
        <v>0</v>
      </c>
      <c r="AP39" s="87"/>
      <c r="AQ39" s="87"/>
      <c r="AR39" s="87">
        <f t="shared" si="2"/>
        <v>0</v>
      </c>
      <c r="AS39" s="87">
        <f t="shared" si="3"/>
        <v>0</v>
      </c>
      <c r="AT39" s="87">
        <f t="shared" si="4"/>
        <v>0</v>
      </c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</row>
    <row r="40" spans="1:97" s="63" customFormat="1" x14ac:dyDescent="0.35">
      <c r="A40" s="78"/>
      <c r="B40" s="78"/>
      <c r="C40" s="78"/>
      <c r="D40" s="78"/>
      <c r="E40" s="78"/>
      <c r="F40" s="78"/>
      <c r="G40" s="78"/>
      <c r="H40" s="78"/>
      <c r="I40" s="78"/>
      <c r="J40" s="79"/>
      <c r="K40" s="79"/>
      <c r="L40" s="80"/>
      <c r="M40" s="81"/>
      <c r="N40" s="78"/>
      <c r="O40" s="78"/>
      <c r="P40" s="82"/>
      <c r="Q40" s="78"/>
      <c r="R40" s="78"/>
      <c r="S40" s="80"/>
      <c r="T40" s="83"/>
      <c r="U40" s="85"/>
      <c r="V40" s="85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7"/>
      <c r="AL40" s="87">
        <f t="shared" si="0"/>
        <v>0</v>
      </c>
      <c r="AM40" s="87">
        <f>IF(N40='Trame.Couleur lignes'!$B$2,AL40*0.5,0)</f>
        <v>0</v>
      </c>
      <c r="AN40" s="87">
        <f>IF(N40='Trame.Couleur lignes'!$B$3,AL40*0.7,0)</f>
        <v>0</v>
      </c>
      <c r="AO40" s="87">
        <f t="shared" si="1"/>
        <v>0</v>
      </c>
      <c r="AP40" s="87"/>
      <c r="AQ40" s="87"/>
      <c r="AR40" s="87">
        <f t="shared" si="2"/>
        <v>0</v>
      </c>
      <c r="AS40" s="87">
        <f t="shared" si="3"/>
        <v>0</v>
      </c>
      <c r="AT40" s="87">
        <f t="shared" si="4"/>
        <v>0</v>
      </c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</row>
    <row r="41" spans="1:97" s="62" customFormat="1" x14ac:dyDescent="0.35">
      <c r="A41" s="78"/>
      <c r="B41" s="78"/>
      <c r="C41" s="78"/>
      <c r="D41" s="78"/>
      <c r="E41" s="78"/>
      <c r="F41" s="78"/>
      <c r="G41" s="78"/>
      <c r="H41" s="78"/>
      <c r="I41" s="78"/>
      <c r="J41" s="79"/>
      <c r="K41" s="79"/>
      <c r="L41" s="80"/>
      <c r="M41" s="81"/>
      <c r="N41" s="78"/>
      <c r="O41" s="78"/>
      <c r="P41" s="82"/>
      <c r="Q41" s="78"/>
      <c r="R41" s="78"/>
      <c r="S41" s="80"/>
      <c r="T41" s="83"/>
      <c r="U41" s="85"/>
      <c r="V41" s="85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7"/>
      <c r="AL41" s="87">
        <f t="shared" si="0"/>
        <v>0</v>
      </c>
      <c r="AM41" s="87">
        <f>IF(N41='Trame.Couleur lignes'!$B$2,AL41*0.5,0)</f>
        <v>0</v>
      </c>
      <c r="AN41" s="87">
        <f>IF(N41='Trame.Couleur lignes'!$B$3,AL41*0.7,0)</f>
        <v>0</v>
      </c>
      <c r="AO41" s="87">
        <f t="shared" si="1"/>
        <v>0</v>
      </c>
      <c r="AP41" s="87"/>
      <c r="AQ41" s="87"/>
      <c r="AR41" s="87">
        <f t="shared" si="2"/>
        <v>0</v>
      </c>
      <c r="AS41" s="87">
        <f t="shared" si="3"/>
        <v>0</v>
      </c>
      <c r="AT41" s="87">
        <f t="shared" si="4"/>
        <v>0</v>
      </c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G41" s="58"/>
      <c r="CH41" s="58"/>
      <c r="CI41" s="58"/>
      <c r="CJ41" s="58"/>
      <c r="CK41" s="58"/>
      <c r="CL41" s="58"/>
      <c r="CM41" s="58"/>
      <c r="CN41" s="58"/>
      <c r="CO41" s="58"/>
      <c r="CP41" s="58"/>
      <c r="CQ41" s="58"/>
      <c r="CR41" s="58"/>
      <c r="CS41" s="58"/>
    </row>
    <row r="42" spans="1:97" x14ac:dyDescent="0.35">
      <c r="A42" s="78"/>
      <c r="B42" s="78"/>
      <c r="C42" s="78"/>
      <c r="D42" s="78"/>
      <c r="E42" s="78"/>
      <c r="F42" s="78"/>
      <c r="G42" s="78"/>
      <c r="H42" s="78"/>
      <c r="I42" s="78"/>
      <c r="J42" s="79"/>
      <c r="K42" s="79"/>
      <c r="L42" s="80"/>
      <c r="M42" s="81"/>
      <c r="N42" s="78"/>
      <c r="O42" s="78"/>
      <c r="P42" s="82"/>
      <c r="Q42" s="78"/>
      <c r="R42" s="78"/>
      <c r="S42" s="80"/>
      <c r="T42" s="83"/>
      <c r="U42" s="85"/>
      <c r="V42" s="85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7"/>
      <c r="AL42" s="87">
        <f t="shared" si="0"/>
        <v>0</v>
      </c>
      <c r="AM42" s="87">
        <f>IF(N42='Trame.Couleur lignes'!$B$2,AL42*0.5,0)</f>
        <v>0</v>
      </c>
      <c r="AN42" s="87">
        <f>IF(N42='Trame.Couleur lignes'!$B$3,AL42*0.7,0)</f>
        <v>0</v>
      </c>
      <c r="AO42" s="87">
        <f t="shared" si="1"/>
        <v>0</v>
      </c>
      <c r="AP42" s="87"/>
      <c r="AQ42" s="87"/>
      <c r="AR42" s="87">
        <f t="shared" si="2"/>
        <v>0</v>
      </c>
      <c r="AS42" s="87">
        <f t="shared" si="3"/>
        <v>0</v>
      </c>
      <c r="AT42" s="87">
        <f t="shared" si="4"/>
        <v>0</v>
      </c>
    </row>
    <row r="43" spans="1:97" x14ac:dyDescent="0.35">
      <c r="A43" s="78"/>
      <c r="B43" s="78"/>
      <c r="C43" s="78"/>
      <c r="D43" s="78"/>
      <c r="E43" s="78"/>
      <c r="F43" s="78"/>
      <c r="G43" s="78"/>
      <c r="H43" s="78"/>
      <c r="I43" s="78"/>
      <c r="J43" s="79"/>
      <c r="K43" s="79"/>
      <c r="L43" s="80"/>
      <c r="M43" s="81"/>
      <c r="N43" s="78"/>
      <c r="O43" s="78"/>
      <c r="P43" s="82"/>
      <c r="Q43" s="78"/>
      <c r="R43" s="78"/>
      <c r="S43" s="80"/>
      <c r="T43" s="83"/>
      <c r="U43" s="85"/>
      <c r="V43" s="85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7"/>
      <c r="AL43" s="87">
        <f t="shared" si="0"/>
        <v>0</v>
      </c>
      <c r="AM43" s="87">
        <f>IF(N43='Trame.Couleur lignes'!$B$2,AL43*0.5,0)</f>
        <v>0</v>
      </c>
      <c r="AN43" s="87">
        <f>IF(N43='Trame.Couleur lignes'!$B$3,AL43*0.7,0)</f>
        <v>0</v>
      </c>
      <c r="AO43" s="87">
        <f t="shared" si="1"/>
        <v>0</v>
      </c>
      <c r="AP43" s="87"/>
      <c r="AQ43" s="87"/>
      <c r="AR43" s="87">
        <f t="shared" si="2"/>
        <v>0</v>
      </c>
      <c r="AS43" s="87">
        <f t="shared" si="3"/>
        <v>0</v>
      </c>
      <c r="AT43" s="87">
        <f t="shared" si="4"/>
        <v>0</v>
      </c>
    </row>
    <row r="44" spans="1:97" x14ac:dyDescent="0.35">
      <c r="A44" s="78"/>
      <c r="B44" s="78"/>
      <c r="C44" s="78"/>
      <c r="D44" s="78"/>
      <c r="E44" s="78"/>
      <c r="F44" s="78"/>
      <c r="G44" s="78"/>
      <c r="H44" s="78"/>
      <c r="I44" s="78"/>
      <c r="J44" s="79"/>
      <c r="K44" s="79"/>
      <c r="L44" s="80"/>
      <c r="M44" s="81"/>
      <c r="N44" s="78"/>
      <c r="O44" s="78"/>
      <c r="P44" s="82"/>
      <c r="Q44" s="78"/>
      <c r="R44" s="78"/>
      <c r="S44" s="80"/>
      <c r="T44" s="83"/>
      <c r="U44" s="85"/>
      <c r="V44" s="85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7"/>
      <c r="AL44" s="87">
        <f t="shared" si="0"/>
        <v>0</v>
      </c>
      <c r="AM44" s="87">
        <f>IF(N44='Trame.Couleur lignes'!$B$2,AL44*0.5,0)</f>
        <v>0</v>
      </c>
      <c r="AN44" s="87">
        <f>IF(N44='Trame.Couleur lignes'!$B$3,AL44*0.7,0)</f>
        <v>0</v>
      </c>
      <c r="AO44" s="87">
        <f t="shared" si="1"/>
        <v>0</v>
      </c>
      <c r="AP44" s="87"/>
      <c r="AQ44" s="87"/>
      <c r="AR44" s="87">
        <f t="shared" si="2"/>
        <v>0</v>
      </c>
      <c r="AS44" s="87">
        <f t="shared" si="3"/>
        <v>0</v>
      </c>
      <c r="AT44" s="87">
        <f t="shared" si="4"/>
        <v>0</v>
      </c>
    </row>
    <row r="45" spans="1:97" x14ac:dyDescent="0.35">
      <c r="A45" s="78"/>
      <c r="B45" s="78"/>
      <c r="C45" s="78"/>
      <c r="D45" s="78"/>
      <c r="E45" s="78"/>
      <c r="F45" s="78"/>
      <c r="G45" s="78"/>
      <c r="H45" s="78"/>
      <c r="I45" s="78"/>
      <c r="J45" s="79"/>
      <c r="K45" s="79"/>
      <c r="L45" s="80"/>
      <c r="M45" s="81"/>
      <c r="N45" s="78"/>
      <c r="O45" s="78"/>
      <c r="P45" s="82"/>
      <c r="Q45" s="78"/>
      <c r="R45" s="78"/>
      <c r="S45" s="80"/>
      <c r="T45" s="83"/>
      <c r="U45" s="85"/>
      <c r="V45" s="85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7"/>
      <c r="AL45" s="87">
        <f t="shared" si="0"/>
        <v>0</v>
      </c>
      <c r="AM45" s="87">
        <f>IF(N45='Trame.Couleur lignes'!$B$2,AL45*0.5,0)</f>
        <v>0</v>
      </c>
      <c r="AN45" s="87">
        <f>IF(N45='Trame.Couleur lignes'!$B$3,AL45*0.7,0)</f>
        <v>0</v>
      </c>
      <c r="AO45" s="87">
        <f t="shared" si="1"/>
        <v>0</v>
      </c>
      <c r="AP45" s="87"/>
      <c r="AQ45" s="87"/>
      <c r="AR45" s="87">
        <f t="shared" si="2"/>
        <v>0</v>
      </c>
      <c r="AS45" s="87">
        <f t="shared" si="3"/>
        <v>0</v>
      </c>
      <c r="AT45" s="87">
        <f t="shared" si="4"/>
        <v>0</v>
      </c>
    </row>
    <row r="46" spans="1:97" x14ac:dyDescent="0.35">
      <c r="A46" s="78"/>
      <c r="B46" s="78"/>
      <c r="C46" s="78"/>
      <c r="D46" s="78"/>
      <c r="E46" s="78"/>
      <c r="F46" s="78"/>
      <c r="G46" s="78"/>
      <c r="H46" s="78"/>
      <c r="I46" s="78"/>
      <c r="J46" s="79"/>
      <c r="K46" s="79"/>
      <c r="L46" s="80"/>
      <c r="M46" s="81"/>
      <c r="N46" s="78"/>
      <c r="O46" s="78"/>
      <c r="P46" s="82"/>
      <c r="Q46" s="78"/>
      <c r="R46" s="78"/>
      <c r="S46" s="80"/>
      <c r="T46" s="83"/>
      <c r="U46" s="85"/>
      <c r="V46" s="85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7"/>
      <c r="AL46" s="87">
        <f t="shared" si="0"/>
        <v>0</v>
      </c>
      <c r="AM46" s="87">
        <f>IF(N46='Trame.Couleur lignes'!$B$2,AL46*0.5,0)</f>
        <v>0</v>
      </c>
      <c r="AN46" s="87">
        <f>IF(N46='Trame.Couleur lignes'!$B$3,AL46*0.7,0)</f>
        <v>0</v>
      </c>
      <c r="AO46" s="87">
        <f t="shared" si="1"/>
        <v>0</v>
      </c>
      <c r="AP46" s="87"/>
      <c r="AQ46" s="87"/>
      <c r="AR46" s="87">
        <f t="shared" si="2"/>
        <v>0</v>
      </c>
      <c r="AS46" s="87">
        <f t="shared" si="3"/>
        <v>0</v>
      </c>
      <c r="AT46" s="87">
        <f t="shared" si="4"/>
        <v>0</v>
      </c>
    </row>
    <row r="47" spans="1:97" x14ac:dyDescent="0.35">
      <c r="A47" s="78"/>
      <c r="B47" s="78"/>
      <c r="C47" s="78"/>
      <c r="D47" s="78"/>
      <c r="E47" s="78"/>
      <c r="F47" s="78"/>
      <c r="G47" s="78"/>
      <c r="H47" s="78"/>
      <c r="I47" s="78"/>
      <c r="J47" s="79"/>
      <c r="K47" s="79"/>
      <c r="L47" s="80"/>
      <c r="M47" s="81"/>
      <c r="N47" s="78"/>
      <c r="O47" s="78"/>
      <c r="P47" s="82"/>
      <c r="Q47" s="78"/>
      <c r="R47" s="78"/>
      <c r="S47" s="80"/>
      <c r="T47" s="83"/>
      <c r="U47" s="85"/>
      <c r="V47" s="85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7"/>
      <c r="AL47" s="87">
        <f t="shared" si="0"/>
        <v>0</v>
      </c>
      <c r="AM47" s="87">
        <f>IF(N47='Trame.Couleur lignes'!$B$2,AL47*0.5,0)</f>
        <v>0</v>
      </c>
      <c r="AN47" s="87">
        <f>IF(N47='Trame.Couleur lignes'!$B$3,AL47*0.7,0)</f>
        <v>0</v>
      </c>
      <c r="AO47" s="87">
        <f t="shared" si="1"/>
        <v>0</v>
      </c>
      <c r="AP47" s="87"/>
      <c r="AQ47" s="87"/>
      <c r="AR47" s="87">
        <f t="shared" si="2"/>
        <v>0</v>
      </c>
      <c r="AS47" s="87">
        <f t="shared" si="3"/>
        <v>0</v>
      </c>
      <c r="AT47" s="87">
        <f t="shared" si="4"/>
        <v>0</v>
      </c>
    </row>
    <row r="48" spans="1:97" x14ac:dyDescent="0.35">
      <c r="A48" s="78"/>
      <c r="B48" s="78"/>
      <c r="C48" s="78"/>
      <c r="D48" s="78"/>
      <c r="E48" s="78"/>
      <c r="F48" s="78"/>
      <c r="G48" s="78"/>
      <c r="H48" s="78"/>
      <c r="I48" s="78"/>
      <c r="J48" s="79"/>
      <c r="K48" s="79"/>
      <c r="L48" s="80"/>
      <c r="M48" s="81"/>
      <c r="N48" s="78"/>
      <c r="O48" s="78"/>
      <c r="P48" s="82"/>
      <c r="Q48" s="78"/>
      <c r="R48" s="78"/>
      <c r="S48" s="80"/>
      <c r="T48" s="83"/>
      <c r="U48" s="85"/>
      <c r="V48" s="85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7"/>
      <c r="AL48" s="87">
        <f t="shared" si="0"/>
        <v>0</v>
      </c>
      <c r="AM48" s="87">
        <f>IF(N48='Trame.Couleur lignes'!$B$2,AL48*0.5,0)</f>
        <v>0</v>
      </c>
      <c r="AN48" s="87">
        <f>IF(N48='Trame.Couleur lignes'!$B$3,AL48*0.7,0)</f>
        <v>0</v>
      </c>
      <c r="AO48" s="87">
        <f t="shared" si="1"/>
        <v>0</v>
      </c>
      <c r="AP48" s="87"/>
      <c r="AQ48" s="87"/>
      <c r="AR48" s="87">
        <f t="shared" si="2"/>
        <v>0</v>
      </c>
      <c r="AS48" s="87">
        <f t="shared" si="3"/>
        <v>0</v>
      </c>
      <c r="AT48" s="87">
        <f t="shared" si="4"/>
        <v>0</v>
      </c>
    </row>
    <row r="49" spans="1:46" x14ac:dyDescent="0.35">
      <c r="A49" s="78"/>
      <c r="B49" s="78"/>
      <c r="C49" s="78"/>
      <c r="D49" s="78"/>
      <c r="E49" s="78"/>
      <c r="F49" s="78"/>
      <c r="G49" s="78"/>
      <c r="H49" s="78"/>
      <c r="I49" s="78"/>
      <c r="J49" s="79"/>
      <c r="K49" s="79"/>
      <c r="L49" s="80"/>
      <c r="M49" s="81"/>
      <c r="N49" s="78"/>
      <c r="O49" s="78"/>
      <c r="P49" s="82"/>
      <c r="Q49" s="78"/>
      <c r="R49" s="78"/>
      <c r="S49" s="80"/>
      <c r="T49" s="83"/>
      <c r="U49" s="85"/>
      <c r="V49" s="85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7"/>
      <c r="AL49" s="87">
        <f t="shared" si="0"/>
        <v>0</v>
      </c>
      <c r="AM49" s="87">
        <f>IF(N49='Trame.Couleur lignes'!$B$2,AL49*0.5,0)</f>
        <v>0</v>
      </c>
      <c r="AN49" s="87">
        <f>IF(N49='Trame.Couleur lignes'!$B$3,AL49*0.7,0)</f>
        <v>0</v>
      </c>
      <c r="AO49" s="87">
        <f t="shared" si="1"/>
        <v>0</v>
      </c>
      <c r="AP49" s="87"/>
      <c r="AQ49" s="87"/>
      <c r="AR49" s="87">
        <f t="shared" si="2"/>
        <v>0</v>
      </c>
      <c r="AS49" s="87">
        <f t="shared" si="3"/>
        <v>0</v>
      </c>
      <c r="AT49" s="87">
        <f t="shared" si="4"/>
        <v>0</v>
      </c>
    </row>
    <row r="50" spans="1:46" x14ac:dyDescent="0.35">
      <c r="A50" s="78"/>
      <c r="B50" s="78"/>
      <c r="C50" s="78"/>
      <c r="D50" s="78"/>
      <c r="E50" s="78"/>
      <c r="F50" s="78"/>
      <c r="G50" s="78"/>
      <c r="H50" s="78"/>
      <c r="I50" s="78"/>
      <c r="J50" s="79"/>
      <c r="K50" s="79"/>
      <c r="L50" s="80"/>
      <c r="M50" s="81"/>
      <c r="N50" s="78"/>
      <c r="O50" s="78"/>
      <c r="P50" s="82"/>
      <c r="Q50" s="78"/>
      <c r="R50" s="78"/>
      <c r="S50" s="80"/>
      <c r="T50" s="83"/>
      <c r="U50" s="85"/>
      <c r="V50" s="85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7"/>
      <c r="AL50" s="87">
        <f t="shared" si="0"/>
        <v>0</v>
      </c>
      <c r="AM50" s="87">
        <f>IF(N50='Trame.Couleur lignes'!$B$2,AL50*0.5,0)</f>
        <v>0</v>
      </c>
      <c r="AN50" s="87">
        <f>IF(N50='Trame.Couleur lignes'!$B$3,AL50*0.7,0)</f>
        <v>0</v>
      </c>
      <c r="AO50" s="87">
        <f t="shared" si="1"/>
        <v>0</v>
      </c>
      <c r="AP50" s="87"/>
      <c r="AQ50" s="87"/>
      <c r="AR50" s="87">
        <f t="shared" si="2"/>
        <v>0</v>
      </c>
      <c r="AS50" s="87">
        <f t="shared" si="3"/>
        <v>0</v>
      </c>
      <c r="AT50" s="87">
        <f t="shared" si="4"/>
        <v>0</v>
      </c>
    </row>
    <row r="51" spans="1:46" x14ac:dyDescent="0.35">
      <c r="A51" s="78"/>
      <c r="B51" s="78"/>
      <c r="C51" s="78"/>
      <c r="D51" s="78"/>
      <c r="E51" s="78"/>
      <c r="F51" s="78"/>
      <c r="G51" s="78"/>
      <c r="H51" s="78"/>
      <c r="I51" s="78"/>
      <c r="J51" s="79"/>
      <c r="K51" s="79"/>
      <c r="L51" s="80"/>
      <c r="M51" s="81"/>
      <c r="N51" s="78"/>
      <c r="O51" s="78"/>
      <c r="P51" s="82"/>
      <c r="Q51" s="78"/>
      <c r="R51" s="78"/>
      <c r="S51" s="80"/>
      <c r="T51" s="83"/>
      <c r="U51" s="85"/>
      <c r="V51" s="85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7"/>
      <c r="AL51" s="87">
        <f t="shared" si="0"/>
        <v>0</v>
      </c>
      <c r="AM51" s="87">
        <f>IF(N51='Trame.Couleur lignes'!$B$2,AL51*0.5,0)</f>
        <v>0</v>
      </c>
      <c r="AN51" s="87">
        <f>IF(N51='Trame.Couleur lignes'!$B$3,AL51*0.7,0)</f>
        <v>0</v>
      </c>
      <c r="AO51" s="87">
        <f t="shared" si="1"/>
        <v>0</v>
      </c>
      <c r="AP51" s="87"/>
      <c r="AQ51" s="87"/>
      <c r="AR51" s="87">
        <f t="shared" si="2"/>
        <v>0</v>
      </c>
      <c r="AS51" s="87">
        <f t="shared" si="3"/>
        <v>0</v>
      </c>
      <c r="AT51" s="87">
        <f t="shared" si="4"/>
        <v>0</v>
      </c>
    </row>
    <row r="52" spans="1:46" x14ac:dyDescent="0.35">
      <c r="A52" s="78"/>
      <c r="B52" s="78"/>
      <c r="C52" s="78"/>
      <c r="D52" s="78"/>
      <c r="E52" s="78"/>
      <c r="F52" s="78"/>
      <c r="G52" s="78"/>
      <c r="H52" s="78"/>
      <c r="I52" s="78"/>
      <c r="J52" s="79"/>
      <c r="K52" s="79"/>
      <c r="L52" s="80"/>
      <c r="M52" s="81"/>
      <c r="N52" s="78"/>
      <c r="O52" s="78"/>
      <c r="P52" s="82"/>
      <c r="Q52" s="78"/>
      <c r="R52" s="78"/>
      <c r="S52" s="80"/>
      <c r="T52" s="83"/>
      <c r="U52" s="85"/>
      <c r="V52" s="85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7"/>
      <c r="AL52" s="87">
        <f t="shared" si="0"/>
        <v>0</v>
      </c>
      <c r="AM52" s="87">
        <f>IF(N52='Trame.Couleur lignes'!$B$2,AL52*0.5,0)</f>
        <v>0</v>
      </c>
      <c r="AN52" s="87">
        <f>IF(N52='Trame.Couleur lignes'!$B$3,AL52*0.7,0)</f>
        <v>0</v>
      </c>
      <c r="AO52" s="87">
        <f t="shared" si="1"/>
        <v>0</v>
      </c>
      <c r="AP52" s="87"/>
      <c r="AQ52" s="87"/>
      <c r="AR52" s="87">
        <f t="shared" si="2"/>
        <v>0</v>
      </c>
      <c r="AS52" s="87">
        <f t="shared" si="3"/>
        <v>0</v>
      </c>
      <c r="AT52" s="87">
        <f t="shared" si="4"/>
        <v>0</v>
      </c>
    </row>
    <row r="53" spans="1:46" x14ac:dyDescent="0.35">
      <c r="A53" s="78"/>
      <c r="B53" s="78"/>
      <c r="C53" s="78"/>
      <c r="D53" s="78"/>
      <c r="E53" s="78"/>
      <c r="F53" s="78"/>
      <c r="G53" s="78"/>
      <c r="H53" s="78"/>
      <c r="I53" s="78"/>
      <c r="J53" s="79"/>
      <c r="K53" s="79"/>
      <c r="L53" s="80"/>
      <c r="M53" s="81"/>
      <c r="N53" s="78"/>
      <c r="O53" s="78"/>
      <c r="P53" s="82"/>
      <c r="Q53" s="78"/>
      <c r="R53" s="78"/>
      <c r="S53" s="80"/>
      <c r="T53" s="83"/>
      <c r="U53" s="85"/>
      <c r="V53" s="85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7"/>
      <c r="AL53" s="87">
        <f t="shared" si="0"/>
        <v>0</v>
      </c>
      <c r="AM53" s="87">
        <f>IF(N53='Trame.Couleur lignes'!$B$2,AL53*0.5,0)</f>
        <v>0</v>
      </c>
      <c r="AN53" s="87">
        <f>IF(N53='Trame.Couleur lignes'!$B$3,AL53*0.7,0)</f>
        <v>0</v>
      </c>
      <c r="AO53" s="87">
        <f t="shared" si="1"/>
        <v>0</v>
      </c>
      <c r="AP53" s="87"/>
      <c r="AQ53" s="87"/>
      <c r="AR53" s="87">
        <f t="shared" si="2"/>
        <v>0</v>
      </c>
      <c r="AS53" s="87">
        <f t="shared" si="3"/>
        <v>0</v>
      </c>
      <c r="AT53" s="87">
        <f t="shared" si="4"/>
        <v>0</v>
      </c>
    </row>
    <row r="54" spans="1:46" x14ac:dyDescent="0.35">
      <c r="A54" s="78"/>
      <c r="B54" s="78"/>
      <c r="C54" s="78"/>
      <c r="D54" s="78"/>
      <c r="E54" s="78"/>
      <c r="F54" s="78"/>
      <c r="G54" s="78"/>
      <c r="H54" s="78"/>
      <c r="I54" s="78"/>
      <c r="J54" s="79"/>
      <c r="K54" s="79"/>
      <c r="L54" s="80"/>
      <c r="M54" s="81"/>
      <c r="N54" s="78"/>
      <c r="O54" s="78"/>
      <c r="P54" s="82"/>
      <c r="Q54" s="78"/>
      <c r="R54" s="78"/>
      <c r="S54" s="80"/>
      <c r="T54" s="83"/>
      <c r="U54" s="85"/>
      <c r="V54" s="85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7"/>
      <c r="AL54" s="87">
        <f t="shared" si="0"/>
        <v>0</v>
      </c>
      <c r="AM54" s="87">
        <f>IF(N54='Trame.Couleur lignes'!$B$2,AL54*0.5,0)</f>
        <v>0</v>
      </c>
      <c r="AN54" s="87">
        <f>IF(N54='Trame.Couleur lignes'!$B$3,AL54*0.7,0)</f>
        <v>0</v>
      </c>
      <c r="AO54" s="87">
        <f t="shared" si="1"/>
        <v>0</v>
      </c>
      <c r="AP54" s="87"/>
      <c r="AQ54" s="87"/>
      <c r="AR54" s="87">
        <f t="shared" si="2"/>
        <v>0</v>
      </c>
      <c r="AS54" s="87">
        <f t="shared" si="3"/>
        <v>0</v>
      </c>
      <c r="AT54" s="87">
        <f t="shared" si="4"/>
        <v>0</v>
      </c>
    </row>
    <row r="55" spans="1:46" x14ac:dyDescent="0.35">
      <c r="A55" s="78"/>
      <c r="B55" s="78"/>
      <c r="C55" s="78"/>
      <c r="D55" s="78"/>
      <c r="E55" s="78"/>
      <c r="F55" s="78"/>
      <c r="G55" s="78"/>
      <c r="H55" s="78"/>
      <c r="I55" s="78"/>
      <c r="J55" s="79"/>
      <c r="K55" s="79"/>
      <c r="L55" s="80"/>
      <c r="M55" s="81"/>
      <c r="N55" s="78"/>
      <c r="O55" s="78"/>
      <c r="P55" s="82"/>
      <c r="Q55" s="78"/>
      <c r="R55" s="78"/>
      <c r="S55" s="80"/>
      <c r="T55" s="83"/>
      <c r="U55" s="85"/>
      <c r="V55" s="85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7"/>
      <c r="AL55" s="87">
        <f t="shared" si="0"/>
        <v>0</v>
      </c>
      <c r="AM55" s="87">
        <f>IF(N55='Trame.Couleur lignes'!$B$2,AL55*0.5,0)</f>
        <v>0</v>
      </c>
      <c r="AN55" s="87">
        <f>IF(N55='Trame.Couleur lignes'!$B$3,AL55*0.7,0)</f>
        <v>0</v>
      </c>
      <c r="AO55" s="87">
        <f t="shared" si="1"/>
        <v>0</v>
      </c>
      <c r="AP55" s="87"/>
      <c r="AQ55" s="87"/>
      <c r="AR55" s="87">
        <f t="shared" si="2"/>
        <v>0</v>
      </c>
      <c r="AS55" s="87">
        <f t="shared" si="3"/>
        <v>0</v>
      </c>
      <c r="AT55" s="87">
        <f t="shared" si="4"/>
        <v>0</v>
      </c>
    </row>
    <row r="56" spans="1:46" x14ac:dyDescent="0.35">
      <c r="A56" s="78"/>
      <c r="B56" s="78"/>
      <c r="C56" s="78"/>
      <c r="D56" s="78"/>
      <c r="E56" s="78"/>
      <c r="F56" s="78"/>
      <c r="G56" s="78"/>
      <c r="H56" s="78"/>
      <c r="I56" s="78"/>
      <c r="J56" s="79"/>
      <c r="K56" s="79"/>
      <c r="L56" s="80"/>
      <c r="M56" s="81"/>
      <c r="N56" s="78"/>
      <c r="O56" s="78"/>
      <c r="P56" s="82"/>
      <c r="Q56" s="78"/>
      <c r="R56" s="78"/>
      <c r="S56" s="80"/>
      <c r="T56" s="83"/>
      <c r="U56" s="85"/>
      <c r="V56" s="85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7"/>
      <c r="AL56" s="87">
        <f t="shared" si="0"/>
        <v>0</v>
      </c>
      <c r="AM56" s="87">
        <f>IF(N56='Trame.Couleur lignes'!$B$2,AL56*0.5,0)</f>
        <v>0</v>
      </c>
      <c r="AN56" s="87">
        <f>IF(N56='Trame.Couleur lignes'!$B$3,AL56*0.7,0)</f>
        <v>0</v>
      </c>
      <c r="AO56" s="87">
        <f t="shared" si="1"/>
        <v>0</v>
      </c>
      <c r="AP56" s="87"/>
      <c r="AQ56" s="87"/>
      <c r="AR56" s="87">
        <f t="shared" si="2"/>
        <v>0</v>
      </c>
      <c r="AS56" s="87">
        <f t="shared" si="3"/>
        <v>0</v>
      </c>
      <c r="AT56" s="87">
        <f t="shared" si="4"/>
        <v>0</v>
      </c>
    </row>
    <row r="57" spans="1:46" x14ac:dyDescent="0.35">
      <c r="A57" s="78"/>
      <c r="B57" s="78"/>
      <c r="C57" s="78"/>
      <c r="D57" s="78"/>
      <c r="E57" s="78"/>
      <c r="F57" s="78"/>
      <c r="G57" s="78"/>
      <c r="H57" s="78"/>
      <c r="I57" s="78"/>
      <c r="J57" s="79"/>
      <c r="K57" s="79"/>
      <c r="L57" s="80"/>
      <c r="M57" s="81"/>
      <c r="N57" s="78"/>
      <c r="O57" s="78"/>
      <c r="P57" s="82"/>
      <c r="Q57" s="78"/>
      <c r="R57" s="78"/>
      <c r="S57" s="80"/>
      <c r="T57" s="83"/>
      <c r="U57" s="85"/>
      <c r="V57" s="85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7"/>
      <c r="AL57" s="87">
        <f t="shared" si="0"/>
        <v>0</v>
      </c>
      <c r="AM57" s="87">
        <f>IF(N57='Trame.Couleur lignes'!$B$2,AL57*0.5,0)</f>
        <v>0</v>
      </c>
      <c r="AN57" s="87">
        <f>IF(N57='Trame.Couleur lignes'!$B$3,AL57*0.7,0)</f>
        <v>0</v>
      </c>
      <c r="AO57" s="87">
        <f t="shared" si="1"/>
        <v>0</v>
      </c>
      <c r="AP57" s="87"/>
      <c r="AQ57" s="87"/>
      <c r="AR57" s="87">
        <f t="shared" si="2"/>
        <v>0</v>
      </c>
      <c r="AS57" s="87">
        <f t="shared" si="3"/>
        <v>0</v>
      </c>
      <c r="AT57" s="87">
        <f t="shared" si="4"/>
        <v>0</v>
      </c>
    </row>
    <row r="58" spans="1:46" x14ac:dyDescent="0.35">
      <c r="A58" s="78"/>
      <c r="B58" s="78"/>
      <c r="C58" s="78"/>
      <c r="D58" s="78"/>
      <c r="E58" s="78"/>
      <c r="F58" s="78"/>
      <c r="G58" s="78"/>
      <c r="H58" s="78"/>
      <c r="I58" s="78"/>
      <c r="J58" s="79"/>
      <c r="K58" s="79"/>
      <c r="L58" s="80"/>
      <c r="M58" s="81"/>
      <c r="N58" s="78"/>
      <c r="O58" s="78"/>
      <c r="P58" s="82"/>
      <c r="Q58" s="78"/>
      <c r="R58" s="78"/>
      <c r="S58" s="80"/>
      <c r="T58" s="83"/>
      <c r="U58" s="85"/>
      <c r="V58" s="85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7"/>
      <c r="AL58" s="87">
        <f t="shared" si="0"/>
        <v>0</v>
      </c>
      <c r="AM58" s="87">
        <f>IF(N58='Trame.Couleur lignes'!$B$2,AL58*0.5,0)</f>
        <v>0</v>
      </c>
      <c r="AN58" s="87">
        <f>IF(N58='Trame.Couleur lignes'!$B$3,AL58*0.7,0)</f>
        <v>0</v>
      </c>
      <c r="AO58" s="87">
        <f t="shared" si="1"/>
        <v>0</v>
      </c>
      <c r="AP58" s="87"/>
      <c r="AQ58" s="87"/>
      <c r="AR58" s="87">
        <f t="shared" si="2"/>
        <v>0</v>
      </c>
      <c r="AS58" s="87">
        <f t="shared" si="3"/>
        <v>0</v>
      </c>
      <c r="AT58" s="87">
        <f t="shared" si="4"/>
        <v>0</v>
      </c>
    </row>
    <row r="59" spans="1:46" x14ac:dyDescent="0.35">
      <c r="A59" s="78"/>
      <c r="B59" s="78"/>
      <c r="C59" s="78"/>
      <c r="D59" s="78"/>
      <c r="E59" s="78"/>
      <c r="F59" s="78"/>
      <c r="G59" s="78"/>
      <c r="H59" s="78"/>
      <c r="I59" s="78"/>
      <c r="J59" s="79"/>
      <c r="K59" s="79"/>
      <c r="L59" s="80"/>
      <c r="M59" s="81"/>
      <c r="N59" s="78"/>
      <c r="O59" s="78"/>
      <c r="P59" s="82"/>
      <c r="Q59" s="78"/>
      <c r="R59" s="78"/>
      <c r="S59" s="80"/>
      <c r="T59" s="83"/>
      <c r="U59" s="85"/>
      <c r="V59" s="85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7"/>
      <c r="AL59" s="87">
        <f t="shared" si="0"/>
        <v>0</v>
      </c>
      <c r="AM59" s="87">
        <f>IF(N59='Trame.Couleur lignes'!$B$2,AL59*0.5,0)</f>
        <v>0</v>
      </c>
      <c r="AN59" s="87">
        <f>IF(N59='Trame.Couleur lignes'!$B$3,AL59*0.7,0)</f>
        <v>0</v>
      </c>
      <c r="AO59" s="87">
        <f t="shared" si="1"/>
        <v>0</v>
      </c>
      <c r="AP59" s="87"/>
      <c r="AQ59" s="87"/>
      <c r="AR59" s="87">
        <f t="shared" si="2"/>
        <v>0</v>
      </c>
      <c r="AS59" s="87">
        <f t="shared" si="3"/>
        <v>0</v>
      </c>
      <c r="AT59" s="87">
        <f t="shared" si="4"/>
        <v>0</v>
      </c>
    </row>
    <row r="60" spans="1:46" x14ac:dyDescent="0.35">
      <c r="A60" s="78"/>
      <c r="B60" s="78"/>
      <c r="C60" s="78"/>
      <c r="D60" s="78"/>
      <c r="E60" s="78"/>
      <c r="F60" s="78"/>
      <c r="G60" s="78"/>
      <c r="H60" s="78"/>
      <c r="I60" s="78"/>
      <c r="J60" s="79"/>
      <c r="K60" s="79"/>
      <c r="L60" s="80"/>
      <c r="M60" s="81"/>
      <c r="N60" s="78"/>
      <c r="O60" s="78"/>
      <c r="P60" s="82"/>
      <c r="Q60" s="78"/>
      <c r="R60" s="78"/>
      <c r="S60" s="80"/>
      <c r="T60" s="83"/>
      <c r="U60" s="85"/>
      <c r="V60" s="85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7"/>
      <c r="AL60" s="87">
        <f t="shared" si="0"/>
        <v>0</v>
      </c>
      <c r="AM60" s="87">
        <f>IF(N60='Trame.Couleur lignes'!$B$2,AL60*0.5,0)</f>
        <v>0</v>
      </c>
      <c r="AN60" s="87">
        <f>IF(N60='Trame.Couleur lignes'!$B$3,AL60*0.7,0)</f>
        <v>0</v>
      </c>
      <c r="AO60" s="87">
        <f t="shared" si="1"/>
        <v>0</v>
      </c>
      <c r="AP60" s="87"/>
      <c r="AQ60" s="87"/>
      <c r="AR60" s="87">
        <f t="shared" si="2"/>
        <v>0</v>
      </c>
      <c r="AS60" s="87">
        <f t="shared" si="3"/>
        <v>0</v>
      </c>
      <c r="AT60" s="87">
        <f t="shared" si="4"/>
        <v>0</v>
      </c>
    </row>
    <row r="61" spans="1:46" x14ac:dyDescent="0.35">
      <c r="A61" s="78"/>
      <c r="B61" s="78"/>
      <c r="C61" s="78"/>
      <c r="D61" s="78"/>
      <c r="E61" s="78"/>
      <c r="F61" s="78"/>
      <c r="G61" s="78"/>
      <c r="H61" s="78"/>
      <c r="I61" s="78"/>
      <c r="J61" s="79"/>
      <c r="K61" s="79"/>
      <c r="L61" s="80"/>
      <c r="M61" s="81"/>
      <c r="N61" s="78"/>
      <c r="O61" s="78"/>
      <c r="P61" s="82"/>
      <c r="Q61" s="78"/>
      <c r="R61" s="78"/>
      <c r="S61" s="80"/>
      <c r="T61" s="83"/>
      <c r="U61" s="85"/>
      <c r="V61" s="85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7"/>
      <c r="AL61" s="87">
        <f t="shared" si="0"/>
        <v>0</v>
      </c>
      <c r="AM61" s="87">
        <f>IF(N61='Trame.Couleur lignes'!$B$2,AL61*0.5,0)</f>
        <v>0</v>
      </c>
      <c r="AN61" s="87">
        <f>IF(N61='Trame.Couleur lignes'!$B$3,AL61*0.7,0)</f>
        <v>0</v>
      </c>
      <c r="AO61" s="87">
        <f t="shared" si="1"/>
        <v>0</v>
      </c>
      <c r="AP61" s="87"/>
      <c r="AQ61" s="87"/>
      <c r="AR61" s="87">
        <f t="shared" si="2"/>
        <v>0</v>
      </c>
      <c r="AS61" s="87">
        <f t="shared" si="3"/>
        <v>0</v>
      </c>
      <c r="AT61" s="87">
        <f t="shared" si="4"/>
        <v>0</v>
      </c>
    </row>
    <row r="62" spans="1:46" x14ac:dyDescent="0.35">
      <c r="A62" s="78"/>
      <c r="B62" s="78"/>
      <c r="C62" s="78"/>
      <c r="D62" s="78"/>
      <c r="E62" s="78"/>
      <c r="F62" s="78"/>
      <c r="G62" s="78"/>
      <c r="H62" s="78"/>
      <c r="I62" s="78"/>
      <c r="J62" s="79"/>
      <c r="K62" s="79"/>
      <c r="L62" s="80"/>
      <c r="M62" s="81"/>
      <c r="N62" s="78"/>
      <c r="O62" s="78"/>
      <c r="P62" s="82"/>
      <c r="Q62" s="78"/>
      <c r="R62" s="78"/>
      <c r="S62" s="80"/>
      <c r="T62" s="83"/>
      <c r="U62" s="85"/>
      <c r="V62" s="85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7"/>
      <c r="AL62" s="87">
        <f t="shared" si="0"/>
        <v>0</v>
      </c>
      <c r="AM62" s="87">
        <f>IF(N62='Trame.Couleur lignes'!$B$2,AL62*0.5,0)</f>
        <v>0</v>
      </c>
      <c r="AN62" s="87">
        <f>IF(N62='Trame.Couleur lignes'!$B$3,AL62*0.7,0)</f>
        <v>0</v>
      </c>
      <c r="AO62" s="87">
        <f t="shared" si="1"/>
        <v>0</v>
      </c>
      <c r="AP62" s="87"/>
      <c r="AQ62" s="87"/>
      <c r="AR62" s="87">
        <f t="shared" si="2"/>
        <v>0</v>
      </c>
      <c r="AS62" s="87">
        <f t="shared" si="3"/>
        <v>0</v>
      </c>
      <c r="AT62" s="87">
        <f t="shared" si="4"/>
        <v>0</v>
      </c>
    </row>
    <row r="63" spans="1:46" x14ac:dyDescent="0.35">
      <c r="A63" s="78"/>
      <c r="B63" s="78"/>
      <c r="C63" s="78"/>
      <c r="D63" s="78"/>
      <c r="E63" s="78"/>
      <c r="F63" s="78"/>
      <c r="G63" s="78"/>
      <c r="H63" s="78"/>
      <c r="I63" s="78"/>
      <c r="J63" s="79"/>
      <c r="K63" s="79"/>
      <c r="L63" s="80"/>
      <c r="M63" s="81"/>
      <c r="N63" s="78"/>
      <c r="O63" s="78"/>
      <c r="P63" s="82"/>
      <c r="Q63" s="78"/>
      <c r="R63" s="78"/>
      <c r="S63" s="80"/>
      <c r="T63" s="83"/>
      <c r="U63" s="85"/>
      <c r="V63" s="85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7"/>
      <c r="AL63" s="87">
        <f t="shared" si="0"/>
        <v>0</v>
      </c>
      <c r="AM63" s="87">
        <f>IF(N63='Trame.Couleur lignes'!$B$2,AL63*0.5,0)</f>
        <v>0</v>
      </c>
      <c r="AN63" s="87">
        <f>IF(N63='Trame.Couleur lignes'!$B$3,AL63*0.7,0)</f>
        <v>0</v>
      </c>
      <c r="AO63" s="87">
        <f t="shared" si="1"/>
        <v>0</v>
      </c>
      <c r="AP63" s="87"/>
      <c r="AQ63" s="87"/>
      <c r="AR63" s="87">
        <f t="shared" si="2"/>
        <v>0</v>
      </c>
      <c r="AS63" s="87">
        <f t="shared" si="3"/>
        <v>0</v>
      </c>
      <c r="AT63" s="87">
        <f t="shared" si="4"/>
        <v>0</v>
      </c>
    </row>
    <row r="64" spans="1:46" x14ac:dyDescent="0.35">
      <c r="A64" s="78"/>
      <c r="B64" s="78"/>
      <c r="C64" s="78"/>
      <c r="D64" s="78"/>
      <c r="E64" s="78"/>
      <c r="F64" s="78"/>
      <c r="G64" s="78"/>
      <c r="H64" s="78"/>
      <c r="I64" s="78"/>
      <c r="J64" s="79"/>
      <c r="K64" s="79"/>
      <c r="L64" s="80"/>
      <c r="M64" s="81"/>
      <c r="N64" s="78"/>
      <c r="O64" s="78"/>
      <c r="P64" s="82"/>
      <c r="Q64" s="78"/>
      <c r="R64" s="78"/>
      <c r="S64" s="80"/>
      <c r="T64" s="83"/>
      <c r="U64" s="85"/>
      <c r="V64" s="85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7"/>
      <c r="AL64" s="87">
        <f t="shared" si="0"/>
        <v>0</v>
      </c>
      <c r="AM64" s="87">
        <f>IF(N64='Trame.Couleur lignes'!$B$2,AL64*0.5,0)</f>
        <v>0</v>
      </c>
      <c r="AN64" s="87">
        <f>IF(N64='Trame.Couleur lignes'!$B$3,AL64*0.7,0)</f>
        <v>0</v>
      </c>
      <c r="AO64" s="87">
        <f t="shared" si="1"/>
        <v>0</v>
      </c>
      <c r="AP64" s="87"/>
      <c r="AQ64" s="87"/>
      <c r="AR64" s="87">
        <f t="shared" si="2"/>
        <v>0</v>
      </c>
      <c r="AS64" s="87">
        <f t="shared" si="3"/>
        <v>0</v>
      </c>
      <c r="AT64" s="87">
        <f t="shared" si="4"/>
        <v>0</v>
      </c>
    </row>
    <row r="65" spans="1:46" x14ac:dyDescent="0.35">
      <c r="A65" s="78"/>
      <c r="B65" s="78"/>
      <c r="C65" s="78"/>
      <c r="D65" s="78"/>
      <c r="E65" s="78"/>
      <c r="F65" s="78"/>
      <c r="G65" s="78"/>
      <c r="H65" s="78"/>
      <c r="I65" s="78"/>
      <c r="J65" s="79"/>
      <c r="K65" s="79"/>
      <c r="L65" s="80"/>
      <c r="M65" s="81"/>
      <c r="N65" s="78"/>
      <c r="O65" s="78"/>
      <c r="P65" s="82"/>
      <c r="Q65" s="78"/>
      <c r="R65" s="78"/>
      <c r="S65" s="80"/>
      <c r="T65" s="83"/>
      <c r="U65" s="85"/>
      <c r="V65" s="85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7"/>
      <c r="AL65" s="87">
        <f t="shared" si="0"/>
        <v>0</v>
      </c>
      <c r="AM65" s="87">
        <f>IF(N65='Trame.Couleur lignes'!$B$2,AL65*0.5,0)</f>
        <v>0</v>
      </c>
      <c r="AN65" s="87">
        <f>IF(N65='Trame.Couleur lignes'!$B$3,AL65*0.7,0)</f>
        <v>0</v>
      </c>
      <c r="AO65" s="87">
        <f t="shared" si="1"/>
        <v>0</v>
      </c>
      <c r="AP65" s="87"/>
      <c r="AQ65" s="87"/>
      <c r="AR65" s="87">
        <f t="shared" si="2"/>
        <v>0</v>
      </c>
      <c r="AS65" s="87">
        <f t="shared" si="3"/>
        <v>0</v>
      </c>
      <c r="AT65" s="87">
        <f t="shared" si="4"/>
        <v>0</v>
      </c>
    </row>
    <row r="66" spans="1:46" x14ac:dyDescent="0.35">
      <c r="A66" s="78"/>
      <c r="B66" s="78"/>
      <c r="C66" s="78"/>
      <c r="D66" s="78"/>
      <c r="E66" s="78"/>
      <c r="F66" s="78"/>
      <c r="G66" s="78"/>
      <c r="H66" s="78"/>
      <c r="I66" s="78"/>
      <c r="J66" s="79"/>
      <c r="K66" s="79"/>
      <c r="L66" s="80"/>
      <c r="M66" s="81"/>
      <c r="N66" s="78"/>
      <c r="O66" s="78"/>
      <c r="P66" s="82"/>
      <c r="Q66" s="78"/>
      <c r="R66" s="78"/>
      <c r="S66" s="80"/>
      <c r="T66" s="83"/>
      <c r="U66" s="85"/>
      <c r="V66" s="85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7"/>
      <c r="AL66" s="87">
        <f t="shared" si="0"/>
        <v>0</v>
      </c>
      <c r="AM66" s="87">
        <f>IF(N66='Trame.Couleur lignes'!$B$2,AL66*0.5,0)</f>
        <v>0</v>
      </c>
      <c r="AN66" s="87">
        <f>IF(N66='Trame.Couleur lignes'!$B$3,AL66*0.7,0)</f>
        <v>0</v>
      </c>
      <c r="AO66" s="87">
        <f t="shared" si="1"/>
        <v>0</v>
      </c>
      <c r="AP66" s="87"/>
      <c r="AQ66" s="87"/>
      <c r="AR66" s="87">
        <f t="shared" si="2"/>
        <v>0</v>
      </c>
      <c r="AS66" s="87">
        <f t="shared" si="3"/>
        <v>0</v>
      </c>
      <c r="AT66" s="87">
        <f t="shared" si="4"/>
        <v>0</v>
      </c>
    </row>
    <row r="67" spans="1:46" x14ac:dyDescent="0.35">
      <c r="A67" s="78"/>
      <c r="B67" s="78"/>
      <c r="C67" s="78"/>
      <c r="D67" s="78"/>
      <c r="E67" s="78"/>
      <c r="F67" s="78"/>
      <c r="G67" s="78"/>
      <c r="H67" s="78"/>
      <c r="I67" s="78"/>
      <c r="J67" s="79"/>
      <c r="K67" s="79"/>
      <c r="L67" s="80"/>
      <c r="M67" s="81"/>
      <c r="N67" s="78"/>
      <c r="O67" s="78"/>
      <c r="P67" s="82"/>
      <c r="Q67" s="78"/>
      <c r="R67" s="78"/>
      <c r="S67" s="80"/>
      <c r="T67" s="83"/>
      <c r="U67" s="85"/>
      <c r="V67" s="85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7"/>
      <c r="AL67" s="87">
        <f t="shared" ref="AL67:AL130" si="5">AK67*1%</f>
        <v>0</v>
      </c>
      <c r="AM67" s="87">
        <f>IF(N67='Trame.Couleur lignes'!$B$2,AL67*0.5,0)</f>
        <v>0</v>
      </c>
      <c r="AN67" s="87">
        <f>IF(N67='Trame.Couleur lignes'!$B$3,AL67*0.7,0)</f>
        <v>0</v>
      </c>
      <c r="AO67" s="87">
        <f t="shared" ref="AO67:AO130" si="6">IF(AM67&gt;0,AL67-AM67,IF(AN67&gt;0,AL67-AN67,AL67))</f>
        <v>0</v>
      </c>
      <c r="AP67" s="87"/>
      <c r="AQ67" s="87"/>
      <c r="AR67" s="87">
        <f t="shared" ref="AR67:AR130" si="7">AO67+AP67</f>
        <v>0</v>
      </c>
      <c r="AS67" s="87">
        <f t="shared" ref="AS67:AS130" si="8">AR67*0.5</f>
        <v>0</v>
      </c>
      <c r="AT67" s="87">
        <f t="shared" ref="AT67:AT130" si="9">AR67-AS67</f>
        <v>0</v>
      </c>
    </row>
    <row r="68" spans="1:46" x14ac:dyDescent="0.35">
      <c r="A68" s="78"/>
      <c r="B68" s="78"/>
      <c r="C68" s="78"/>
      <c r="D68" s="78"/>
      <c r="E68" s="78"/>
      <c r="F68" s="78"/>
      <c r="G68" s="78"/>
      <c r="H68" s="78"/>
      <c r="I68" s="78"/>
      <c r="J68" s="79"/>
      <c r="K68" s="79"/>
      <c r="L68" s="80"/>
      <c r="M68" s="81"/>
      <c r="N68" s="78"/>
      <c r="O68" s="78"/>
      <c r="P68" s="82"/>
      <c r="Q68" s="78"/>
      <c r="R68" s="78"/>
      <c r="S68" s="80"/>
      <c r="T68" s="83"/>
      <c r="U68" s="85"/>
      <c r="V68" s="85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7"/>
      <c r="AL68" s="87">
        <f t="shared" si="5"/>
        <v>0</v>
      </c>
      <c r="AM68" s="87">
        <f>IF(N68='Trame.Couleur lignes'!$B$2,AL68*0.5,0)</f>
        <v>0</v>
      </c>
      <c r="AN68" s="87">
        <f>IF(N68='Trame.Couleur lignes'!$B$3,AL68*0.7,0)</f>
        <v>0</v>
      </c>
      <c r="AO68" s="87">
        <f t="shared" si="6"/>
        <v>0</v>
      </c>
      <c r="AP68" s="87"/>
      <c r="AQ68" s="87"/>
      <c r="AR68" s="87">
        <f t="shared" si="7"/>
        <v>0</v>
      </c>
      <c r="AS68" s="87">
        <f t="shared" si="8"/>
        <v>0</v>
      </c>
      <c r="AT68" s="87">
        <f t="shared" si="9"/>
        <v>0</v>
      </c>
    </row>
    <row r="69" spans="1:46" x14ac:dyDescent="0.35">
      <c r="A69" s="78"/>
      <c r="B69" s="78"/>
      <c r="C69" s="78"/>
      <c r="D69" s="78"/>
      <c r="E69" s="78"/>
      <c r="F69" s="78"/>
      <c r="G69" s="78"/>
      <c r="H69" s="78"/>
      <c r="I69" s="78"/>
      <c r="J69" s="79"/>
      <c r="K69" s="79"/>
      <c r="L69" s="80"/>
      <c r="M69" s="81"/>
      <c r="N69" s="78"/>
      <c r="O69" s="78"/>
      <c r="P69" s="82"/>
      <c r="Q69" s="78"/>
      <c r="R69" s="78"/>
      <c r="S69" s="80"/>
      <c r="T69" s="83"/>
      <c r="U69" s="85"/>
      <c r="V69" s="85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7"/>
      <c r="AL69" s="87">
        <f t="shared" si="5"/>
        <v>0</v>
      </c>
      <c r="AM69" s="87">
        <f>IF(N69='Trame.Couleur lignes'!$B$2,AL69*0.5,0)</f>
        <v>0</v>
      </c>
      <c r="AN69" s="87">
        <f>IF(N69='Trame.Couleur lignes'!$B$3,AL69*0.7,0)</f>
        <v>0</v>
      </c>
      <c r="AO69" s="87">
        <f t="shared" si="6"/>
        <v>0</v>
      </c>
      <c r="AP69" s="87"/>
      <c r="AQ69" s="87"/>
      <c r="AR69" s="87">
        <f t="shared" si="7"/>
        <v>0</v>
      </c>
      <c r="AS69" s="87">
        <f t="shared" si="8"/>
        <v>0</v>
      </c>
      <c r="AT69" s="87">
        <f t="shared" si="9"/>
        <v>0</v>
      </c>
    </row>
    <row r="70" spans="1:46" x14ac:dyDescent="0.35">
      <c r="A70" s="78"/>
      <c r="B70" s="78"/>
      <c r="C70" s="78"/>
      <c r="D70" s="78"/>
      <c r="E70" s="78"/>
      <c r="F70" s="78"/>
      <c r="G70" s="78"/>
      <c r="H70" s="78"/>
      <c r="I70" s="78"/>
      <c r="J70" s="79"/>
      <c r="K70" s="79"/>
      <c r="L70" s="80"/>
      <c r="M70" s="81"/>
      <c r="N70" s="78"/>
      <c r="O70" s="78"/>
      <c r="P70" s="82"/>
      <c r="Q70" s="78"/>
      <c r="R70" s="78"/>
      <c r="S70" s="80"/>
      <c r="T70" s="83"/>
      <c r="U70" s="85"/>
      <c r="V70" s="85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7"/>
      <c r="AL70" s="87">
        <f t="shared" si="5"/>
        <v>0</v>
      </c>
      <c r="AM70" s="87">
        <f>IF(N70='Trame.Couleur lignes'!$B$2,AL70*0.5,0)</f>
        <v>0</v>
      </c>
      <c r="AN70" s="87">
        <f>IF(N70='Trame.Couleur lignes'!$B$3,AL70*0.7,0)</f>
        <v>0</v>
      </c>
      <c r="AO70" s="87">
        <f t="shared" si="6"/>
        <v>0</v>
      </c>
      <c r="AP70" s="87"/>
      <c r="AQ70" s="87"/>
      <c r="AR70" s="87">
        <f t="shared" si="7"/>
        <v>0</v>
      </c>
      <c r="AS70" s="87">
        <f t="shared" si="8"/>
        <v>0</v>
      </c>
      <c r="AT70" s="87">
        <f t="shared" si="9"/>
        <v>0</v>
      </c>
    </row>
    <row r="71" spans="1:46" x14ac:dyDescent="0.35">
      <c r="A71" s="78"/>
      <c r="B71" s="78"/>
      <c r="C71" s="78"/>
      <c r="D71" s="78"/>
      <c r="E71" s="78"/>
      <c r="F71" s="78"/>
      <c r="G71" s="78"/>
      <c r="H71" s="78"/>
      <c r="I71" s="78"/>
      <c r="J71" s="79"/>
      <c r="K71" s="79"/>
      <c r="L71" s="80"/>
      <c r="M71" s="81"/>
      <c r="N71" s="78"/>
      <c r="O71" s="78"/>
      <c r="P71" s="82"/>
      <c r="Q71" s="78"/>
      <c r="R71" s="78"/>
      <c r="S71" s="80"/>
      <c r="T71" s="83"/>
      <c r="U71" s="85"/>
      <c r="V71" s="85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7"/>
      <c r="AL71" s="87">
        <f t="shared" si="5"/>
        <v>0</v>
      </c>
      <c r="AM71" s="87">
        <f>IF(N71='Trame.Couleur lignes'!$B$2,AL71*0.5,0)</f>
        <v>0</v>
      </c>
      <c r="AN71" s="87">
        <f>IF(N71='Trame.Couleur lignes'!$B$3,AL71*0.7,0)</f>
        <v>0</v>
      </c>
      <c r="AO71" s="87">
        <f t="shared" si="6"/>
        <v>0</v>
      </c>
      <c r="AP71" s="87"/>
      <c r="AQ71" s="87"/>
      <c r="AR71" s="87">
        <f t="shared" si="7"/>
        <v>0</v>
      </c>
      <c r="AS71" s="87">
        <f t="shared" si="8"/>
        <v>0</v>
      </c>
      <c r="AT71" s="87">
        <f t="shared" si="9"/>
        <v>0</v>
      </c>
    </row>
    <row r="72" spans="1:46" x14ac:dyDescent="0.35">
      <c r="A72" s="78"/>
      <c r="B72" s="78"/>
      <c r="C72" s="78"/>
      <c r="D72" s="78"/>
      <c r="E72" s="78"/>
      <c r="F72" s="78"/>
      <c r="G72" s="78"/>
      <c r="H72" s="78"/>
      <c r="I72" s="78"/>
      <c r="J72" s="79"/>
      <c r="K72" s="79"/>
      <c r="L72" s="80"/>
      <c r="M72" s="81"/>
      <c r="N72" s="78"/>
      <c r="O72" s="78"/>
      <c r="P72" s="82"/>
      <c r="Q72" s="78"/>
      <c r="R72" s="78"/>
      <c r="S72" s="80"/>
      <c r="T72" s="83"/>
      <c r="U72" s="85"/>
      <c r="V72" s="85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7"/>
      <c r="AL72" s="87">
        <f t="shared" si="5"/>
        <v>0</v>
      </c>
      <c r="AM72" s="87">
        <f>IF(N72='Trame.Couleur lignes'!$B$2,AL72*0.5,0)</f>
        <v>0</v>
      </c>
      <c r="AN72" s="87">
        <f>IF(N72='Trame.Couleur lignes'!$B$3,AL72*0.7,0)</f>
        <v>0</v>
      </c>
      <c r="AO72" s="87">
        <f t="shared" si="6"/>
        <v>0</v>
      </c>
      <c r="AP72" s="87"/>
      <c r="AQ72" s="87"/>
      <c r="AR72" s="87">
        <f t="shared" si="7"/>
        <v>0</v>
      </c>
      <c r="AS72" s="87">
        <f t="shared" si="8"/>
        <v>0</v>
      </c>
      <c r="AT72" s="87">
        <f t="shared" si="9"/>
        <v>0</v>
      </c>
    </row>
    <row r="73" spans="1:46" x14ac:dyDescent="0.35">
      <c r="A73" s="78"/>
      <c r="B73" s="78"/>
      <c r="C73" s="78"/>
      <c r="D73" s="78"/>
      <c r="E73" s="78"/>
      <c r="F73" s="78"/>
      <c r="G73" s="78"/>
      <c r="H73" s="78"/>
      <c r="I73" s="78"/>
      <c r="J73" s="79"/>
      <c r="K73" s="79"/>
      <c r="L73" s="80"/>
      <c r="M73" s="81"/>
      <c r="N73" s="78"/>
      <c r="O73" s="78"/>
      <c r="P73" s="82"/>
      <c r="Q73" s="78"/>
      <c r="R73" s="78"/>
      <c r="S73" s="80"/>
      <c r="T73" s="83"/>
      <c r="U73" s="85"/>
      <c r="V73" s="85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7"/>
      <c r="AL73" s="87">
        <f t="shared" si="5"/>
        <v>0</v>
      </c>
      <c r="AM73" s="87">
        <f>IF(N73='Trame.Couleur lignes'!$B$2,AL73*0.5,0)</f>
        <v>0</v>
      </c>
      <c r="AN73" s="87">
        <f>IF(N73='Trame.Couleur lignes'!$B$3,AL73*0.7,0)</f>
        <v>0</v>
      </c>
      <c r="AO73" s="87">
        <f t="shared" si="6"/>
        <v>0</v>
      </c>
      <c r="AP73" s="87"/>
      <c r="AQ73" s="87"/>
      <c r="AR73" s="87">
        <f t="shared" si="7"/>
        <v>0</v>
      </c>
      <c r="AS73" s="87">
        <f t="shared" si="8"/>
        <v>0</v>
      </c>
      <c r="AT73" s="87">
        <f t="shared" si="9"/>
        <v>0</v>
      </c>
    </row>
    <row r="74" spans="1:46" x14ac:dyDescent="0.35">
      <c r="A74" s="78"/>
      <c r="B74" s="78"/>
      <c r="C74" s="78"/>
      <c r="D74" s="78"/>
      <c r="E74" s="78"/>
      <c r="F74" s="78"/>
      <c r="G74" s="78"/>
      <c r="H74" s="78"/>
      <c r="I74" s="78"/>
      <c r="J74" s="79"/>
      <c r="K74" s="79"/>
      <c r="L74" s="80"/>
      <c r="M74" s="81"/>
      <c r="N74" s="78"/>
      <c r="O74" s="78"/>
      <c r="P74" s="82"/>
      <c r="Q74" s="78"/>
      <c r="R74" s="78"/>
      <c r="S74" s="80"/>
      <c r="T74" s="83"/>
      <c r="U74" s="85"/>
      <c r="V74" s="85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7"/>
      <c r="AL74" s="87">
        <f t="shared" si="5"/>
        <v>0</v>
      </c>
      <c r="AM74" s="87">
        <f>IF(N74='Trame.Couleur lignes'!$B$2,AL74*0.5,0)</f>
        <v>0</v>
      </c>
      <c r="AN74" s="87">
        <f>IF(N74='Trame.Couleur lignes'!$B$3,AL74*0.7,0)</f>
        <v>0</v>
      </c>
      <c r="AO74" s="87">
        <f t="shared" si="6"/>
        <v>0</v>
      </c>
      <c r="AP74" s="87"/>
      <c r="AQ74" s="87"/>
      <c r="AR74" s="87">
        <f t="shared" si="7"/>
        <v>0</v>
      </c>
      <c r="AS74" s="87">
        <f t="shared" si="8"/>
        <v>0</v>
      </c>
      <c r="AT74" s="87">
        <f t="shared" si="9"/>
        <v>0</v>
      </c>
    </row>
    <row r="75" spans="1:46" x14ac:dyDescent="0.35">
      <c r="A75" s="78"/>
      <c r="B75" s="78"/>
      <c r="C75" s="78"/>
      <c r="D75" s="78"/>
      <c r="E75" s="78"/>
      <c r="F75" s="78"/>
      <c r="G75" s="78"/>
      <c r="H75" s="78"/>
      <c r="I75" s="78"/>
      <c r="J75" s="79"/>
      <c r="K75" s="79"/>
      <c r="L75" s="80"/>
      <c r="M75" s="81"/>
      <c r="N75" s="78"/>
      <c r="O75" s="78"/>
      <c r="P75" s="82"/>
      <c r="Q75" s="78"/>
      <c r="R75" s="78"/>
      <c r="S75" s="80"/>
      <c r="T75" s="83"/>
      <c r="U75" s="85"/>
      <c r="V75" s="85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7"/>
      <c r="AL75" s="87">
        <f t="shared" si="5"/>
        <v>0</v>
      </c>
      <c r="AM75" s="87">
        <f>IF(N75='Trame.Couleur lignes'!$B$2,AL75*0.5,0)</f>
        <v>0</v>
      </c>
      <c r="AN75" s="87">
        <f>IF(N75='Trame.Couleur lignes'!$B$3,AL75*0.7,0)</f>
        <v>0</v>
      </c>
      <c r="AO75" s="87">
        <f t="shared" si="6"/>
        <v>0</v>
      </c>
      <c r="AP75" s="87"/>
      <c r="AQ75" s="87"/>
      <c r="AR75" s="87">
        <f t="shared" si="7"/>
        <v>0</v>
      </c>
      <c r="AS75" s="87">
        <f t="shared" si="8"/>
        <v>0</v>
      </c>
      <c r="AT75" s="87">
        <f t="shared" si="9"/>
        <v>0</v>
      </c>
    </row>
    <row r="76" spans="1:46" x14ac:dyDescent="0.35">
      <c r="A76" s="78"/>
      <c r="B76" s="78"/>
      <c r="C76" s="78"/>
      <c r="D76" s="78"/>
      <c r="E76" s="78"/>
      <c r="F76" s="78"/>
      <c r="G76" s="78"/>
      <c r="H76" s="78"/>
      <c r="I76" s="78"/>
      <c r="J76" s="79"/>
      <c r="K76" s="79"/>
      <c r="L76" s="80"/>
      <c r="M76" s="81"/>
      <c r="N76" s="78"/>
      <c r="O76" s="78"/>
      <c r="P76" s="82"/>
      <c r="Q76" s="78"/>
      <c r="R76" s="78"/>
      <c r="S76" s="80"/>
      <c r="T76" s="83"/>
      <c r="U76" s="85"/>
      <c r="V76" s="85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7"/>
      <c r="AL76" s="87">
        <f t="shared" si="5"/>
        <v>0</v>
      </c>
      <c r="AM76" s="87">
        <f>IF(N76='Trame.Couleur lignes'!$B$2,AL76*0.5,0)</f>
        <v>0</v>
      </c>
      <c r="AN76" s="87">
        <f>IF(N76='Trame.Couleur lignes'!$B$3,AL76*0.7,0)</f>
        <v>0</v>
      </c>
      <c r="AO76" s="87">
        <f t="shared" si="6"/>
        <v>0</v>
      </c>
      <c r="AP76" s="87"/>
      <c r="AQ76" s="87"/>
      <c r="AR76" s="87">
        <f t="shared" si="7"/>
        <v>0</v>
      </c>
      <c r="AS76" s="87">
        <f t="shared" si="8"/>
        <v>0</v>
      </c>
      <c r="AT76" s="87">
        <f t="shared" si="9"/>
        <v>0</v>
      </c>
    </row>
    <row r="77" spans="1:46" x14ac:dyDescent="0.35">
      <c r="A77" s="78"/>
      <c r="B77" s="78"/>
      <c r="C77" s="78"/>
      <c r="D77" s="78"/>
      <c r="E77" s="78"/>
      <c r="F77" s="78"/>
      <c r="G77" s="78"/>
      <c r="H77" s="78"/>
      <c r="I77" s="78"/>
      <c r="J77" s="79"/>
      <c r="K77" s="79"/>
      <c r="L77" s="80"/>
      <c r="M77" s="81"/>
      <c r="N77" s="78"/>
      <c r="O77" s="78"/>
      <c r="P77" s="82"/>
      <c r="Q77" s="78"/>
      <c r="R77" s="78"/>
      <c r="S77" s="80"/>
      <c r="T77" s="83"/>
      <c r="U77" s="85"/>
      <c r="V77" s="85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7"/>
      <c r="AL77" s="87">
        <f t="shared" si="5"/>
        <v>0</v>
      </c>
      <c r="AM77" s="87">
        <f>IF(N77='Trame.Couleur lignes'!$B$2,AL77*0.5,0)</f>
        <v>0</v>
      </c>
      <c r="AN77" s="87">
        <f>IF(N77='Trame.Couleur lignes'!$B$3,AL77*0.7,0)</f>
        <v>0</v>
      </c>
      <c r="AO77" s="87">
        <f t="shared" si="6"/>
        <v>0</v>
      </c>
      <c r="AP77" s="87"/>
      <c r="AQ77" s="87"/>
      <c r="AR77" s="87">
        <f t="shared" si="7"/>
        <v>0</v>
      </c>
      <c r="AS77" s="87">
        <f t="shared" si="8"/>
        <v>0</v>
      </c>
      <c r="AT77" s="87">
        <f t="shared" si="9"/>
        <v>0</v>
      </c>
    </row>
    <row r="78" spans="1:46" x14ac:dyDescent="0.35">
      <c r="A78" s="78"/>
      <c r="B78" s="78"/>
      <c r="C78" s="78"/>
      <c r="D78" s="78"/>
      <c r="E78" s="78"/>
      <c r="F78" s="78"/>
      <c r="G78" s="78"/>
      <c r="H78" s="78"/>
      <c r="I78" s="78"/>
      <c r="J78" s="79"/>
      <c r="K78" s="79"/>
      <c r="L78" s="80"/>
      <c r="M78" s="81"/>
      <c r="N78" s="78"/>
      <c r="O78" s="78"/>
      <c r="P78" s="82"/>
      <c r="Q78" s="78"/>
      <c r="R78" s="78"/>
      <c r="S78" s="80"/>
      <c r="T78" s="83"/>
      <c r="U78" s="85"/>
      <c r="V78" s="85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7"/>
      <c r="AL78" s="87">
        <f t="shared" si="5"/>
        <v>0</v>
      </c>
      <c r="AM78" s="87">
        <f>IF(N78='Trame.Couleur lignes'!$B$2,AL78*0.5,0)</f>
        <v>0</v>
      </c>
      <c r="AN78" s="87">
        <f>IF(N78='Trame.Couleur lignes'!$B$3,AL78*0.7,0)</f>
        <v>0</v>
      </c>
      <c r="AO78" s="87">
        <f t="shared" si="6"/>
        <v>0</v>
      </c>
      <c r="AP78" s="87"/>
      <c r="AQ78" s="87"/>
      <c r="AR78" s="87">
        <f t="shared" si="7"/>
        <v>0</v>
      </c>
      <c r="AS78" s="87">
        <f t="shared" si="8"/>
        <v>0</v>
      </c>
      <c r="AT78" s="87">
        <f t="shared" si="9"/>
        <v>0</v>
      </c>
    </row>
    <row r="79" spans="1:46" x14ac:dyDescent="0.35">
      <c r="A79" s="78"/>
      <c r="B79" s="78"/>
      <c r="C79" s="78"/>
      <c r="D79" s="78"/>
      <c r="E79" s="78"/>
      <c r="F79" s="78"/>
      <c r="G79" s="78"/>
      <c r="H79" s="78"/>
      <c r="I79" s="78"/>
      <c r="J79" s="79"/>
      <c r="K79" s="79"/>
      <c r="L79" s="80"/>
      <c r="M79" s="81"/>
      <c r="N79" s="78"/>
      <c r="O79" s="78"/>
      <c r="P79" s="82"/>
      <c r="Q79" s="78"/>
      <c r="R79" s="78"/>
      <c r="S79" s="80"/>
      <c r="T79" s="83"/>
      <c r="U79" s="85"/>
      <c r="V79" s="85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7"/>
      <c r="AL79" s="87">
        <f t="shared" si="5"/>
        <v>0</v>
      </c>
      <c r="AM79" s="87">
        <f>IF(N79='Trame.Couleur lignes'!$B$2,AL79*0.5,0)</f>
        <v>0</v>
      </c>
      <c r="AN79" s="87">
        <f>IF(N79='Trame.Couleur lignes'!$B$3,AL79*0.7,0)</f>
        <v>0</v>
      </c>
      <c r="AO79" s="87">
        <f t="shared" si="6"/>
        <v>0</v>
      </c>
      <c r="AP79" s="87"/>
      <c r="AQ79" s="87"/>
      <c r="AR79" s="87">
        <f t="shared" si="7"/>
        <v>0</v>
      </c>
      <c r="AS79" s="87">
        <f t="shared" si="8"/>
        <v>0</v>
      </c>
      <c r="AT79" s="87">
        <f t="shared" si="9"/>
        <v>0</v>
      </c>
    </row>
    <row r="80" spans="1:46" x14ac:dyDescent="0.35">
      <c r="A80" s="78"/>
      <c r="B80" s="78"/>
      <c r="C80" s="78"/>
      <c r="D80" s="78"/>
      <c r="E80" s="78"/>
      <c r="F80" s="78"/>
      <c r="G80" s="78"/>
      <c r="H80" s="78"/>
      <c r="I80" s="78"/>
      <c r="J80" s="79"/>
      <c r="K80" s="79"/>
      <c r="L80" s="80"/>
      <c r="M80" s="81"/>
      <c r="N80" s="78"/>
      <c r="O80" s="78"/>
      <c r="P80" s="82"/>
      <c r="Q80" s="78"/>
      <c r="R80" s="78"/>
      <c r="S80" s="80"/>
      <c r="T80" s="83"/>
      <c r="U80" s="85"/>
      <c r="V80" s="85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7"/>
      <c r="AL80" s="87">
        <f t="shared" si="5"/>
        <v>0</v>
      </c>
      <c r="AM80" s="87">
        <f>IF(N80='Trame.Couleur lignes'!$B$2,AL80*0.5,0)</f>
        <v>0</v>
      </c>
      <c r="AN80" s="87">
        <f>IF(N80='Trame.Couleur lignes'!$B$3,AL80*0.7,0)</f>
        <v>0</v>
      </c>
      <c r="AO80" s="87">
        <f t="shared" si="6"/>
        <v>0</v>
      </c>
      <c r="AP80" s="87"/>
      <c r="AQ80" s="87"/>
      <c r="AR80" s="87">
        <f t="shared" si="7"/>
        <v>0</v>
      </c>
      <c r="AS80" s="87">
        <f t="shared" si="8"/>
        <v>0</v>
      </c>
      <c r="AT80" s="87">
        <f t="shared" si="9"/>
        <v>0</v>
      </c>
    </row>
    <row r="81" spans="1:46" x14ac:dyDescent="0.35">
      <c r="A81" s="78"/>
      <c r="B81" s="78"/>
      <c r="C81" s="78"/>
      <c r="D81" s="78"/>
      <c r="E81" s="78"/>
      <c r="F81" s="78"/>
      <c r="G81" s="78"/>
      <c r="H81" s="78"/>
      <c r="I81" s="78"/>
      <c r="J81" s="79"/>
      <c r="K81" s="79"/>
      <c r="L81" s="80"/>
      <c r="M81" s="81"/>
      <c r="N81" s="78"/>
      <c r="O81" s="78"/>
      <c r="P81" s="82"/>
      <c r="Q81" s="78"/>
      <c r="R81" s="78"/>
      <c r="S81" s="80"/>
      <c r="T81" s="83"/>
      <c r="U81" s="85"/>
      <c r="V81" s="85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7"/>
      <c r="AL81" s="87">
        <f t="shared" si="5"/>
        <v>0</v>
      </c>
      <c r="AM81" s="87">
        <f>IF(N81='Trame.Couleur lignes'!$B$2,AL81*0.5,0)</f>
        <v>0</v>
      </c>
      <c r="AN81" s="87">
        <f>IF(N81='Trame.Couleur lignes'!$B$3,AL81*0.7,0)</f>
        <v>0</v>
      </c>
      <c r="AO81" s="87">
        <f t="shared" si="6"/>
        <v>0</v>
      </c>
      <c r="AP81" s="87"/>
      <c r="AQ81" s="87"/>
      <c r="AR81" s="87">
        <f t="shared" si="7"/>
        <v>0</v>
      </c>
      <c r="AS81" s="87">
        <f t="shared" si="8"/>
        <v>0</v>
      </c>
      <c r="AT81" s="87">
        <f t="shared" si="9"/>
        <v>0</v>
      </c>
    </row>
    <row r="82" spans="1:46" x14ac:dyDescent="0.35">
      <c r="A82" s="78"/>
      <c r="B82" s="78"/>
      <c r="C82" s="78"/>
      <c r="D82" s="78"/>
      <c r="E82" s="78"/>
      <c r="F82" s="78"/>
      <c r="G82" s="78"/>
      <c r="H82" s="78"/>
      <c r="I82" s="78"/>
      <c r="J82" s="79"/>
      <c r="K82" s="79"/>
      <c r="L82" s="80"/>
      <c r="M82" s="81"/>
      <c r="N82" s="78"/>
      <c r="O82" s="78"/>
      <c r="P82" s="82"/>
      <c r="Q82" s="78"/>
      <c r="R82" s="78"/>
      <c r="S82" s="80"/>
      <c r="T82" s="83"/>
      <c r="U82" s="85"/>
      <c r="V82" s="85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7"/>
      <c r="AL82" s="87">
        <f t="shared" si="5"/>
        <v>0</v>
      </c>
      <c r="AM82" s="87">
        <f>IF(N82='Trame.Couleur lignes'!$B$2,AL82*0.5,0)</f>
        <v>0</v>
      </c>
      <c r="AN82" s="87">
        <f>IF(N82='Trame.Couleur lignes'!$B$3,AL82*0.7,0)</f>
        <v>0</v>
      </c>
      <c r="AO82" s="87">
        <f t="shared" si="6"/>
        <v>0</v>
      </c>
      <c r="AP82" s="87"/>
      <c r="AQ82" s="87"/>
      <c r="AR82" s="87">
        <f t="shared" si="7"/>
        <v>0</v>
      </c>
      <c r="AS82" s="87">
        <f t="shared" si="8"/>
        <v>0</v>
      </c>
      <c r="AT82" s="87">
        <f t="shared" si="9"/>
        <v>0</v>
      </c>
    </row>
    <row r="83" spans="1:46" x14ac:dyDescent="0.35">
      <c r="A83" s="78"/>
      <c r="B83" s="78"/>
      <c r="C83" s="78"/>
      <c r="D83" s="78"/>
      <c r="E83" s="78"/>
      <c r="F83" s="78"/>
      <c r="G83" s="78"/>
      <c r="H83" s="78"/>
      <c r="I83" s="78"/>
      <c r="J83" s="79"/>
      <c r="K83" s="79"/>
      <c r="L83" s="80"/>
      <c r="M83" s="81"/>
      <c r="N83" s="78"/>
      <c r="O83" s="78"/>
      <c r="P83" s="82"/>
      <c r="Q83" s="78"/>
      <c r="R83" s="78"/>
      <c r="S83" s="80"/>
      <c r="T83" s="83"/>
      <c r="U83" s="85"/>
      <c r="V83" s="85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7"/>
      <c r="AL83" s="87">
        <f t="shared" si="5"/>
        <v>0</v>
      </c>
      <c r="AM83" s="87">
        <f>IF(N83='Trame.Couleur lignes'!$B$2,AL83*0.5,0)</f>
        <v>0</v>
      </c>
      <c r="AN83" s="87">
        <f>IF(N83='Trame.Couleur lignes'!$B$3,AL83*0.7,0)</f>
        <v>0</v>
      </c>
      <c r="AO83" s="87">
        <f t="shared" si="6"/>
        <v>0</v>
      </c>
      <c r="AP83" s="87"/>
      <c r="AQ83" s="87"/>
      <c r="AR83" s="87">
        <f t="shared" si="7"/>
        <v>0</v>
      </c>
      <c r="AS83" s="87">
        <f t="shared" si="8"/>
        <v>0</v>
      </c>
      <c r="AT83" s="87">
        <f t="shared" si="9"/>
        <v>0</v>
      </c>
    </row>
    <row r="84" spans="1:46" x14ac:dyDescent="0.35">
      <c r="A84" s="78"/>
      <c r="B84" s="78"/>
      <c r="C84" s="78"/>
      <c r="D84" s="78"/>
      <c r="E84" s="78"/>
      <c r="F84" s="78"/>
      <c r="G84" s="78"/>
      <c r="H84" s="78"/>
      <c r="I84" s="78"/>
      <c r="J84" s="79"/>
      <c r="K84" s="79"/>
      <c r="L84" s="80"/>
      <c r="M84" s="81"/>
      <c r="N84" s="78"/>
      <c r="O84" s="78"/>
      <c r="P84" s="82"/>
      <c r="Q84" s="78"/>
      <c r="R84" s="78"/>
      <c r="S84" s="80"/>
      <c r="T84" s="83"/>
      <c r="U84" s="85"/>
      <c r="V84" s="85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7"/>
      <c r="AL84" s="87">
        <f t="shared" si="5"/>
        <v>0</v>
      </c>
      <c r="AM84" s="87">
        <f>IF(N84='Trame.Couleur lignes'!$B$2,AL84*0.5,0)</f>
        <v>0</v>
      </c>
      <c r="AN84" s="87">
        <f>IF(N84='Trame.Couleur lignes'!$B$3,AL84*0.7,0)</f>
        <v>0</v>
      </c>
      <c r="AO84" s="87">
        <f t="shared" si="6"/>
        <v>0</v>
      </c>
      <c r="AP84" s="87"/>
      <c r="AQ84" s="87"/>
      <c r="AR84" s="87">
        <f t="shared" si="7"/>
        <v>0</v>
      </c>
      <c r="AS84" s="87">
        <f t="shared" si="8"/>
        <v>0</v>
      </c>
      <c r="AT84" s="87">
        <f t="shared" si="9"/>
        <v>0</v>
      </c>
    </row>
    <row r="85" spans="1:46" x14ac:dyDescent="0.35">
      <c r="A85" s="78"/>
      <c r="B85" s="78"/>
      <c r="C85" s="78"/>
      <c r="D85" s="78"/>
      <c r="E85" s="78"/>
      <c r="F85" s="78"/>
      <c r="G85" s="78"/>
      <c r="H85" s="78"/>
      <c r="I85" s="78"/>
      <c r="J85" s="79"/>
      <c r="K85" s="79"/>
      <c r="L85" s="80"/>
      <c r="M85" s="81"/>
      <c r="N85" s="78"/>
      <c r="O85" s="78"/>
      <c r="P85" s="82"/>
      <c r="Q85" s="78"/>
      <c r="R85" s="78"/>
      <c r="S85" s="80"/>
      <c r="T85" s="83"/>
      <c r="U85" s="85"/>
      <c r="V85" s="85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7"/>
      <c r="AL85" s="87">
        <f t="shared" si="5"/>
        <v>0</v>
      </c>
      <c r="AM85" s="87">
        <f>IF(N85='Trame.Couleur lignes'!$B$2,AL85*0.5,0)</f>
        <v>0</v>
      </c>
      <c r="AN85" s="87">
        <f>IF(N85='Trame.Couleur lignes'!$B$3,AL85*0.7,0)</f>
        <v>0</v>
      </c>
      <c r="AO85" s="87">
        <f t="shared" si="6"/>
        <v>0</v>
      </c>
      <c r="AP85" s="87"/>
      <c r="AQ85" s="87"/>
      <c r="AR85" s="87">
        <f t="shared" si="7"/>
        <v>0</v>
      </c>
      <c r="AS85" s="87">
        <f t="shared" si="8"/>
        <v>0</v>
      </c>
      <c r="AT85" s="87">
        <f t="shared" si="9"/>
        <v>0</v>
      </c>
    </row>
    <row r="86" spans="1:46" x14ac:dyDescent="0.35">
      <c r="A86" s="78"/>
      <c r="B86" s="78"/>
      <c r="C86" s="78"/>
      <c r="D86" s="78"/>
      <c r="E86" s="78"/>
      <c r="F86" s="78"/>
      <c r="G86" s="78"/>
      <c r="H86" s="78"/>
      <c r="I86" s="78"/>
      <c r="J86" s="79"/>
      <c r="K86" s="79"/>
      <c r="L86" s="80"/>
      <c r="M86" s="81"/>
      <c r="N86" s="78"/>
      <c r="O86" s="78"/>
      <c r="P86" s="82"/>
      <c r="Q86" s="78"/>
      <c r="R86" s="78"/>
      <c r="S86" s="80"/>
      <c r="T86" s="83"/>
      <c r="U86" s="85"/>
      <c r="V86" s="85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7"/>
      <c r="AL86" s="87">
        <f t="shared" si="5"/>
        <v>0</v>
      </c>
      <c r="AM86" s="87">
        <f>IF(N86='Trame.Couleur lignes'!$B$2,AL86*0.5,0)</f>
        <v>0</v>
      </c>
      <c r="AN86" s="87">
        <f>IF(N86='Trame.Couleur lignes'!$B$3,AL86*0.7,0)</f>
        <v>0</v>
      </c>
      <c r="AO86" s="87">
        <f t="shared" si="6"/>
        <v>0</v>
      </c>
      <c r="AP86" s="87"/>
      <c r="AQ86" s="87"/>
      <c r="AR86" s="87">
        <f t="shared" si="7"/>
        <v>0</v>
      </c>
      <c r="AS86" s="87">
        <f t="shared" si="8"/>
        <v>0</v>
      </c>
      <c r="AT86" s="87">
        <f t="shared" si="9"/>
        <v>0</v>
      </c>
    </row>
    <row r="87" spans="1:46" x14ac:dyDescent="0.35">
      <c r="A87" s="78"/>
      <c r="B87" s="78"/>
      <c r="C87" s="78"/>
      <c r="D87" s="78"/>
      <c r="E87" s="78"/>
      <c r="F87" s="78"/>
      <c r="G87" s="78"/>
      <c r="H87" s="78"/>
      <c r="I87" s="78"/>
      <c r="J87" s="79"/>
      <c r="K87" s="79"/>
      <c r="L87" s="80"/>
      <c r="M87" s="81"/>
      <c r="N87" s="78"/>
      <c r="O87" s="78"/>
      <c r="P87" s="82"/>
      <c r="Q87" s="78"/>
      <c r="R87" s="78"/>
      <c r="S87" s="80"/>
      <c r="T87" s="83"/>
      <c r="U87" s="85"/>
      <c r="V87" s="85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7"/>
      <c r="AL87" s="87">
        <f t="shared" si="5"/>
        <v>0</v>
      </c>
      <c r="AM87" s="87">
        <f>IF(N87='Trame.Couleur lignes'!$B$2,AL87*0.5,0)</f>
        <v>0</v>
      </c>
      <c r="AN87" s="87">
        <f>IF(N87='Trame.Couleur lignes'!$B$3,AL87*0.7,0)</f>
        <v>0</v>
      </c>
      <c r="AO87" s="87">
        <f t="shared" si="6"/>
        <v>0</v>
      </c>
      <c r="AP87" s="87"/>
      <c r="AQ87" s="87"/>
      <c r="AR87" s="87">
        <f t="shared" si="7"/>
        <v>0</v>
      </c>
      <c r="AS87" s="87">
        <f t="shared" si="8"/>
        <v>0</v>
      </c>
      <c r="AT87" s="87">
        <f t="shared" si="9"/>
        <v>0</v>
      </c>
    </row>
    <row r="88" spans="1:46" x14ac:dyDescent="0.35">
      <c r="A88" s="78"/>
      <c r="B88" s="78"/>
      <c r="C88" s="78"/>
      <c r="D88" s="78"/>
      <c r="E88" s="78"/>
      <c r="F88" s="78"/>
      <c r="G88" s="78"/>
      <c r="H88" s="78"/>
      <c r="I88" s="78"/>
      <c r="J88" s="79"/>
      <c r="K88" s="79"/>
      <c r="L88" s="80"/>
      <c r="M88" s="81"/>
      <c r="N88" s="78"/>
      <c r="O88" s="78"/>
      <c r="P88" s="82"/>
      <c r="Q88" s="78"/>
      <c r="R88" s="78"/>
      <c r="S88" s="80"/>
      <c r="T88" s="83"/>
      <c r="U88" s="85"/>
      <c r="V88" s="85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7"/>
      <c r="AL88" s="87">
        <f t="shared" si="5"/>
        <v>0</v>
      </c>
      <c r="AM88" s="87">
        <f>IF(N88='Trame.Couleur lignes'!$B$2,AL88*0.5,0)</f>
        <v>0</v>
      </c>
      <c r="AN88" s="87">
        <f>IF(N88='Trame.Couleur lignes'!$B$3,AL88*0.7,0)</f>
        <v>0</v>
      </c>
      <c r="AO88" s="87">
        <f t="shared" si="6"/>
        <v>0</v>
      </c>
      <c r="AP88" s="87"/>
      <c r="AQ88" s="87"/>
      <c r="AR88" s="87">
        <f t="shared" si="7"/>
        <v>0</v>
      </c>
      <c r="AS88" s="87">
        <f t="shared" si="8"/>
        <v>0</v>
      </c>
      <c r="AT88" s="87">
        <f t="shared" si="9"/>
        <v>0</v>
      </c>
    </row>
    <row r="89" spans="1:46" x14ac:dyDescent="0.35">
      <c r="A89" s="78"/>
      <c r="B89" s="78"/>
      <c r="C89" s="78"/>
      <c r="D89" s="78"/>
      <c r="E89" s="78"/>
      <c r="F89" s="78"/>
      <c r="G89" s="78"/>
      <c r="H89" s="78"/>
      <c r="I89" s="78"/>
      <c r="J89" s="79"/>
      <c r="K89" s="79"/>
      <c r="L89" s="80"/>
      <c r="M89" s="81"/>
      <c r="N89" s="78"/>
      <c r="O89" s="78"/>
      <c r="P89" s="82"/>
      <c r="Q89" s="78"/>
      <c r="R89" s="78"/>
      <c r="S89" s="80"/>
      <c r="T89" s="83"/>
      <c r="U89" s="85"/>
      <c r="V89" s="85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7"/>
      <c r="AL89" s="87">
        <f t="shared" si="5"/>
        <v>0</v>
      </c>
      <c r="AM89" s="87">
        <f>IF(N89='Trame.Couleur lignes'!$B$2,AL89*0.5,0)</f>
        <v>0</v>
      </c>
      <c r="AN89" s="87">
        <f>IF(N89='Trame.Couleur lignes'!$B$3,AL89*0.7,0)</f>
        <v>0</v>
      </c>
      <c r="AO89" s="87">
        <f t="shared" si="6"/>
        <v>0</v>
      </c>
      <c r="AP89" s="87"/>
      <c r="AQ89" s="87"/>
      <c r="AR89" s="87">
        <f t="shared" si="7"/>
        <v>0</v>
      </c>
      <c r="AS89" s="87">
        <f t="shared" si="8"/>
        <v>0</v>
      </c>
      <c r="AT89" s="87">
        <f t="shared" si="9"/>
        <v>0</v>
      </c>
    </row>
    <row r="90" spans="1:46" x14ac:dyDescent="0.35">
      <c r="A90" s="78"/>
      <c r="B90" s="78"/>
      <c r="C90" s="78"/>
      <c r="D90" s="78"/>
      <c r="E90" s="78"/>
      <c r="F90" s="78"/>
      <c r="G90" s="78"/>
      <c r="H90" s="78"/>
      <c r="I90" s="78"/>
      <c r="J90" s="79"/>
      <c r="K90" s="79"/>
      <c r="L90" s="80"/>
      <c r="M90" s="81"/>
      <c r="N90" s="78"/>
      <c r="O90" s="78"/>
      <c r="P90" s="82"/>
      <c r="Q90" s="78"/>
      <c r="R90" s="78"/>
      <c r="S90" s="80"/>
      <c r="T90" s="83"/>
      <c r="U90" s="85"/>
      <c r="V90" s="85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7"/>
      <c r="AL90" s="87">
        <f t="shared" si="5"/>
        <v>0</v>
      </c>
      <c r="AM90" s="87">
        <f>IF(N90='Trame.Couleur lignes'!$B$2,AL90*0.5,0)</f>
        <v>0</v>
      </c>
      <c r="AN90" s="87">
        <f>IF(N90='Trame.Couleur lignes'!$B$3,AL90*0.7,0)</f>
        <v>0</v>
      </c>
      <c r="AO90" s="87">
        <f t="shared" si="6"/>
        <v>0</v>
      </c>
      <c r="AP90" s="87"/>
      <c r="AQ90" s="87"/>
      <c r="AR90" s="87">
        <f t="shared" si="7"/>
        <v>0</v>
      </c>
      <c r="AS90" s="87">
        <f t="shared" si="8"/>
        <v>0</v>
      </c>
      <c r="AT90" s="87">
        <f t="shared" si="9"/>
        <v>0</v>
      </c>
    </row>
    <row r="91" spans="1:46" x14ac:dyDescent="0.35">
      <c r="A91" s="78"/>
      <c r="B91" s="78"/>
      <c r="C91" s="78"/>
      <c r="D91" s="78"/>
      <c r="E91" s="78"/>
      <c r="F91" s="78"/>
      <c r="G91" s="78"/>
      <c r="H91" s="78"/>
      <c r="I91" s="78"/>
      <c r="J91" s="79"/>
      <c r="K91" s="79"/>
      <c r="L91" s="80"/>
      <c r="M91" s="81"/>
      <c r="N91" s="78"/>
      <c r="O91" s="78"/>
      <c r="P91" s="82"/>
      <c r="Q91" s="78"/>
      <c r="R91" s="78"/>
      <c r="S91" s="80"/>
      <c r="T91" s="83"/>
      <c r="U91" s="85"/>
      <c r="V91" s="85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7"/>
      <c r="AL91" s="87">
        <f t="shared" si="5"/>
        <v>0</v>
      </c>
      <c r="AM91" s="87">
        <f>IF(N91='Trame.Couleur lignes'!$B$2,AL91*0.5,0)</f>
        <v>0</v>
      </c>
      <c r="AN91" s="87">
        <f>IF(N91='Trame.Couleur lignes'!$B$3,AL91*0.7,0)</f>
        <v>0</v>
      </c>
      <c r="AO91" s="87">
        <f t="shared" si="6"/>
        <v>0</v>
      </c>
      <c r="AP91" s="87"/>
      <c r="AQ91" s="87"/>
      <c r="AR91" s="87">
        <f t="shared" si="7"/>
        <v>0</v>
      </c>
      <c r="AS91" s="87">
        <f t="shared" si="8"/>
        <v>0</v>
      </c>
      <c r="AT91" s="87">
        <f t="shared" si="9"/>
        <v>0</v>
      </c>
    </row>
    <row r="92" spans="1:46" x14ac:dyDescent="0.35">
      <c r="A92" s="78"/>
      <c r="B92" s="78"/>
      <c r="C92" s="78"/>
      <c r="D92" s="78"/>
      <c r="E92" s="78"/>
      <c r="F92" s="78"/>
      <c r="G92" s="78"/>
      <c r="H92" s="78"/>
      <c r="I92" s="78"/>
      <c r="J92" s="79"/>
      <c r="K92" s="79"/>
      <c r="L92" s="80"/>
      <c r="M92" s="81"/>
      <c r="N92" s="78"/>
      <c r="O92" s="78"/>
      <c r="P92" s="82"/>
      <c r="Q92" s="78"/>
      <c r="R92" s="78"/>
      <c r="S92" s="80"/>
      <c r="T92" s="83"/>
      <c r="U92" s="85"/>
      <c r="V92" s="85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7"/>
      <c r="AL92" s="87">
        <f t="shared" si="5"/>
        <v>0</v>
      </c>
      <c r="AM92" s="87">
        <f>IF(N92='Trame.Couleur lignes'!$B$2,AL92*0.5,0)</f>
        <v>0</v>
      </c>
      <c r="AN92" s="87">
        <f>IF(N92='Trame.Couleur lignes'!$B$3,AL92*0.7,0)</f>
        <v>0</v>
      </c>
      <c r="AO92" s="87">
        <f t="shared" si="6"/>
        <v>0</v>
      </c>
      <c r="AP92" s="87"/>
      <c r="AQ92" s="87"/>
      <c r="AR92" s="87">
        <f t="shared" si="7"/>
        <v>0</v>
      </c>
      <c r="AS92" s="87">
        <f t="shared" si="8"/>
        <v>0</v>
      </c>
      <c r="AT92" s="87">
        <f t="shared" si="9"/>
        <v>0</v>
      </c>
    </row>
    <row r="93" spans="1:46" x14ac:dyDescent="0.35">
      <c r="A93" s="78"/>
      <c r="B93" s="78"/>
      <c r="C93" s="78"/>
      <c r="D93" s="78"/>
      <c r="E93" s="78"/>
      <c r="F93" s="78"/>
      <c r="G93" s="78"/>
      <c r="H93" s="78"/>
      <c r="I93" s="78"/>
      <c r="J93" s="79"/>
      <c r="K93" s="79"/>
      <c r="L93" s="80"/>
      <c r="M93" s="81"/>
      <c r="N93" s="78"/>
      <c r="O93" s="78"/>
      <c r="P93" s="82"/>
      <c r="Q93" s="78"/>
      <c r="R93" s="78"/>
      <c r="S93" s="80"/>
      <c r="T93" s="83"/>
      <c r="U93" s="85"/>
      <c r="V93" s="85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7"/>
      <c r="AL93" s="87">
        <f t="shared" si="5"/>
        <v>0</v>
      </c>
      <c r="AM93" s="87">
        <f>IF(N93='Trame.Couleur lignes'!$B$2,AL93*0.5,0)</f>
        <v>0</v>
      </c>
      <c r="AN93" s="87">
        <f>IF(N93='Trame.Couleur lignes'!$B$3,AL93*0.7,0)</f>
        <v>0</v>
      </c>
      <c r="AO93" s="87">
        <f t="shared" si="6"/>
        <v>0</v>
      </c>
      <c r="AP93" s="87"/>
      <c r="AQ93" s="87"/>
      <c r="AR93" s="87">
        <f t="shared" si="7"/>
        <v>0</v>
      </c>
      <c r="AS93" s="87">
        <f t="shared" si="8"/>
        <v>0</v>
      </c>
      <c r="AT93" s="87">
        <f t="shared" si="9"/>
        <v>0</v>
      </c>
    </row>
    <row r="94" spans="1:46" x14ac:dyDescent="0.35">
      <c r="A94" s="78"/>
      <c r="B94" s="78"/>
      <c r="C94" s="78"/>
      <c r="D94" s="78"/>
      <c r="E94" s="78"/>
      <c r="F94" s="78"/>
      <c r="G94" s="78"/>
      <c r="H94" s="78"/>
      <c r="I94" s="78"/>
      <c r="J94" s="79"/>
      <c r="K94" s="79"/>
      <c r="L94" s="80"/>
      <c r="M94" s="81"/>
      <c r="N94" s="78"/>
      <c r="O94" s="78"/>
      <c r="P94" s="82"/>
      <c r="Q94" s="78"/>
      <c r="R94" s="78"/>
      <c r="S94" s="80"/>
      <c r="T94" s="83"/>
      <c r="U94" s="85"/>
      <c r="V94" s="85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7"/>
      <c r="AL94" s="87">
        <f t="shared" si="5"/>
        <v>0</v>
      </c>
      <c r="AM94" s="87">
        <f>IF(N94='Trame.Couleur lignes'!$B$2,AL94*0.5,0)</f>
        <v>0</v>
      </c>
      <c r="AN94" s="87">
        <f>IF(N94='Trame.Couleur lignes'!$B$3,AL94*0.7,0)</f>
        <v>0</v>
      </c>
      <c r="AO94" s="87">
        <f t="shared" si="6"/>
        <v>0</v>
      </c>
      <c r="AP94" s="87"/>
      <c r="AQ94" s="87"/>
      <c r="AR94" s="87">
        <f t="shared" si="7"/>
        <v>0</v>
      </c>
      <c r="AS94" s="87">
        <f t="shared" si="8"/>
        <v>0</v>
      </c>
      <c r="AT94" s="87">
        <f t="shared" si="9"/>
        <v>0</v>
      </c>
    </row>
    <row r="95" spans="1:46" x14ac:dyDescent="0.35">
      <c r="A95" s="78"/>
      <c r="B95" s="78"/>
      <c r="C95" s="78"/>
      <c r="D95" s="78"/>
      <c r="E95" s="78"/>
      <c r="F95" s="78"/>
      <c r="G95" s="78"/>
      <c r="H95" s="78"/>
      <c r="I95" s="78"/>
      <c r="J95" s="79"/>
      <c r="K95" s="79"/>
      <c r="L95" s="80"/>
      <c r="M95" s="81"/>
      <c r="N95" s="78"/>
      <c r="O95" s="78"/>
      <c r="P95" s="82"/>
      <c r="Q95" s="78"/>
      <c r="R95" s="78"/>
      <c r="S95" s="80"/>
      <c r="T95" s="83"/>
      <c r="U95" s="85"/>
      <c r="V95" s="85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7"/>
      <c r="AL95" s="87">
        <f t="shared" si="5"/>
        <v>0</v>
      </c>
      <c r="AM95" s="87">
        <f>IF(N95='Trame.Couleur lignes'!$B$2,AL95*0.5,0)</f>
        <v>0</v>
      </c>
      <c r="AN95" s="87">
        <f>IF(N95='Trame.Couleur lignes'!$B$3,AL95*0.7,0)</f>
        <v>0</v>
      </c>
      <c r="AO95" s="87">
        <f t="shared" si="6"/>
        <v>0</v>
      </c>
      <c r="AP95" s="87"/>
      <c r="AQ95" s="87"/>
      <c r="AR95" s="87">
        <f t="shared" si="7"/>
        <v>0</v>
      </c>
      <c r="AS95" s="87">
        <f t="shared" si="8"/>
        <v>0</v>
      </c>
      <c r="AT95" s="87">
        <f t="shared" si="9"/>
        <v>0</v>
      </c>
    </row>
    <row r="96" spans="1:46" x14ac:dyDescent="0.35">
      <c r="A96" s="78"/>
      <c r="B96" s="78"/>
      <c r="C96" s="78"/>
      <c r="D96" s="78"/>
      <c r="E96" s="78"/>
      <c r="F96" s="78"/>
      <c r="G96" s="78"/>
      <c r="H96" s="78"/>
      <c r="I96" s="78"/>
      <c r="J96" s="79"/>
      <c r="K96" s="79"/>
      <c r="L96" s="80"/>
      <c r="M96" s="81"/>
      <c r="N96" s="78"/>
      <c r="O96" s="78"/>
      <c r="P96" s="82"/>
      <c r="Q96" s="78"/>
      <c r="R96" s="78"/>
      <c r="S96" s="80"/>
      <c r="T96" s="83"/>
      <c r="U96" s="85"/>
      <c r="V96" s="85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7"/>
      <c r="AL96" s="87">
        <f t="shared" si="5"/>
        <v>0</v>
      </c>
      <c r="AM96" s="87">
        <f>IF(N96='Trame.Couleur lignes'!$B$2,AL96*0.5,0)</f>
        <v>0</v>
      </c>
      <c r="AN96" s="87">
        <f>IF(N96='Trame.Couleur lignes'!$B$3,AL96*0.7,0)</f>
        <v>0</v>
      </c>
      <c r="AO96" s="87">
        <f t="shared" si="6"/>
        <v>0</v>
      </c>
      <c r="AP96" s="87"/>
      <c r="AQ96" s="87"/>
      <c r="AR96" s="87">
        <f t="shared" si="7"/>
        <v>0</v>
      </c>
      <c r="AS96" s="87">
        <f t="shared" si="8"/>
        <v>0</v>
      </c>
      <c r="AT96" s="87">
        <f t="shared" si="9"/>
        <v>0</v>
      </c>
    </row>
    <row r="97" spans="1:46" x14ac:dyDescent="0.35">
      <c r="A97" s="78"/>
      <c r="B97" s="78"/>
      <c r="C97" s="78"/>
      <c r="D97" s="78"/>
      <c r="E97" s="78"/>
      <c r="F97" s="78"/>
      <c r="G97" s="78"/>
      <c r="H97" s="78"/>
      <c r="I97" s="78"/>
      <c r="J97" s="79"/>
      <c r="K97" s="79"/>
      <c r="L97" s="80"/>
      <c r="M97" s="81"/>
      <c r="N97" s="78"/>
      <c r="O97" s="78"/>
      <c r="P97" s="82"/>
      <c r="Q97" s="78"/>
      <c r="R97" s="78"/>
      <c r="S97" s="80"/>
      <c r="T97" s="83"/>
      <c r="U97" s="85"/>
      <c r="V97" s="85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7"/>
      <c r="AL97" s="87">
        <f t="shared" si="5"/>
        <v>0</v>
      </c>
      <c r="AM97" s="87">
        <f>IF(N97='Trame.Couleur lignes'!$B$2,AL97*0.5,0)</f>
        <v>0</v>
      </c>
      <c r="AN97" s="87">
        <f>IF(N97='Trame.Couleur lignes'!$B$3,AL97*0.7,0)</f>
        <v>0</v>
      </c>
      <c r="AO97" s="87">
        <f t="shared" si="6"/>
        <v>0</v>
      </c>
      <c r="AP97" s="87"/>
      <c r="AQ97" s="87"/>
      <c r="AR97" s="87">
        <f t="shared" si="7"/>
        <v>0</v>
      </c>
      <c r="AS97" s="87">
        <f t="shared" si="8"/>
        <v>0</v>
      </c>
      <c r="AT97" s="87">
        <f t="shared" si="9"/>
        <v>0</v>
      </c>
    </row>
    <row r="98" spans="1:46" x14ac:dyDescent="0.35">
      <c r="A98" s="78"/>
      <c r="B98" s="78"/>
      <c r="C98" s="78"/>
      <c r="D98" s="78"/>
      <c r="E98" s="78"/>
      <c r="F98" s="78"/>
      <c r="G98" s="78"/>
      <c r="H98" s="78"/>
      <c r="I98" s="78"/>
      <c r="J98" s="79"/>
      <c r="K98" s="79"/>
      <c r="L98" s="80"/>
      <c r="M98" s="81"/>
      <c r="N98" s="78"/>
      <c r="O98" s="78"/>
      <c r="P98" s="82"/>
      <c r="Q98" s="78"/>
      <c r="R98" s="78"/>
      <c r="S98" s="80"/>
      <c r="T98" s="83"/>
      <c r="U98" s="85"/>
      <c r="V98" s="85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0"/>
      <c r="AI98" s="80"/>
      <c r="AJ98" s="80"/>
      <c r="AK98" s="87"/>
      <c r="AL98" s="87">
        <f t="shared" si="5"/>
        <v>0</v>
      </c>
      <c r="AM98" s="87">
        <f>IF(N98='Trame.Couleur lignes'!$B$2,AL98*0.5,0)</f>
        <v>0</v>
      </c>
      <c r="AN98" s="87">
        <f>IF(N98='Trame.Couleur lignes'!$B$3,AL98*0.7,0)</f>
        <v>0</v>
      </c>
      <c r="AO98" s="87">
        <f t="shared" si="6"/>
        <v>0</v>
      </c>
      <c r="AP98" s="87"/>
      <c r="AQ98" s="87"/>
      <c r="AR98" s="87">
        <f t="shared" si="7"/>
        <v>0</v>
      </c>
      <c r="AS98" s="87">
        <f t="shared" si="8"/>
        <v>0</v>
      </c>
      <c r="AT98" s="87">
        <f t="shared" si="9"/>
        <v>0</v>
      </c>
    </row>
    <row r="99" spans="1:46" x14ac:dyDescent="0.35">
      <c r="A99" s="78"/>
      <c r="B99" s="78"/>
      <c r="C99" s="78"/>
      <c r="D99" s="78"/>
      <c r="E99" s="78"/>
      <c r="F99" s="78"/>
      <c r="G99" s="78"/>
      <c r="H99" s="78"/>
      <c r="I99" s="78"/>
      <c r="J99" s="79"/>
      <c r="K99" s="79"/>
      <c r="L99" s="80"/>
      <c r="M99" s="81"/>
      <c r="N99" s="78"/>
      <c r="O99" s="78"/>
      <c r="P99" s="82"/>
      <c r="Q99" s="78"/>
      <c r="R99" s="78"/>
      <c r="S99" s="80"/>
      <c r="T99" s="83"/>
      <c r="U99" s="85"/>
      <c r="V99" s="85"/>
      <c r="W99" s="80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7"/>
      <c r="AL99" s="87">
        <f t="shared" si="5"/>
        <v>0</v>
      </c>
      <c r="AM99" s="87">
        <f>IF(N99='Trame.Couleur lignes'!$B$2,AL99*0.5,0)</f>
        <v>0</v>
      </c>
      <c r="AN99" s="87">
        <f>IF(N99='Trame.Couleur lignes'!$B$3,AL99*0.7,0)</f>
        <v>0</v>
      </c>
      <c r="AO99" s="87">
        <f t="shared" si="6"/>
        <v>0</v>
      </c>
      <c r="AP99" s="87"/>
      <c r="AQ99" s="87"/>
      <c r="AR99" s="87">
        <f t="shared" si="7"/>
        <v>0</v>
      </c>
      <c r="AS99" s="87">
        <f t="shared" si="8"/>
        <v>0</v>
      </c>
      <c r="AT99" s="87">
        <f t="shared" si="9"/>
        <v>0</v>
      </c>
    </row>
    <row r="100" spans="1:46" x14ac:dyDescent="0.35">
      <c r="A100" s="78"/>
      <c r="B100" s="78"/>
      <c r="C100" s="78"/>
      <c r="D100" s="78"/>
      <c r="E100" s="78"/>
      <c r="F100" s="78"/>
      <c r="G100" s="78"/>
      <c r="H100" s="78"/>
      <c r="I100" s="78"/>
      <c r="J100" s="79"/>
      <c r="K100" s="79"/>
      <c r="L100" s="80"/>
      <c r="M100" s="81"/>
      <c r="N100" s="78"/>
      <c r="O100" s="78"/>
      <c r="P100" s="82"/>
      <c r="Q100" s="78"/>
      <c r="R100" s="78"/>
      <c r="S100" s="80"/>
      <c r="T100" s="83"/>
      <c r="U100" s="85"/>
      <c r="V100" s="85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7"/>
      <c r="AL100" s="87">
        <f t="shared" si="5"/>
        <v>0</v>
      </c>
      <c r="AM100" s="87">
        <f>IF(N100='Trame.Couleur lignes'!$B$2,AL100*0.5,0)</f>
        <v>0</v>
      </c>
      <c r="AN100" s="87">
        <f>IF(N100='Trame.Couleur lignes'!$B$3,AL100*0.7,0)</f>
        <v>0</v>
      </c>
      <c r="AO100" s="87">
        <f t="shared" si="6"/>
        <v>0</v>
      </c>
      <c r="AP100" s="87"/>
      <c r="AQ100" s="87"/>
      <c r="AR100" s="87">
        <f t="shared" si="7"/>
        <v>0</v>
      </c>
      <c r="AS100" s="87">
        <f t="shared" si="8"/>
        <v>0</v>
      </c>
      <c r="AT100" s="87">
        <f t="shared" si="9"/>
        <v>0</v>
      </c>
    </row>
    <row r="101" spans="1:46" x14ac:dyDescent="0.35">
      <c r="A101" s="78"/>
      <c r="B101" s="78"/>
      <c r="C101" s="78"/>
      <c r="D101" s="78"/>
      <c r="E101" s="78"/>
      <c r="F101" s="78"/>
      <c r="G101" s="78"/>
      <c r="H101" s="78"/>
      <c r="I101" s="78"/>
      <c r="J101" s="79"/>
      <c r="K101" s="79"/>
      <c r="L101" s="80"/>
      <c r="M101" s="81"/>
      <c r="N101" s="78"/>
      <c r="O101" s="78"/>
      <c r="P101" s="82"/>
      <c r="Q101" s="78"/>
      <c r="R101" s="78"/>
      <c r="S101" s="80"/>
      <c r="T101" s="83"/>
      <c r="U101" s="85"/>
      <c r="V101" s="85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7"/>
      <c r="AL101" s="87">
        <f t="shared" si="5"/>
        <v>0</v>
      </c>
      <c r="AM101" s="87">
        <f>IF(N101='Trame.Couleur lignes'!$B$2,AL101*0.5,0)</f>
        <v>0</v>
      </c>
      <c r="AN101" s="87">
        <f>IF(N101='Trame.Couleur lignes'!$B$3,AL101*0.7,0)</f>
        <v>0</v>
      </c>
      <c r="AO101" s="87">
        <f t="shared" si="6"/>
        <v>0</v>
      </c>
      <c r="AP101" s="87"/>
      <c r="AQ101" s="87"/>
      <c r="AR101" s="87">
        <f t="shared" si="7"/>
        <v>0</v>
      </c>
      <c r="AS101" s="87">
        <f t="shared" si="8"/>
        <v>0</v>
      </c>
      <c r="AT101" s="87">
        <f t="shared" si="9"/>
        <v>0</v>
      </c>
    </row>
    <row r="102" spans="1:46" x14ac:dyDescent="0.35">
      <c r="A102" s="78"/>
      <c r="B102" s="78"/>
      <c r="C102" s="78"/>
      <c r="D102" s="78"/>
      <c r="E102" s="78"/>
      <c r="F102" s="78"/>
      <c r="G102" s="78"/>
      <c r="H102" s="78"/>
      <c r="I102" s="78"/>
      <c r="J102" s="79"/>
      <c r="K102" s="79"/>
      <c r="L102" s="80"/>
      <c r="M102" s="81"/>
      <c r="N102" s="78"/>
      <c r="O102" s="78"/>
      <c r="P102" s="82"/>
      <c r="Q102" s="78"/>
      <c r="R102" s="78"/>
      <c r="S102" s="80"/>
      <c r="T102" s="83"/>
      <c r="U102" s="85"/>
      <c r="V102" s="85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7"/>
      <c r="AL102" s="87">
        <f t="shared" si="5"/>
        <v>0</v>
      </c>
      <c r="AM102" s="87">
        <f>IF(N102='Trame.Couleur lignes'!$B$2,AL102*0.5,0)</f>
        <v>0</v>
      </c>
      <c r="AN102" s="87">
        <f>IF(N102='Trame.Couleur lignes'!$B$3,AL102*0.7,0)</f>
        <v>0</v>
      </c>
      <c r="AO102" s="87">
        <f t="shared" si="6"/>
        <v>0</v>
      </c>
      <c r="AP102" s="87"/>
      <c r="AQ102" s="87"/>
      <c r="AR102" s="87">
        <f t="shared" si="7"/>
        <v>0</v>
      </c>
      <c r="AS102" s="87">
        <f t="shared" si="8"/>
        <v>0</v>
      </c>
      <c r="AT102" s="87">
        <f t="shared" si="9"/>
        <v>0</v>
      </c>
    </row>
    <row r="103" spans="1:46" x14ac:dyDescent="0.35">
      <c r="A103" s="78"/>
      <c r="B103" s="78"/>
      <c r="C103" s="78"/>
      <c r="D103" s="78"/>
      <c r="E103" s="78"/>
      <c r="F103" s="78"/>
      <c r="G103" s="78"/>
      <c r="H103" s="78"/>
      <c r="I103" s="78"/>
      <c r="J103" s="79"/>
      <c r="K103" s="79"/>
      <c r="L103" s="80"/>
      <c r="M103" s="81"/>
      <c r="N103" s="78"/>
      <c r="O103" s="78"/>
      <c r="P103" s="82"/>
      <c r="Q103" s="78"/>
      <c r="R103" s="78"/>
      <c r="S103" s="80"/>
      <c r="T103" s="83"/>
      <c r="U103" s="85"/>
      <c r="V103" s="85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7"/>
      <c r="AL103" s="87">
        <f t="shared" si="5"/>
        <v>0</v>
      </c>
      <c r="AM103" s="87">
        <f>IF(N103='Trame.Couleur lignes'!$B$2,AL103*0.5,0)</f>
        <v>0</v>
      </c>
      <c r="AN103" s="87">
        <f>IF(N103='Trame.Couleur lignes'!$B$3,AL103*0.7,0)</f>
        <v>0</v>
      </c>
      <c r="AO103" s="87">
        <f t="shared" si="6"/>
        <v>0</v>
      </c>
      <c r="AP103" s="87"/>
      <c r="AQ103" s="87"/>
      <c r="AR103" s="87">
        <f t="shared" si="7"/>
        <v>0</v>
      </c>
      <c r="AS103" s="87">
        <f t="shared" si="8"/>
        <v>0</v>
      </c>
      <c r="AT103" s="87">
        <f t="shared" si="9"/>
        <v>0</v>
      </c>
    </row>
    <row r="104" spans="1:46" x14ac:dyDescent="0.35">
      <c r="A104" s="78"/>
      <c r="B104" s="78"/>
      <c r="C104" s="78"/>
      <c r="D104" s="78"/>
      <c r="E104" s="78"/>
      <c r="F104" s="78"/>
      <c r="G104" s="78"/>
      <c r="H104" s="78"/>
      <c r="I104" s="78"/>
      <c r="J104" s="79"/>
      <c r="K104" s="79"/>
      <c r="L104" s="80"/>
      <c r="M104" s="81"/>
      <c r="N104" s="78"/>
      <c r="O104" s="78"/>
      <c r="P104" s="82"/>
      <c r="Q104" s="78"/>
      <c r="R104" s="78"/>
      <c r="S104" s="80"/>
      <c r="T104" s="83"/>
      <c r="U104" s="85"/>
      <c r="V104" s="85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7"/>
      <c r="AL104" s="87">
        <f t="shared" si="5"/>
        <v>0</v>
      </c>
      <c r="AM104" s="87">
        <f>IF(N104='Trame.Couleur lignes'!$B$2,AL104*0.5,0)</f>
        <v>0</v>
      </c>
      <c r="AN104" s="87">
        <f>IF(N104='Trame.Couleur lignes'!$B$3,AL104*0.7,0)</f>
        <v>0</v>
      </c>
      <c r="AO104" s="87">
        <f t="shared" si="6"/>
        <v>0</v>
      </c>
      <c r="AP104" s="87"/>
      <c r="AQ104" s="87"/>
      <c r="AR104" s="87">
        <f t="shared" si="7"/>
        <v>0</v>
      </c>
      <c r="AS104" s="87">
        <f t="shared" si="8"/>
        <v>0</v>
      </c>
      <c r="AT104" s="87">
        <f t="shared" si="9"/>
        <v>0</v>
      </c>
    </row>
    <row r="105" spans="1:46" x14ac:dyDescent="0.35">
      <c r="A105" s="78"/>
      <c r="B105" s="78"/>
      <c r="C105" s="78"/>
      <c r="D105" s="78"/>
      <c r="E105" s="78"/>
      <c r="F105" s="78"/>
      <c r="G105" s="78"/>
      <c r="H105" s="78"/>
      <c r="I105" s="78"/>
      <c r="J105" s="79"/>
      <c r="K105" s="79"/>
      <c r="L105" s="80"/>
      <c r="M105" s="81"/>
      <c r="N105" s="78"/>
      <c r="O105" s="78"/>
      <c r="P105" s="82"/>
      <c r="Q105" s="78"/>
      <c r="R105" s="78"/>
      <c r="S105" s="80"/>
      <c r="T105" s="83"/>
      <c r="U105" s="85"/>
      <c r="V105" s="85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7"/>
      <c r="AL105" s="87">
        <f t="shared" si="5"/>
        <v>0</v>
      </c>
      <c r="AM105" s="87">
        <f>IF(N105='Trame.Couleur lignes'!$B$2,AL105*0.5,0)</f>
        <v>0</v>
      </c>
      <c r="AN105" s="87">
        <f>IF(N105='Trame.Couleur lignes'!$B$3,AL105*0.7,0)</f>
        <v>0</v>
      </c>
      <c r="AO105" s="87">
        <f t="shared" si="6"/>
        <v>0</v>
      </c>
      <c r="AP105" s="87"/>
      <c r="AQ105" s="87"/>
      <c r="AR105" s="87">
        <f t="shared" si="7"/>
        <v>0</v>
      </c>
      <c r="AS105" s="87">
        <f t="shared" si="8"/>
        <v>0</v>
      </c>
      <c r="AT105" s="87">
        <f t="shared" si="9"/>
        <v>0</v>
      </c>
    </row>
    <row r="106" spans="1:46" x14ac:dyDescent="0.35">
      <c r="A106" s="78"/>
      <c r="B106" s="78"/>
      <c r="C106" s="78"/>
      <c r="D106" s="78"/>
      <c r="E106" s="78"/>
      <c r="F106" s="78"/>
      <c r="G106" s="78"/>
      <c r="H106" s="78"/>
      <c r="I106" s="78"/>
      <c r="J106" s="79"/>
      <c r="K106" s="79"/>
      <c r="L106" s="80"/>
      <c r="M106" s="81"/>
      <c r="N106" s="78"/>
      <c r="O106" s="78"/>
      <c r="P106" s="82"/>
      <c r="Q106" s="78"/>
      <c r="R106" s="78"/>
      <c r="S106" s="80"/>
      <c r="T106" s="83"/>
      <c r="U106" s="85"/>
      <c r="V106" s="85"/>
      <c r="W106" s="80"/>
      <c r="X106" s="80"/>
      <c r="Y106" s="80"/>
      <c r="Z106" s="80"/>
      <c r="AA106" s="80"/>
      <c r="AB106" s="80"/>
      <c r="AC106" s="80"/>
      <c r="AD106" s="80"/>
      <c r="AE106" s="80"/>
      <c r="AF106" s="80"/>
      <c r="AG106" s="80"/>
      <c r="AH106" s="80"/>
      <c r="AI106" s="80"/>
      <c r="AJ106" s="80"/>
      <c r="AK106" s="87"/>
      <c r="AL106" s="87">
        <f t="shared" si="5"/>
        <v>0</v>
      </c>
      <c r="AM106" s="87">
        <f>IF(N106='Trame.Couleur lignes'!$B$2,AL106*0.5,0)</f>
        <v>0</v>
      </c>
      <c r="AN106" s="87">
        <f>IF(N106='Trame.Couleur lignes'!$B$3,AL106*0.7,0)</f>
        <v>0</v>
      </c>
      <c r="AO106" s="87">
        <f t="shared" si="6"/>
        <v>0</v>
      </c>
      <c r="AP106" s="87"/>
      <c r="AQ106" s="87"/>
      <c r="AR106" s="87">
        <f t="shared" si="7"/>
        <v>0</v>
      </c>
      <c r="AS106" s="87">
        <f t="shared" si="8"/>
        <v>0</v>
      </c>
      <c r="AT106" s="87">
        <f t="shared" si="9"/>
        <v>0</v>
      </c>
    </row>
    <row r="107" spans="1:46" x14ac:dyDescent="0.35">
      <c r="A107" s="78"/>
      <c r="B107" s="78"/>
      <c r="C107" s="78"/>
      <c r="D107" s="78"/>
      <c r="E107" s="78"/>
      <c r="F107" s="78"/>
      <c r="G107" s="78"/>
      <c r="H107" s="78"/>
      <c r="I107" s="78"/>
      <c r="J107" s="79"/>
      <c r="K107" s="79"/>
      <c r="L107" s="80"/>
      <c r="M107" s="81"/>
      <c r="N107" s="78"/>
      <c r="O107" s="78"/>
      <c r="P107" s="82"/>
      <c r="Q107" s="78"/>
      <c r="R107" s="78"/>
      <c r="S107" s="80"/>
      <c r="T107" s="83"/>
      <c r="U107" s="85"/>
      <c r="V107" s="85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7"/>
      <c r="AL107" s="87">
        <f t="shared" si="5"/>
        <v>0</v>
      </c>
      <c r="AM107" s="87">
        <f>IF(N107='Trame.Couleur lignes'!$B$2,AL107*0.5,0)</f>
        <v>0</v>
      </c>
      <c r="AN107" s="87">
        <f>IF(N107='Trame.Couleur lignes'!$B$3,AL107*0.7,0)</f>
        <v>0</v>
      </c>
      <c r="AO107" s="87">
        <f t="shared" si="6"/>
        <v>0</v>
      </c>
      <c r="AP107" s="87"/>
      <c r="AQ107" s="87"/>
      <c r="AR107" s="87">
        <f t="shared" si="7"/>
        <v>0</v>
      </c>
      <c r="AS107" s="87">
        <f t="shared" si="8"/>
        <v>0</v>
      </c>
      <c r="AT107" s="87">
        <f t="shared" si="9"/>
        <v>0</v>
      </c>
    </row>
    <row r="108" spans="1:46" x14ac:dyDescent="0.35">
      <c r="A108" s="78"/>
      <c r="B108" s="78"/>
      <c r="C108" s="78"/>
      <c r="D108" s="78"/>
      <c r="E108" s="78"/>
      <c r="F108" s="78"/>
      <c r="G108" s="78"/>
      <c r="H108" s="78"/>
      <c r="I108" s="78"/>
      <c r="J108" s="79"/>
      <c r="K108" s="79"/>
      <c r="L108" s="80"/>
      <c r="M108" s="81"/>
      <c r="N108" s="78"/>
      <c r="O108" s="78"/>
      <c r="P108" s="82"/>
      <c r="Q108" s="78"/>
      <c r="R108" s="78"/>
      <c r="S108" s="80"/>
      <c r="T108" s="83"/>
      <c r="U108" s="85"/>
      <c r="V108" s="85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7"/>
      <c r="AL108" s="87">
        <f t="shared" si="5"/>
        <v>0</v>
      </c>
      <c r="AM108" s="87">
        <f>IF(N108='Trame.Couleur lignes'!$B$2,AL108*0.5,0)</f>
        <v>0</v>
      </c>
      <c r="AN108" s="87">
        <f>IF(N108='Trame.Couleur lignes'!$B$3,AL108*0.7,0)</f>
        <v>0</v>
      </c>
      <c r="AO108" s="87">
        <f t="shared" si="6"/>
        <v>0</v>
      </c>
      <c r="AP108" s="87"/>
      <c r="AQ108" s="87"/>
      <c r="AR108" s="87">
        <f t="shared" si="7"/>
        <v>0</v>
      </c>
      <c r="AS108" s="87">
        <f t="shared" si="8"/>
        <v>0</v>
      </c>
      <c r="AT108" s="87">
        <f t="shared" si="9"/>
        <v>0</v>
      </c>
    </row>
    <row r="109" spans="1:46" x14ac:dyDescent="0.35">
      <c r="A109" s="78"/>
      <c r="B109" s="78"/>
      <c r="C109" s="78"/>
      <c r="D109" s="78"/>
      <c r="E109" s="78"/>
      <c r="F109" s="78"/>
      <c r="G109" s="78"/>
      <c r="H109" s="78"/>
      <c r="I109" s="78"/>
      <c r="J109" s="79"/>
      <c r="K109" s="79"/>
      <c r="L109" s="80"/>
      <c r="M109" s="81"/>
      <c r="N109" s="78"/>
      <c r="O109" s="78"/>
      <c r="P109" s="82"/>
      <c r="Q109" s="78"/>
      <c r="R109" s="78"/>
      <c r="S109" s="80"/>
      <c r="T109" s="83"/>
      <c r="U109" s="85"/>
      <c r="V109" s="85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7"/>
      <c r="AL109" s="87">
        <f t="shared" si="5"/>
        <v>0</v>
      </c>
      <c r="AM109" s="87">
        <f>IF(N109='Trame.Couleur lignes'!$B$2,AL109*0.5,0)</f>
        <v>0</v>
      </c>
      <c r="AN109" s="87">
        <f>IF(N109='Trame.Couleur lignes'!$B$3,AL109*0.7,0)</f>
        <v>0</v>
      </c>
      <c r="AO109" s="87">
        <f t="shared" si="6"/>
        <v>0</v>
      </c>
      <c r="AP109" s="87"/>
      <c r="AQ109" s="87"/>
      <c r="AR109" s="87">
        <f t="shared" si="7"/>
        <v>0</v>
      </c>
      <c r="AS109" s="87">
        <f t="shared" si="8"/>
        <v>0</v>
      </c>
      <c r="AT109" s="87">
        <f t="shared" si="9"/>
        <v>0</v>
      </c>
    </row>
    <row r="110" spans="1:46" x14ac:dyDescent="0.35">
      <c r="A110" s="78"/>
      <c r="B110" s="78"/>
      <c r="C110" s="78"/>
      <c r="D110" s="78"/>
      <c r="E110" s="78"/>
      <c r="F110" s="78"/>
      <c r="G110" s="78"/>
      <c r="H110" s="78"/>
      <c r="I110" s="78"/>
      <c r="J110" s="79"/>
      <c r="K110" s="79"/>
      <c r="L110" s="80"/>
      <c r="M110" s="81"/>
      <c r="N110" s="78"/>
      <c r="O110" s="78"/>
      <c r="P110" s="82"/>
      <c r="Q110" s="78"/>
      <c r="R110" s="78"/>
      <c r="S110" s="80"/>
      <c r="T110" s="83"/>
      <c r="U110" s="85"/>
      <c r="V110" s="85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7"/>
      <c r="AL110" s="87">
        <f t="shared" si="5"/>
        <v>0</v>
      </c>
      <c r="AM110" s="87">
        <f>IF(N110='Trame.Couleur lignes'!$B$2,AL110*0.5,0)</f>
        <v>0</v>
      </c>
      <c r="AN110" s="87">
        <f>IF(N110='Trame.Couleur lignes'!$B$3,AL110*0.7,0)</f>
        <v>0</v>
      </c>
      <c r="AO110" s="87">
        <f t="shared" si="6"/>
        <v>0</v>
      </c>
      <c r="AP110" s="87"/>
      <c r="AQ110" s="87"/>
      <c r="AR110" s="87">
        <f t="shared" si="7"/>
        <v>0</v>
      </c>
      <c r="AS110" s="87">
        <f t="shared" si="8"/>
        <v>0</v>
      </c>
      <c r="AT110" s="87">
        <f t="shared" si="9"/>
        <v>0</v>
      </c>
    </row>
    <row r="111" spans="1:46" x14ac:dyDescent="0.35">
      <c r="A111" s="78"/>
      <c r="B111" s="78"/>
      <c r="C111" s="78"/>
      <c r="D111" s="78"/>
      <c r="E111" s="78"/>
      <c r="F111" s="78"/>
      <c r="G111" s="78"/>
      <c r="H111" s="78"/>
      <c r="I111" s="78"/>
      <c r="J111" s="79"/>
      <c r="K111" s="79"/>
      <c r="L111" s="80"/>
      <c r="M111" s="81"/>
      <c r="N111" s="78"/>
      <c r="O111" s="78"/>
      <c r="P111" s="82"/>
      <c r="Q111" s="78"/>
      <c r="R111" s="78"/>
      <c r="S111" s="80"/>
      <c r="T111" s="83"/>
      <c r="U111" s="85"/>
      <c r="V111" s="85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7"/>
      <c r="AL111" s="87">
        <f t="shared" si="5"/>
        <v>0</v>
      </c>
      <c r="AM111" s="87">
        <f>IF(N111='Trame.Couleur lignes'!$B$2,AL111*0.5,0)</f>
        <v>0</v>
      </c>
      <c r="AN111" s="87">
        <f>IF(N111='Trame.Couleur lignes'!$B$3,AL111*0.7,0)</f>
        <v>0</v>
      </c>
      <c r="AO111" s="87">
        <f t="shared" si="6"/>
        <v>0</v>
      </c>
      <c r="AP111" s="87"/>
      <c r="AQ111" s="87"/>
      <c r="AR111" s="87">
        <f t="shared" si="7"/>
        <v>0</v>
      </c>
      <c r="AS111" s="87">
        <f t="shared" si="8"/>
        <v>0</v>
      </c>
      <c r="AT111" s="87">
        <f t="shared" si="9"/>
        <v>0</v>
      </c>
    </row>
    <row r="112" spans="1:46" x14ac:dyDescent="0.35">
      <c r="A112" s="78"/>
      <c r="B112" s="78"/>
      <c r="C112" s="78"/>
      <c r="D112" s="78"/>
      <c r="E112" s="78"/>
      <c r="F112" s="78"/>
      <c r="G112" s="78"/>
      <c r="H112" s="78"/>
      <c r="I112" s="78"/>
      <c r="J112" s="79"/>
      <c r="K112" s="79"/>
      <c r="L112" s="80"/>
      <c r="M112" s="81"/>
      <c r="N112" s="78"/>
      <c r="O112" s="78"/>
      <c r="P112" s="82"/>
      <c r="Q112" s="78"/>
      <c r="R112" s="78"/>
      <c r="S112" s="80"/>
      <c r="T112" s="83"/>
      <c r="U112" s="85"/>
      <c r="V112" s="85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7"/>
      <c r="AL112" s="87">
        <f t="shared" si="5"/>
        <v>0</v>
      </c>
      <c r="AM112" s="87">
        <f>IF(N112='Trame.Couleur lignes'!$B$2,AL112*0.5,0)</f>
        <v>0</v>
      </c>
      <c r="AN112" s="87">
        <f>IF(N112='Trame.Couleur lignes'!$B$3,AL112*0.7,0)</f>
        <v>0</v>
      </c>
      <c r="AO112" s="87">
        <f t="shared" si="6"/>
        <v>0</v>
      </c>
      <c r="AP112" s="87"/>
      <c r="AQ112" s="87"/>
      <c r="AR112" s="87">
        <f t="shared" si="7"/>
        <v>0</v>
      </c>
      <c r="AS112" s="87">
        <f t="shared" si="8"/>
        <v>0</v>
      </c>
      <c r="AT112" s="87">
        <f t="shared" si="9"/>
        <v>0</v>
      </c>
    </row>
    <row r="113" spans="1:46" x14ac:dyDescent="0.35">
      <c r="A113" s="78"/>
      <c r="B113" s="78"/>
      <c r="C113" s="78"/>
      <c r="D113" s="78"/>
      <c r="E113" s="78"/>
      <c r="F113" s="78"/>
      <c r="G113" s="78"/>
      <c r="H113" s="78"/>
      <c r="I113" s="78"/>
      <c r="J113" s="79"/>
      <c r="K113" s="79"/>
      <c r="L113" s="80"/>
      <c r="M113" s="81"/>
      <c r="N113" s="78"/>
      <c r="O113" s="78"/>
      <c r="P113" s="82"/>
      <c r="Q113" s="78"/>
      <c r="R113" s="78"/>
      <c r="S113" s="80"/>
      <c r="T113" s="83"/>
      <c r="U113" s="85"/>
      <c r="V113" s="85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7"/>
      <c r="AL113" s="87">
        <f t="shared" si="5"/>
        <v>0</v>
      </c>
      <c r="AM113" s="87">
        <f>IF(N113='Trame.Couleur lignes'!$B$2,AL113*0.5,0)</f>
        <v>0</v>
      </c>
      <c r="AN113" s="87">
        <f>IF(N113='Trame.Couleur lignes'!$B$3,AL113*0.7,0)</f>
        <v>0</v>
      </c>
      <c r="AO113" s="87">
        <f t="shared" si="6"/>
        <v>0</v>
      </c>
      <c r="AP113" s="87"/>
      <c r="AQ113" s="87"/>
      <c r="AR113" s="87">
        <f t="shared" si="7"/>
        <v>0</v>
      </c>
      <c r="AS113" s="87">
        <f t="shared" si="8"/>
        <v>0</v>
      </c>
      <c r="AT113" s="87">
        <f t="shared" si="9"/>
        <v>0</v>
      </c>
    </row>
    <row r="114" spans="1:46" x14ac:dyDescent="0.35">
      <c r="A114" s="78"/>
      <c r="B114" s="78"/>
      <c r="C114" s="78"/>
      <c r="D114" s="78"/>
      <c r="E114" s="78"/>
      <c r="F114" s="78"/>
      <c r="G114" s="78"/>
      <c r="H114" s="78"/>
      <c r="I114" s="78"/>
      <c r="J114" s="79"/>
      <c r="K114" s="79"/>
      <c r="L114" s="80"/>
      <c r="M114" s="81"/>
      <c r="N114" s="78"/>
      <c r="O114" s="78"/>
      <c r="P114" s="82"/>
      <c r="Q114" s="78"/>
      <c r="R114" s="78"/>
      <c r="S114" s="80"/>
      <c r="T114" s="83"/>
      <c r="U114" s="85"/>
      <c r="V114" s="85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7"/>
      <c r="AL114" s="87">
        <f t="shared" si="5"/>
        <v>0</v>
      </c>
      <c r="AM114" s="87">
        <f>IF(N114='Trame.Couleur lignes'!$B$2,AL114*0.5,0)</f>
        <v>0</v>
      </c>
      <c r="AN114" s="87">
        <f>IF(N114='Trame.Couleur lignes'!$B$3,AL114*0.7,0)</f>
        <v>0</v>
      </c>
      <c r="AO114" s="87">
        <f t="shared" si="6"/>
        <v>0</v>
      </c>
      <c r="AP114" s="87"/>
      <c r="AQ114" s="87"/>
      <c r="AR114" s="87">
        <f t="shared" si="7"/>
        <v>0</v>
      </c>
      <c r="AS114" s="87">
        <f t="shared" si="8"/>
        <v>0</v>
      </c>
      <c r="AT114" s="87">
        <f t="shared" si="9"/>
        <v>0</v>
      </c>
    </row>
    <row r="115" spans="1:46" x14ac:dyDescent="0.35">
      <c r="A115" s="78"/>
      <c r="B115" s="78"/>
      <c r="C115" s="78"/>
      <c r="D115" s="78"/>
      <c r="E115" s="78"/>
      <c r="F115" s="78"/>
      <c r="G115" s="78"/>
      <c r="H115" s="78"/>
      <c r="I115" s="78"/>
      <c r="J115" s="79"/>
      <c r="K115" s="79"/>
      <c r="L115" s="80"/>
      <c r="M115" s="81"/>
      <c r="N115" s="78"/>
      <c r="O115" s="78"/>
      <c r="P115" s="82"/>
      <c r="Q115" s="78"/>
      <c r="R115" s="78"/>
      <c r="S115" s="80"/>
      <c r="T115" s="83"/>
      <c r="U115" s="85"/>
      <c r="V115" s="85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0"/>
      <c r="AK115" s="87"/>
      <c r="AL115" s="87">
        <f t="shared" si="5"/>
        <v>0</v>
      </c>
      <c r="AM115" s="87">
        <f>IF(N115='Trame.Couleur lignes'!$B$2,AL115*0.5,0)</f>
        <v>0</v>
      </c>
      <c r="AN115" s="87">
        <f>IF(N115='Trame.Couleur lignes'!$B$3,AL115*0.7,0)</f>
        <v>0</v>
      </c>
      <c r="AO115" s="87">
        <f t="shared" si="6"/>
        <v>0</v>
      </c>
      <c r="AP115" s="87"/>
      <c r="AQ115" s="87"/>
      <c r="AR115" s="87">
        <f t="shared" si="7"/>
        <v>0</v>
      </c>
      <c r="AS115" s="87">
        <f t="shared" si="8"/>
        <v>0</v>
      </c>
      <c r="AT115" s="87">
        <f t="shared" si="9"/>
        <v>0</v>
      </c>
    </row>
    <row r="116" spans="1:46" x14ac:dyDescent="0.35">
      <c r="A116" s="78"/>
      <c r="B116" s="78"/>
      <c r="C116" s="78"/>
      <c r="D116" s="78"/>
      <c r="E116" s="78"/>
      <c r="F116" s="78"/>
      <c r="G116" s="78"/>
      <c r="H116" s="78"/>
      <c r="I116" s="78"/>
      <c r="J116" s="79"/>
      <c r="K116" s="79"/>
      <c r="L116" s="80"/>
      <c r="M116" s="81"/>
      <c r="N116" s="78"/>
      <c r="O116" s="78"/>
      <c r="P116" s="82"/>
      <c r="Q116" s="78"/>
      <c r="R116" s="78"/>
      <c r="S116" s="80"/>
      <c r="T116" s="83"/>
      <c r="U116" s="85"/>
      <c r="V116" s="85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7"/>
      <c r="AL116" s="87">
        <f t="shared" si="5"/>
        <v>0</v>
      </c>
      <c r="AM116" s="87">
        <f>IF(N116='Trame.Couleur lignes'!$B$2,AL116*0.5,0)</f>
        <v>0</v>
      </c>
      <c r="AN116" s="87">
        <f>IF(N116='Trame.Couleur lignes'!$B$3,AL116*0.7,0)</f>
        <v>0</v>
      </c>
      <c r="AO116" s="87">
        <f t="shared" si="6"/>
        <v>0</v>
      </c>
      <c r="AP116" s="87"/>
      <c r="AQ116" s="87"/>
      <c r="AR116" s="87">
        <f t="shared" si="7"/>
        <v>0</v>
      </c>
      <c r="AS116" s="87">
        <f t="shared" si="8"/>
        <v>0</v>
      </c>
      <c r="AT116" s="87">
        <f t="shared" si="9"/>
        <v>0</v>
      </c>
    </row>
    <row r="117" spans="1:46" x14ac:dyDescent="0.35">
      <c r="A117" s="78"/>
      <c r="B117" s="78"/>
      <c r="C117" s="78"/>
      <c r="D117" s="78"/>
      <c r="E117" s="78"/>
      <c r="F117" s="78"/>
      <c r="G117" s="78"/>
      <c r="H117" s="78"/>
      <c r="I117" s="78"/>
      <c r="J117" s="79"/>
      <c r="K117" s="79"/>
      <c r="L117" s="80"/>
      <c r="M117" s="81"/>
      <c r="N117" s="78"/>
      <c r="O117" s="78"/>
      <c r="P117" s="82"/>
      <c r="Q117" s="78"/>
      <c r="R117" s="78"/>
      <c r="S117" s="80"/>
      <c r="T117" s="83"/>
      <c r="U117" s="85"/>
      <c r="V117" s="85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7"/>
      <c r="AL117" s="87">
        <f t="shared" si="5"/>
        <v>0</v>
      </c>
      <c r="AM117" s="87">
        <f>IF(N117='Trame.Couleur lignes'!$B$2,AL117*0.5,0)</f>
        <v>0</v>
      </c>
      <c r="AN117" s="87">
        <f>IF(N117='Trame.Couleur lignes'!$B$3,AL117*0.7,0)</f>
        <v>0</v>
      </c>
      <c r="AO117" s="87">
        <f t="shared" si="6"/>
        <v>0</v>
      </c>
      <c r="AP117" s="87"/>
      <c r="AQ117" s="87"/>
      <c r="AR117" s="87">
        <f t="shared" si="7"/>
        <v>0</v>
      </c>
      <c r="AS117" s="87">
        <f t="shared" si="8"/>
        <v>0</v>
      </c>
      <c r="AT117" s="87">
        <f t="shared" si="9"/>
        <v>0</v>
      </c>
    </row>
    <row r="118" spans="1:46" x14ac:dyDescent="0.35">
      <c r="A118" s="78"/>
      <c r="B118" s="78"/>
      <c r="C118" s="78"/>
      <c r="D118" s="78"/>
      <c r="E118" s="78"/>
      <c r="F118" s="78"/>
      <c r="G118" s="78"/>
      <c r="H118" s="78"/>
      <c r="I118" s="78"/>
      <c r="J118" s="79"/>
      <c r="K118" s="79"/>
      <c r="L118" s="80"/>
      <c r="M118" s="81"/>
      <c r="N118" s="78"/>
      <c r="O118" s="78"/>
      <c r="P118" s="82"/>
      <c r="Q118" s="78"/>
      <c r="R118" s="78"/>
      <c r="S118" s="80"/>
      <c r="T118" s="83"/>
      <c r="U118" s="85"/>
      <c r="V118" s="85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7"/>
      <c r="AL118" s="87">
        <f t="shared" si="5"/>
        <v>0</v>
      </c>
      <c r="AM118" s="87">
        <f>IF(N118='Trame.Couleur lignes'!$B$2,AL118*0.5,0)</f>
        <v>0</v>
      </c>
      <c r="AN118" s="87">
        <f>IF(N118='Trame.Couleur lignes'!$B$3,AL118*0.7,0)</f>
        <v>0</v>
      </c>
      <c r="AO118" s="87">
        <f t="shared" si="6"/>
        <v>0</v>
      </c>
      <c r="AP118" s="87"/>
      <c r="AQ118" s="87"/>
      <c r="AR118" s="87">
        <f t="shared" si="7"/>
        <v>0</v>
      </c>
      <c r="AS118" s="87">
        <f t="shared" si="8"/>
        <v>0</v>
      </c>
      <c r="AT118" s="87">
        <f t="shared" si="9"/>
        <v>0</v>
      </c>
    </row>
    <row r="119" spans="1:46" x14ac:dyDescent="0.35">
      <c r="A119" s="78"/>
      <c r="B119" s="78"/>
      <c r="C119" s="78"/>
      <c r="D119" s="78"/>
      <c r="E119" s="78"/>
      <c r="F119" s="78"/>
      <c r="G119" s="78"/>
      <c r="H119" s="78"/>
      <c r="I119" s="78"/>
      <c r="J119" s="79"/>
      <c r="K119" s="79"/>
      <c r="L119" s="80"/>
      <c r="M119" s="81"/>
      <c r="N119" s="78"/>
      <c r="O119" s="78"/>
      <c r="P119" s="82"/>
      <c r="Q119" s="78"/>
      <c r="R119" s="78"/>
      <c r="S119" s="80"/>
      <c r="T119" s="83"/>
      <c r="U119" s="85"/>
      <c r="V119" s="85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7"/>
      <c r="AL119" s="87">
        <f t="shared" si="5"/>
        <v>0</v>
      </c>
      <c r="AM119" s="87">
        <f>IF(N119='Trame.Couleur lignes'!$B$2,AL119*0.5,0)</f>
        <v>0</v>
      </c>
      <c r="AN119" s="87">
        <f>IF(N119='Trame.Couleur lignes'!$B$3,AL119*0.7,0)</f>
        <v>0</v>
      </c>
      <c r="AO119" s="87">
        <f t="shared" si="6"/>
        <v>0</v>
      </c>
      <c r="AP119" s="87"/>
      <c r="AQ119" s="87"/>
      <c r="AR119" s="87">
        <f t="shared" si="7"/>
        <v>0</v>
      </c>
      <c r="AS119" s="87">
        <f t="shared" si="8"/>
        <v>0</v>
      </c>
      <c r="AT119" s="87">
        <f t="shared" si="9"/>
        <v>0</v>
      </c>
    </row>
    <row r="120" spans="1:46" x14ac:dyDescent="0.35">
      <c r="A120" s="78"/>
      <c r="B120" s="78"/>
      <c r="C120" s="78"/>
      <c r="D120" s="78"/>
      <c r="E120" s="78"/>
      <c r="F120" s="78"/>
      <c r="G120" s="78"/>
      <c r="H120" s="78"/>
      <c r="I120" s="78"/>
      <c r="J120" s="79"/>
      <c r="K120" s="79"/>
      <c r="L120" s="80"/>
      <c r="M120" s="81"/>
      <c r="N120" s="78"/>
      <c r="O120" s="78"/>
      <c r="P120" s="82"/>
      <c r="Q120" s="78"/>
      <c r="R120" s="78"/>
      <c r="S120" s="80"/>
      <c r="T120" s="83"/>
      <c r="U120" s="85"/>
      <c r="V120" s="85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7"/>
      <c r="AL120" s="87">
        <f t="shared" si="5"/>
        <v>0</v>
      </c>
      <c r="AM120" s="87">
        <f>IF(N120='Trame.Couleur lignes'!$B$2,AL120*0.5,0)</f>
        <v>0</v>
      </c>
      <c r="AN120" s="87">
        <f>IF(N120='Trame.Couleur lignes'!$B$3,AL120*0.7,0)</f>
        <v>0</v>
      </c>
      <c r="AO120" s="87">
        <f t="shared" si="6"/>
        <v>0</v>
      </c>
      <c r="AP120" s="87"/>
      <c r="AQ120" s="87"/>
      <c r="AR120" s="87">
        <f t="shared" si="7"/>
        <v>0</v>
      </c>
      <c r="AS120" s="87">
        <f t="shared" si="8"/>
        <v>0</v>
      </c>
      <c r="AT120" s="87">
        <f t="shared" si="9"/>
        <v>0</v>
      </c>
    </row>
    <row r="121" spans="1:46" x14ac:dyDescent="0.35">
      <c r="A121" s="78"/>
      <c r="B121" s="78"/>
      <c r="C121" s="78"/>
      <c r="D121" s="78"/>
      <c r="E121" s="78"/>
      <c r="F121" s="78"/>
      <c r="G121" s="78"/>
      <c r="H121" s="78"/>
      <c r="I121" s="78"/>
      <c r="J121" s="79"/>
      <c r="K121" s="79"/>
      <c r="L121" s="80"/>
      <c r="M121" s="81"/>
      <c r="N121" s="78"/>
      <c r="O121" s="78"/>
      <c r="P121" s="82"/>
      <c r="Q121" s="78"/>
      <c r="R121" s="78"/>
      <c r="S121" s="80"/>
      <c r="T121" s="83"/>
      <c r="U121" s="85"/>
      <c r="V121" s="85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7"/>
      <c r="AL121" s="87">
        <f t="shared" si="5"/>
        <v>0</v>
      </c>
      <c r="AM121" s="87">
        <f>IF(N121='Trame.Couleur lignes'!$B$2,AL121*0.5,0)</f>
        <v>0</v>
      </c>
      <c r="AN121" s="87">
        <f>IF(N121='Trame.Couleur lignes'!$B$3,AL121*0.7,0)</f>
        <v>0</v>
      </c>
      <c r="AO121" s="87">
        <f t="shared" si="6"/>
        <v>0</v>
      </c>
      <c r="AP121" s="87"/>
      <c r="AQ121" s="87"/>
      <c r="AR121" s="87">
        <f t="shared" si="7"/>
        <v>0</v>
      </c>
      <c r="AS121" s="87">
        <f t="shared" si="8"/>
        <v>0</v>
      </c>
      <c r="AT121" s="87">
        <f t="shared" si="9"/>
        <v>0</v>
      </c>
    </row>
    <row r="122" spans="1:46" x14ac:dyDescent="0.35">
      <c r="A122" s="78"/>
      <c r="B122" s="78"/>
      <c r="C122" s="78"/>
      <c r="D122" s="78"/>
      <c r="E122" s="78"/>
      <c r="F122" s="78"/>
      <c r="G122" s="78"/>
      <c r="H122" s="78"/>
      <c r="I122" s="78"/>
      <c r="J122" s="79"/>
      <c r="K122" s="79"/>
      <c r="L122" s="80"/>
      <c r="M122" s="81"/>
      <c r="N122" s="78"/>
      <c r="O122" s="78"/>
      <c r="P122" s="82"/>
      <c r="Q122" s="78"/>
      <c r="R122" s="78"/>
      <c r="S122" s="80"/>
      <c r="T122" s="83"/>
      <c r="U122" s="85"/>
      <c r="V122" s="85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80"/>
      <c r="AJ122" s="80"/>
      <c r="AK122" s="87"/>
      <c r="AL122" s="87">
        <f t="shared" si="5"/>
        <v>0</v>
      </c>
      <c r="AM122" s="87">
        <f>IF(N122='Trame.Couleur lignes'!$B$2,AL122*0.5,0)</f>
        <v>0</v>
      </c>
      <c r="AN122" s="87">
        <f>IF(N122='Trame.Couleur lignes'!$B$3,AL122*0.7,0)</f>
        <v>0</v>
      </c>
      <c r="AO122" s="87">
        <f t="shared" si="6"/>
        <v>0</v>
      </c>
      <c r="AP122" s="87"/>
      <c r="AQ122" s="87"/>
      <c r="AR122" s="87">
        <f t="shared" si="7"/>
        <v>0</v>
      </c>
      <c r="AS122" s="87">
        <f t="shared" si="8"/>
        <v>0</v>
      </c>
      <c r="AT122" s="87">
        <f t="shared" si="9"/>
        <v>0</v>
      </c>
    </row>
    <row r="123" spans="1:46" x14ac:dyDescent="0.35">
      <c r="A123" s="78"/>
      <c r="B123" s="78"/>
      <c r="C123" s="78"/>
      <c r="D123" s="78"/>
      <c r="E123" s="78"/>
      <c r="F123" s="78"/>
      <c r="G123" s="78"/>
      <c r="H123" s="78"/>
      <c r="I123" s="78"/>
      <c r="J123" s="79"/>
      <c r="K123" s="79"/>
      <c r="L123" s="80"/>
      <c r="M123" s="81"/>
      <c r="N123" s="78"/>
      <c r="O123" s="78"/>
      <c r="P123" s="82"/>
      <c r="Q123" s="78"/>
      <c r="R123" s="78"/>
      <c r="S123" s="80"/>
      <c r="T123" s="83"/>
      <c r="U123" s="85"/>
      <c r="V123" s="85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7"/>
      <c r="AL123" s="87">
        <f t="shared" si="5"/>
        <v>0</v>
      </c>
      <c r="AM123" s="87">
        <f>IF(N123='Trame.Couleur lignes'!$B$2,AL123*0.5,0)</f>
        <v>0</v>
      </c>
      <c r="AN123" s="87">
        <f>IF(N123='Trame.Couleur lignes'!$B$3,AL123*0.7,0)</f>
        <v>0</v>
      </c>
      <c r="AO123" s="87">
        <f t="shared" si="6"/>
        <v>0</v>
      </c>
      <c r="AP123" s="87"/>
      <c r="AQ123" s="87"/>
      <c r="AR123" s="87">
        <f t="shared" si="7"/>
        <v>0</v>
      </c>
      <c r="AS123" s="87">
        <f t="shared" si="8"/>
        <v>0</v>
      </c>
      <c r="AT123" s="87">
        <f t="shared" si="9"/>
        <v>0</v>
      </c>
    </row>
    <row r="124" spans="1:46" x14ac:dyDescent="0.35">
      <c r="A124" s="78"/>
      <c r="B124" s="78"/>
      <c r="C124" s="78"/>
      <c r="D124" s="78"/>
      <c r="E124" s="78"/>
      <c r="F124" s="78"/>
      <c r="G124" s="78"/>
      <c r="H124" s="78"/>
      <c r="I124" s="78"/>
      <c r="J124" s="79"/>
      <c r="K124" s="79"/>
      <c r="L124" s="80"/>
      <c r="M124" s="81"/>
      <c r="N124" s="78"/>
      <c r="O124" s="78"/>
      <c r="P124" s="82"/>
      <c r="Q124" s="78"/>
      <c r="R124" s="78"/>
      <c r="S124" s="80"/>
      <c r="T124" s="83"/>
      <c r="U124" s="85"/>
      <c r="V124" s="85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7"/>
      <c r="AL124" s="87">
        <f t="shared" si="5"/>
        <v>0</v>
      </c>
      <c r="AM124" s="87">
        <f>IF(N124='Trame.Couleur lignes'!$B$2,AL124*0.5,0)</f>
        <v>0</v>
      </c>
      <c r="AN124" s="87">
        <f>IF(N124='Trame.Couleur lignes'!$B$3,AL124*0.7,0)</f>
        <v>0</v>
      </c>
      <c r="AO124" s="87">
        <f t="shared" si="6"/>
        <v>0</v>
      </c>
      <c r="AP124" s="87"/>
      <c r="AQ124" s="87"/>
      <c r="AR124" s="87">
        <f t="shared" si="7"/>
        <v>0</v>
      </c>
      <c r="AS124" s="87">
        <f t="shared" si="8"/>
        <v>0</v>
      </c>
      <c r="AT124" s="87">
        <f t="shared" si="9"/>
        <v>0</v>
      </c>
    </row>
    <row r="125" spans="1:46" x14ac:dyDescent="0.35">
      <c r="A125" s="78"/>
      <c r="B125" s="78"/>
      <c r="C125" s="78"/>
      <c r="D125" s="78"/>
      <c r="E125" s="78"/>
      <c r="F125" s="78"/>
      <c r="G125" s="78"/>
      <c r="H125" s="78"/>
      <c r="I125" s="78"/>
      <c r="J125" s="79"/>
      <c r="K125" s="79"/>
      <c r="L125" s="80"/>
      <c r="M125" s="81"/>
      <c r="N125" s="78"/>
      <c r="O125" s="78"/>
      <c r="P125" s="82"/>
      <c r="Q125" s="78"/>
      <c r="R125" s="78"/>
      <c r="S125" s="80"/>
      <c r="T125" s="83"/>
      <c r="U125" s="85"/>
      <c r="V125" s="85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7"/>
      <c r="AL125" s="87">
        <f t="shared" si="5"/>
        <v>0</v>
      </c>
      <c r="AM125" s="87">
        <f>IF(N125='Trame.Couleur lignes'!$B$2,AL125*0.5,0)</f>
        <v>0</v>
      </c>
      <c r="AN125" s="87">
        <f>IF(N125='Trame.Couleur lignes'!$B$3,AL125*0.7,0)</f>
        <v>0</v>
      </c>
      <c r="AO125" s="87">
        <f t="shared" si="6"/>
        <v>0</v>
      </c>
      <c r="AP125" s="87"/>
      <c r="AQ125" s="87"/>
      <c r="AR125" s="87">
        <f t="shared" si="7"/>
        <v>0</v>
      </c>
      <c r="AS125" s="87">
        <f t="shared" si="8"/>
        <v>0</v>
      </c>
      <c r="AT125" s="87">
        <f t="shared" si="9"/>
        <v>0</v>
      </c>
    </row>
    <row r="126" spans="1:46" x14ac:dyDescent="0.35">
      <c r="A126" s="78"/>
      <c r="B126" s="78"/>
      <c r="C126" s="78"/>
      <c r="D126" s="78"/>
      <c r="E126" s="78"/>
      <c r="F126" s="78"/>
      <c r="G126" s="78"/>
      <c r="H126" s="78"/>
      <c r="I126" s="78"/>
      <c r="J126" s="79"/>
      <c r="K126" s="79"/>
      <c r="L126" s="80"/>
      <c r="M126" s="81"/>
      <c r="N126" s="78"/>
      <c r="O126" s="78"/>
      <c r="P126" s="82"/>
      <c r="Q126" s="78"/>
      <c r="R126" s="78"/>
      <c r="S126" s="80"/>
      <c r="T126" s="83"/>
      <c r="U126" s="85"/>
      <c r="V126" s="85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7"/>
      <c r="AL126" s="87">
        <f t="shared" si="5"/>
        <v>0</v>
      </c>
      <c r="AM126" s="87">
        <f>IF(N126='Trame.Couleur lignes'!$B$2,AL126*0.5,0)</f>
        <v>0</v>
      </c>
      <c r="AN126" s="87">
        <f>IF(N126='Trame.Couleur lignes'!$B$3,AL126*0.7,0)</f>
        <v>0</v>
      </c>
      <c r="AO126" s="87">
        <f t="shared" si="6"/>
        <v>0</v>
      </c>
      <c r="AP126" s="87"/>
      <c r="AQ126" s="87"/>
      <c r="AR126" s="87">
        <f t="shared" si="7"/>
        <v>0</v>
      </c>
      <c r="AS126" s="87">
        <f t="shared" si="8"/>
        <v>0</v>
      </c>
      <c r="AT126" s="87">
        <f t="shared" si="9"/>
        <v>0</v>
      </c>
    </row>
    <row r="127" spans="1:46" x14ac:dyDescent="0.35">
      <c r="A127" s="78"/>
      <c r="B127" s="78"/>
      <c r="C127" s="78"/>
      <c r="D127" s="78"/>
      <c r="E127" s="78"/>
      <c r="F127" s="78"/>
      <c r="G127" s="78"/>
      <c r="H127" s="78"/>
      <c r="I127" s="78"/>
      <c r="J127" s="79"/>
      <c r="K127" s="79"/>
      <c r="L127" s="80"/>
      <c r="M127" s="81"/>
      <c r="N127" s="78"/>
      <c r="O127" s="78"/>
      <c r="P127" s="82"/>
      <c r="Q127" s="78"/>
      <c r="R127" s="78"/>
      <c r="S127" s="80"/>
      <c r="T127" s="83"/>
      <c r="U127" s="85"/>
      <c r="V127" s="85"/>
      <c r="W127" s="80"/>
      <c r="X127" s="80"/>
      <c r="Y127" s="80"/>
      <c r="Z127" s="80"/>
      <c r="AA127" s="80"/>
      <c r="AB127" s="80"/>
      <c r="AC127" s="80"/>
      <c r="AD127" s="80"/>
      <c r="AE127" s="80"/>
      <c r="AF127" s="80"/>
      <c r="AG127" s="80"/>
      <c r="AH127" s="80"/>
      <c r="AI127" s="80"/>
      <c r="AJ127" s="80"/>
      <c r="AK127" s="87"/>
      <c r="AL127" s="87">
        <f t="shared" si="5"/>
        <v>0</v>
      </c>
      <c r="AM127" s="87">
        <f>IF(N127='Trame.Couleur lignes'!$B$2,AL127*0.5,0)</f>
        <v>0</v>
      </c>
      <c r="AN127" s="87">
        <f>IF(N127='Trame.Couleur lignes'!$B$3,AL127*0.7,0)</f>
        <v>0</v>
      </c>
      <c r="AO127" s="87">
        <f t="shared" si="6"/>
        <v>0</v>
      </c>
      <c r="AP127" s="87"/>
      <c r="AQ127" s="87"/>
      <c r="AR127" s="87">
        <f t="shared" si="7"/>
        <v>0</v>
      </c>
      <c r="AS127" s="87">
        <f t="shared" si="8"/>
        <v>0</v>
      </c>
      <c r="AT127" s="87">
        <f t="shared" si="9"/>
        <v>0</v>
      </c>
    </row>
    <row r="128" spans="1:46" x14ac:dyDescent="0.35">
      <c r="A128" s="78"/>
      <c r="B128" s="78"/>
      <c r="C128" s="78"/>
      <c r="D128" s="78"/>
      <c r="E128" s="78"/>
      <c r="F128" s="78"/>
      <c r="G128" s="78"/>
      <c r="H128" s="78"/>
      <c r="I128" s="78"/>
      <c r="J128" s="79"/>
      <c r="K128" s="79"/>
      <c r="L128" s="80"/>
      <c r="M128" s="81"/>
      <c r="N128" s="78"/>
      <c r="O128" s="78"/>
      <c r="P128" s="82"/>
      <c r="Q128" s="78"/>
      <c r="R128" s="78"/>
      <c r="S128" s="80"/>
      <c r="T128" s="83"/>
      <c r="U128" s="85"/>
      <c r="V128" s="85"/>
      <c r="W128" s="80"/>
      <c r="X128" s="80"/>
      <c r="Y128" s="80"/>
      <c r="Z128" s="80"/>
      <c r="AA128" s="80"/>
      <c r="AB128" s="80"/>
      <c r="AC128" s="80"/>
      <c r="AD128" s="80"/>
      <c r="AE128" s="80"/>
      <c r="AF128" s="80"/>
      <c r="AG128" s="80"/>
      <c r="AH128" s="80"/>
      <c r="AI128" s="80"/>
      <c r="AJ128" s="80"/>
      <c r="AK128" s="87"/>
      <c r="AL128" s="87">
        <f t="shared" si="5"/>
        <v>0</v>
      </c>
      <c r="AM128" s="87">
        <f>IF(N128='Trame.Couleur lignes'!$B$2,AL128*0.5,0)</f>
        <v>0</v>
      </c>
      <c r="AN128" s="87">
        <f>IF(N128='Trame.Couleur lignes'!$B$3,AL128*0.7,0)</f>
        <v>0</v>
      </c>
      <c r="AO128" s="87">
        <f t="shared" si="6"/>
        <v>0</v>
      </c>
      <c r="AP128" s="87"/>
      <c r="AQ128" s="87"/>
      <c r="AR128" s="87">
        <f t="shared" si="7"/>
        <v>0</v>
      </c>
      <c r="AS128" s="87">
        <f t="shared" si="8"/>
        <v>0</v>
      </c>
      <c r="AT128" s="87">
        <f t="shared" si="9"/>
        <v>0</v>
      </c>
    </row>
    <row r="129" spans="1:46" x14ac:dyDescent="0.35">
      <c r="A129" s="78"/>
      <c r="B129" s="78"/>
      <c r="C129" s="78"/>
      <c r="D129" s="78"/>
      <c r="E129" s="78"/>
      <c r="F129" s="78"/>
      <c r="G129" s="78"/>
      <c r="H129" s="78"/>
      <c r="I129" s="78"/>
      <c r="J129" s="79"/>
      <c r="K129" s="79"/>
      <c r="L129" s="80"/>
      <c r="M129" s="81"/>
      <c r="N129" s="78"/>
      <c r="O129" s="78"/>
      <c r="P129" s="82"/>
      <c r="Q129" s="78"/>
      <c r="R129" s="78"/>
      <c r="S129" s="80"/>
      <c r="T129" s="83"/>
      <c r="U129" s="85"/>
      <c r="V129" s="85"/>
      <c r="W129" s="80"/>
      <c r="X129" s="80"/>
      <c r="Y129" s="80"/>
      <c r="Z129" s="80"/>
      <c r="AA129" s="80"/>
      <c r="AB129" s="80"/>
      <c r="AC129" s="80"/>
      <c r="AD129" s="80"/>
      <c r="AE129" s="80"/>
      <c r="AF129" s="80"/>
      <c r="AG129" s="80"/>
      <c r="AH129" s="80"/>
      <c r="AI129" s="80"/>
      <c r="AJ129" s="80"/>
      <c r="AK129" s="87"/>
      <c r="AL129" s="87">
        <f t="shared" si="5"/>
        <v>0</v>
      </c>
      <c r="AM129" s="87">
        <f>IF(N129='Trame.Couleur lignes'!$B$2,AL129*0.5,0)</f>
        <v>0</v>
      </c>
      <c r="AN129" s="87">
        <f>IF(N129='Trame.Couleur lignes'!$B$3,AL129*0.7,0)</f>
        <v>0</v>
      </c>
      <c r="AO129" s="87">
        <f t="shared" si="6"/>
        <v>0</v>
      </c>
      <c r="AP129" s="87"/>
      <c r="AQ129" s="87"/>
      <c r="AR129" s="87">
        <f t="shared" si="7"/>
        <v>0</v>
      </c>
      <c r="AS129" s="87">
        <f t="shared" si="8"/>
        <v>0</v>
      </c>
      <c r="AT129" s="87">
        <f t="shared" si="9"/>
        <v>0</v>
      </c>
    </row>
    <row r="130" spans="1:46" x14ac:dyDescent="0.35">
      <c r="A130" s="78"/>
      <c r="B130" s="78"/>
      <c r="C130" s="78"/>
      <c r="D130" s="78"/>
      <c r="E130" s="78"/>
      <c r="F130" s="78"/>
      <c r="G130" s="78"/>
      <c r="H130" s="78"/>
      <c r="I130" s="78"/>
      <c r="J130" s="79"/>
      <c r="K130" s="79"/>
      <c r="L130" s="80"/>
      <c r="M130" s="81"/>
      <c r="N130" s="78"/>
      <c r="O130" s="78"/>
      <c r="P130" s="82"/>
      <c r="Q130" s="78"/>
      <c r="R130" s="78"/>
      <c r="S130" s="80"/>
      <c r="T130" s="83"/>
      <c r="U130" s="85"/>
      <c r="V130" s="85"/>
      <c r="W130" s="80"/>
      <c r="X130" s="80"/>
      <c r="Y130" s="80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7"/>
      <c r="AL130" s="87">
        <f t="shared" si="5"/>
        <v>0</v>
      </c>
      <c r="AM130" s="87">
        <f>IF(N130='Trame.Couleur lignes'!$B$2,AL130*0.5,0)</f>
        <v>0</v>
      </c>
      <c r="AN130" s="87">
        <f>IF(N130='Trame.Couleur lignes'!$B$3,AL130*0.7,0)</f>
        <v>0</v>
      </c>
      <c r="AO130" s="87">
        <f t="shared" si="6"/>
        <v>0</v>
      </c>
      <c r="AP130" s="87"/>
      <c r="AQ130" s="87"/>
      <c r="AR130" s="87">
        <f t="shared" si="7"/>
        <v>0</v>
      </c>
      <c r="AS130" s="87">
        <f t="shared" si="8"/>
        <v>0</v>
      </c>
      <c r="AT130" s="87">
        <f t="shared" si="9"/>
        <v>0</v>
      </c>
    </row>
    <row r="131" spans="1:46" x14ac:dyDescent="0.35">
      <c r="A131" s="78"/>
      <c r="B131" s="78"/>
      <c r="C131" s="78"/>
      <c r="D131" s="78"/>
      <c r="E131" s="78"/>
      <c r="F131" s="78"/>
      <c r="G131" s="78"/>
      <c r="H131" s="78"/>
      <c r="I131" s="78"/>
      <c r="J131" s="79"/>
      <c r="K131" s="79"/>
      <c r="L131" s="80"/>
      <c r="M131" s="81"/>
      <c r="N131" s="78"/>
      <c r="O131" s="78"/>
      <c r="P131" s="82"/>
      <c r="Q131" s="78"/>
      <c r="R131" s="78"/>
      <c r="S131" s="80"/>
      <c r="T131" s="83"/>
      <c r="U131" s="85"/>
      <c r="V131" s="85"/>
      <c r="W131" s="80"/>
      <c r="X131" s="80"/>
      <c r="Y131" s="80"/>
      <c r="Z131" s="80"/>
      <c r="AA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7"/>
      <c r="AL131" s="87">
        <f t="shared" ref="AL131:AL194" si="10">AK131*1%</f>
        <v>0</v>
      </c>
      <c r="AM131" s="87">
        <f>IF(N131='Trame.Couleur lignes'!$B$2,AL131*0.5,0)</f>
        <v>0</v>
      </c>
      <c r="AN131" s="87">
        <f>IF(N131='Trame.Couleur lignes'!$B$3,AL131*0.7,0)</f>
        <v>0</v>
      </c>
      <c r="AO131" s="87">
        <f t="shared" ref="AO131:AO194" si="11">IF(AM131&gt;0,AL131-AM131,IF(AN131&gt;0,AL131-AN131,AL131))</f>
        <v>0</v>
      </c>
      <c r="AP131" s="87"/>
      <c r="AQ131" s="87"/>
      <c r="AR131" s="87">
        <f t="shared" ref="AR131:AR194" si="12">AO131+AP131</f>
        <v>0</v>
      </c>
      <c r="AS131" s="87">
        <f t="shared" ref="AS131:AS194" si="13">AR131*0.5</f>
        <v>0</v>
      </c>
      <c r="AT131" s="87">
        <f t="shared" ref="AT131:AT194" si="14">AR131-AS131</f>
        <v>0</v>
      </c>
    </row>
    <row r="132" spans="1:46" x14ac:dyDescent="0.35">
      <c r="A132" s="78"/>
      <c r="B132" s="78"/>
      <c r="C132" s="78"/>
      <c r="D132" s="78"/>
      <c r="E132" s="78"/>
      <c r="F132" s="78"/>
      <c r="G132" s="78"/>
      <c r="H132" s="78"/>
      <c r="I132" s="78"/>
      <c r="J132" s="79"/>
      <c r="K132" s="79"/>
      <c r="L132" s="80"/>
      <c r="M132" s="81"/>
      <c r="N132" s="78"/>
      <c r="O132" s="78"/>
      <c r="P132" s="82"/>
      <c r="Q132" s="78"/>
      <c r="R132" s="78"/>
      <c r="S132" s="80"/>
      <c r="T132" s="83"/>
      <c r="U132" s="85"/>
      <c r="V132" s="85"/>
      <c r="W132" s="80"/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80"/>
      <c r="AJ132" s="80"/>
      <c r="AK132" s="87"/>
      <c r="AL132" s="87">
        <f t="shared" si="10"/>
        <v>0</v>
      </c>
      <c r="AM132" s="87">
        <f>IF(N132='Trame.Couleur lignes'!$B$2,AL132*0.5,0)</f>
        <v>0</v>
      </c>
      <c r="AN132" s="87">
        <f>IF(N132='Trame.Couleur lignes'!$B$3,AL132*0.7,0)</f>
        <v>0</v>
      </c>
      <c r="AO132" s="87">
        <f t="shared" si="11"/>
        <v>0</v>
      </c>
      <c r="AP132" s="87"/>
      <c r="AQ132" s="87"/>
      <c r="AR132" s="87">
        <f t="shared" si="12"/>
        <v>0</v>
      </c>
      <c r="AS132" s="87">
        <f t="shared" si="13"/>
        <v>0</v>
      </c>
      <c r="AT132" s="87">
        <f t="shared" si="14"/>
        <v>0</v>
      </c>
    </row>
    <row r="133" spans="1:46" x14ac:dyDescent="0.35">
      <c r="A133" s="78"/>
      <c r="B133" s="78"/>
      <c r="C133" s="78"/>
      <c r="D133" s="78"/>
      <c r="E133" s="78"/>
      <c r="F133" s="78"/>
      <c r="G133" s="78"/>
      <c r="H133" s="78"/>
      <c r="I133" s="78"/>
      <c r="J133" s="79"/>
      <c r="K133" s="79"/>
      <c r="L133" s="80"/>
      <c r="M133" s="81"/>
      <c r="N133" s="78"/>
      <c r="O133" s="78"/>
      <c r="P133" s="82"/>
      <c r="Q133" s="78"/>
      <c r="R133" s="78"/>
      <c r="S133" s="80"/>
      <c r="T133" s="83"/>
      <c r="U133" s="85"/>
      <c r="V133" s="85"/>
      <c r="W133" s="80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  <c r="AI133" s="80"/>
      <c r="AJ133" s="80"/>
      <c r="AK133" s="87"/>
      <c r="AL133" s="87">
        <f t="shared" si="10"/>
        <v>0</v>
      </c>
      <c r="AM133" s="87">
        <f>IF(N133='Trame.Couleur lignes'!$B$2,AL133*0.5,0)</f>
        <v>0</v>
      </c>
      <c r="AN133" s="87">
        <f>IF(N133='Trame.Couleur lignes'!$B$3,AL133*0.7,0)</f>
        <v>0</v>
      </c>
      <c r="AO133" s="87">
        <f t="shared" si="11"/>
        <v>0</v>
      </c>
      <c r="AP133" s="87"/>
      <c r="AQ133" s="87"/>
      <c r="AR133" s="87">
        <f t="shared" si="12"/>
        <v>0</v>
      </c>
      <c r="AS133" s="87">
        <f t="shared" si="13"/>
        <v>0</v>
      </c>
      <c r="AT133" s="87">
        <f t="shared" si="14"/>
        <v>0</v>
      </c>
    </row>
    <row r="134" spans="1:46" x14ac:dyDescent="0.35">
      <c r="A134" s="78"/>
      <c r="B134" s="78"/>
      <c r="C134" s="78"/>
      <c r="D134" s="78"/>
      <c r="E134" s="78"/>
      <c r="F134" s="78"/>
      <c r="G134" s="78"/>
      <c r="H134" s="78"/>
      <c r="I134" s="78"/>
      <c r="J134" s="79"/>
      <c r="K134" s="79"/>
      <c r="L134" s="80"/>
      <c r="M134" s="81"/>
      <c r="N134" s="78"/>
      <c r="O134" s="78"/>
      <c r="P134" s="82"/>
      <c r="Q134" s="78"/>
      <c r="R134" s="78"/>
      <c r="S134" s="80"/>
      <c r="T134" s="83"/>
      <c r="U134" s="85"/>
      <c r="V134" s="85"/>
      <c r="W134" s="80"/>
      <c r="X134" s="80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0"/>
      <c r="AK134" s="87"/>
      <c r="AL134" s="87">
        <f t="shared" si="10"/>
        <v>0</v>
      </c>
      <c r="AM134" s="87">
        <f>IF(N134='Trame.Couleur lignes'!$B$2,AL134*0.5,0)</f>
        <v>0</v>
      </c>
      <c r="AN134" s="87">
        <f>IF(N134='Trame.Couleur lignes'!$B$3,AL134*0.7,0)</f>
        <v>0</v>
      </c>
      <c r="AO134" s="87">
        <f t="shared" si="11"/>
        <v>0</v>
      </c>
      <c r="AP134" s="87"/>
      <c r="AQ134" s="87"/>
      <c r="AR134" s="87">
        <f t="shared" si="12"/>
        <v>0</v>
      </c>
      <c r="AS134" s="87">
        <f t="shared" si="13"/>
        <v>0</v>
      </c>
      <c r="AT134" s="87">
        <f t="shared" si="14"/>
        <v>0</v>
      </c>
    </row>
    <row r="135" spans="1:46" x14ac:dyDescent="0.35">
      <c r="A135" s="78"/>
      <c r="B135" s="78"/>
      <c r="C135" s="78"/>
      <c r="D135" s="78"/>
      <c r="E135" s="78"/>
      <c r="F135" s="78"/>
      <c r="G135" s="78"/>
      <c r="H135" s="78"/>
      <c r="I135" s="78"/>
      <c r="J135" s="79"/>
      <c r="K135" s="79"/>
      <c r="L135" s="80"/>
      <c r="M135" s="81"/>
      <c r="N135" s="78"/>
      <c r="O135" s="78"/>
      <c r="P135" s="82"/>
      <c r="Q135" s="78"/>
      <c r="R135" s="78"/>
      <c r="S135" s="80"/>
      <c r="T135" s="83"/>
      <c r="U135" s="85"/>
      <c r="V135" s="85"/>
      <c r="W135" s="80"/>
      <c r="X135" s="80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0"/>
      <c r="AK135" s="87"/>
      <c r="AL135" s="87">
        <f t="shared" si="10"/>
        <v>0</v>
      </c>
      <c r="AM135" s="87">
        <f>IF(N135='Trame.Couleur lignes'!$B$2,AL135*0.5,0)</f>
        <v>0</v>
      </c>
      <c r="AN135" s="87">
        <f>IF(N135='Trame.Couleur lignes'!$B$3,AL135*0.7,0)</f>
        <v>0</v>
      </c>
      <c r="AO135" s="87">
        <f t="shared" si="11"/>
        <v>0</v>
      </c>
      <c r="AP135" s="87"/>
      <c r="AQ135" s="87"/>
      <c r="AR135" s="87">
        <f t="shared" si="12"/>
        <v>0</v>
      </c>
      <c r="AS135" s="87">
        <f t="shared" si="13"/>
        <v>0</v>
      </c>
      <c r="AT135" s="87">
        <f t="shared" si="14"/>
        <v>0</v>
      </c>
    </row>
    <row r="136" spans="1:46" x14ac:dyDescent="0.35">
      <c r="A136" s="78"/>
      <c r="B136" s="78"/>
      <c r="C136" s="78"/>
      <c r="D136" s="78"/>
      <c r="E136" s="78"/>
      <c r="F136" s="78"/>
      <c r="G136" s="78"/>
      <c r="H136" s="78"/>
      <c r="I136" s="78"/>
      <c r="J136" s="79"/>
      <c r="K136" s="79"/>
      <c r="L136" s="80"/>
      <c r="M136" s="81"/>
      <c r="N136" s="78"/>
      <c r="O136" s="78"/>
      <c r="P136" s="82"/>
      <c r="Q136" s="78"/>
      <c r="R136" s="78"/>
      <c r="S136" s="80"/>
      <c r="T136" s="83"/>
      <c r="U136" s="85"/>
      <c r="V136" s="85"/>
      <c r="W136" s="80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7"/>
      <c r="AL136" s="87">
        <f t="shared" si="10"/>
        <v>0</v>
      </c>
      <c r="AM136" s="87">
        <f>IF(N136='Trame.Couleur lignes'!$B$2,AL136*0.5,0)</f>
        <v>0</v>
      </c>
      <c r="AN136" s="87">
        <f>IF(N136='Trame.Couleur lignes'!$B$3,AL136*0.7,0)</f>
        <v>0</v>
      </c>
      <c r="AO136" s="87">
        <f t="shared" si="11"/>
        <v>0</v>
      </c>
      <c r="AP136" s="87"/>
      <c r="AQ136" s="87"/>
      <c r="AR136" s="87">
        <f t="shared" si="12"/>
        <v>0</v>
      </c>
      <c r="AS136" s="87">
        <f t="shared" si="13"/>
        <v>0</v>
      </c>
      <c r="AT136" s="87">
        <f t="shared" si="14"/>
        <v>0</v>
      </c>
    </row>
    <row r="137" spans="1:46" x14ac:dyDescent="0.35">
      <c r="A137" s="78"/>
      <c r="B137" s="78"/>
      <c r="C137" s="78"/>
      <c r="D137" s="78"/>
      <c r="E137" s="78"/>
      <c r="F137" s="78"/>
      <c r="G137" s="78"/>
      <c r="H137" s="78"/>
      <c r="I137" s="78"/>
      <c r="J137" s="79"/>
      <c r="K137" s="79"/>
      <c r="L137" s="80"/>
      <c r="M137" s="81"/>
      <c r="N137" s="78"/>
      <c r="O137" s="78"/>
      <c r="P137" s="82"/>
      <c r="Q137" s="78"/>
      <c r="R137" s="78"/>
      <c r="S137" s="80"/>
      <c r="T137" s="83"/>
      <c r="U137" s="85"/>
      <c r="V137" s="85"/>
      <c r="W137" s="80"/>
      <c r="X137" s="80"/>
      <c r="Y137" s="80"/>
      <c r="Z137" s="80"/>
      <c r="AA137" s="80"/>
      <c r="AB137" s="80"/>
      <c r="AC137" s="80"/>
      <c r="AD137" s="80"/>
      <c r="AE137" s="80"/>
      <c r="AF137" s="80"/>
      <c r="AG137" s="80"/>
      <c r="AH137" s="80"/>
      <c r="AI137" s="80"/>
      <c r="AJ137" s="80"/>
      <c r="AK137" s="87"/>
      <c r="AL137" s="87">
        <f t="shared" si="10"/>
        <v>0</v>
      </c>
      <c r="AM137" s="87">
        <f>IF(N137='Trame.Couleur lignes'!$B$2,AL137*0.5,0)</f>
        <v>0</v>
      </c>
      <c r="AN137" s="87">
        <f>IF(N137='Trame.Couleur lignes'!$B$3,AL137*0.7,0)</f>
        <v>0</v>
      </c>
      <c r="AO137" s="87">
        <f t="shared" si="11"/>
        <v>0</v>
      </c>
      <c r="AP137" s="87"/>
      <c r="AQ137" s="87"/>
      <c r="AR137" s="87">
        <f t="shared" si="12"/>
        <v>0</v>
      </c>
      <c r="AS137" s="87">
        <f t="shared" si="13"/>
        <v>0</v>
      </c>
      <c r="AT137" s="87">
        <f t="shared" si="14"/>
        <v>0</v>
      </c>
    </row>
    <row r="138" spans="1:46" x14ac:dyDescent="0.35">
      <c r="A138" s="78"/>
      <c r="B138" s="78"/>
      <c r="C138" s="78"/>
      <c r="D138" s="78"/>
      <c r="E138" s="78"/>
      <c r="F138" s="78"/>
      <c r="G138" s="78"/>
      <c r="H138" s="78"/>
      <c r="I138" s="78"/>
      <c r="J138" s="79"/>
      <c r="K138" s="79"/>
      <c r="L138" s="80"/>
      <c r="M138" s="81"/>
      <c r="N138" s="78"/>
      <c r="O138" s="78"/>
      <c r="P138" s="82"/>
      <c r="Q138" s="78"/>
      <c r="R138" s="78"/>
      <c r="S138" s="80"/>
      <c r="T138" s="83"/>
      <c r="U138" s="85"/>
      <c r="V138" s="85"/>
      <c r="W138" s="80"/>
      <c r="X138" s="80"/>
      <c r="Y138" s="80"/>
      <c r="Z138" s="80"/>
      <c r="AA138" s="80"/>
      <c r="AB138" s="80"/>
      <c r="AC138" s="80"/>
      <c r="AD138" s="80"/>
      <c r="AE138" s="80"/>
      <c r="AF138" s="80"/>
      <c r="AG138" s="80"/>
      <c r="AH138" s="80"/>
      <c r="AI138" s="80"/>
      <c r="AJ138" s="80"/>
      <c r="AK138" s="87"/>
      <c r="AL138" s="87">
        <f t="shared" si="10"/>
        <v>0</v>
      </c>
      <c r="AM138" s="87">
        <f>IF(N138='Trame.Couleur lignes'!$B$2,AL138*0.5,0)</f>
        <v>0</v>
      </c>
      <c r="AN138" s="87">
        <f>IF(N138='Trame.Couleur lignes'!$B$3,AL138*0.7,0)</f>
        <v>0</v>
      </c>
      <c r="AO138" s="87">
        <f t="shared" si="11"/>
        <v>0</v>
      </c>
      <c r="AP138" s="87"/>
      <c r="AQ138" s="87"/>
      <c r="AR138" s="87">
        <f t="shared" si="12"/>
        <v>0</v>
      </c>
      <c r="AS138" s="87">
        <f t="shared" si="13"/>
        <v>0</v>
      </c>
      <c r="AT138" s="87">
        <f t="shared" si="14"/>
        <v>0</v>
      </c>
    </row>
    <row r="139" spans="1:46" x14ac:dyDescent="0.35">
      <c r="A139" s="78"/>
      <c r="B139" s="78"/>
      <c r="C139" s="78"/>
      <c r="D139" s="78"/>
      <c r="E139" s="78"/>
      <c r="F139" s="78"/>
      <c r="G139" s="78"/>
      <c r="H139" s="78"/>
      <c r="I139" s="78"/>
      <c r="J139" s="79"/>
      <c r="K139" s="79"/>
      <c r="L139" s="80"/>
      <c r="M139" s="81"/>
      <c r="N139" s="78"/>
      <c r="O139" s="78"/>
      <c r="P139" s="82"/>
      <c r="Q139" s="78"/>
      <c r="R139" s="78"/>
      <c r="S139" s="80"/>
      <c r="T139" s="83"/>
      <c r="U139" s="85"/>
      <c r="V139" s="85"/>
      <c r="W139" s="80"/>
      <c r="X139" s="80"/>
      <c r="Y139" s="80"/>
      <c r="Z139" s="80"/>
      <c r="AA139" s="80"/>
      <c r="AB139" s="80"/>
      <c r="AC139" s="80"/>
      <c r="AD139" s="80"/>
      <c r="AE139" s="80"/>
      <c r="AF139" s="80"/>
      <c r="AG139" s="80"/>
      <c r="AH139" s="80"/>
      <c r="AI139" s="80"/>
      <c r="AJ139" s="80"/>
      <c r="AK139" s="87"/>
      <c r="AL139" s="87">
        <f t="shared" si="10"/>
        <v>0</v>
      </c>
      <c r="AM139" s="87">
        <f>IF(N139='Trame.Couleur lignes'!$B$2,AL139*0.5,0)</f>
        <v>0</v>
      </c>
      <c r="AN139" s="87">
        <f>IF(N139='Trame.Couleur lignes'!$B$3,AL139*0.7,0)</f>
        <v>0</v>
      </c>
      <c r="AO139" s="87">
        <f t="shared" si="11"/>
        <v>0</v>
      </c>
      <c r="AP139" s="87"/>
      <c r="AQ139" s="87"/>
      <c r="AR139" s="87">
        <f t="shared" si="12"/>
        <v>0</v>
      </c>
      <c r="AS139" s="87">
        <f t="shared" si="13"/>
        <v>0</v>
      </c>
      <c r="AT139" s="87">
        <f t="shared" si="14"/>
        <v>0</v>
      </c>
    </row>
    <row r="140" spans="1:46" x14ac:dyDescent="0.35">
      <c r="A140" s="78"/>
      <c r="B140" s="78"/>
      <c r="C140" s="78"/>
      <c r="D140" s="78"/>
      <c r="E140" s="78"/>
      <c r="F140" s="78"/>
      <c r="G140" s="78"/>
      <c r="H140" s="78"/>
      <c r="I140" s="78"/>
      <c r="J140" s="79"/>
      <c r="K140" s="79"/>
      <c r="L140" s="80"/>
      <c r="M140" s="81"/>
      <c r="N140" s="78"/>
      <c r="O140" s="78"/>
      <c r="P140" s="82"/>
      <c r="Q140" s="78"/>
      <c r="R140" s="78"/>
      <c r="S140" s="80"/>
      <c r="T140" s="83"/>
      <c r="U140" s="85"/>
      <c r="V140" s="85"/>
      <c r="W140" s="80"/>
      <c r="X140" s="80"/>
      <c r="Y140" s="80"/>
      <c r="Z140" s="80"/>
      <c r="AA140" s="80"/>
      <c r="AB140" s="80"/>
      <c r="AC140" s="80"/>
      <c r="AD140" s="80"/>
      <c r="AE140" s="80"/>
      <c r="AF140" s="80"/>
      <c r="AG140" s="80"/>
      <c r="AH140" s="80"/>
      <c r="AI140" s="80"/>
      <c r="AJ140" s="80"/>
      <c r="AK140" s="87"/>
      <c r="AL140" s="87">
        <f t="shared" si="10"/>
        <v>0</v>
      </c>
      <c r="AM140" s="87">
        <f>IF(N140='Trame.Couleur lignes'!$B$2,AL140*0.5,0)</f>
        <v>0</v>
      </c>
      <c r="AN140" s="87">
        <f>IF(N140='Trame.Couleur lignes'!$B$3,AL140*0.7,0)</f>
        <v>0</v>
      </c>
      <c r="AO140" s="87">
        <f t="shared" si="11"/>
        <v>0</v>
      </c>
      <c r="AP140" s="87"/>
      <c r="AQ140" s="87"/>
      <c r="AR140" s="87">
        <f t="shared" si="12"/>
        <v>0</v>
      </c>
      <c r="AS140" s="87">
        <f t="shared" si="13"/>
        <v>0</v>
      </c>
      <c r="AT140" s="87">
        <f t="shared" si="14"/>
        <v>0</v>
      </c>
    </row>
    <row r="141" spans="1:46" x14ac:dyDescent="0.35">
      <c r="A141" s="78"/>
      <c r="B141" s="78"/>
      <c r="C141" s="78"/>
      <c r="D141" s="78"/>
      <c r="E141" s="78"/>
      <c r="F141" s="78"/>
      <c r="G141" s="78"/>
      <c r="H141" s="78"/>
      <c r="I141" s="78"/>
      <c r="J141" s="79"/>
      <c r="K141" s="79"/>
      <c r="L141" s="80"/>
      <c r="M141" s="81"/>
      <c r="N141" s="78"/>
      <c r="O141" s="78"/>
      <c r="P141" s="82"/>
      <c r="Q141" s="78"/>
      <c r="R141" s="78"/>
      <c r="S141" s="80"/>
      <c r="T141" s="83"/>
      <c r="U141" s="85"/>
      <c r="V141" s="85"/>
      <c r="W141" s="80"/>
      <c r="X141" s="80"/>
      <c r="Y141" s="80"/>
      <c r="Z141" s="80"/>
      <c r="AA141" s="80"/>
      <c r="AB141" s="80"/>
      <c r="AC141" s="80"/>
      <c r="AD141" s="80"/>
      <c r="AE141" s="80"/>
      <c r="AF141" s="80"/>
      <c r="AG141" s="80"/>
      <c r="AH141" s="80"/>
      <c r="AI141" s="80"/>
      <c r="AJ141" s="80"/>
      <c r="AK141" s="87"/>
      <c r="AL141" s="87">
        <f t="shared" si="10"/>
        <v>0</v>
      </c>
      <c r="AM141" s="87">
        <f>IF(N141='Trame.Couleur lignes'!$B$2,AL141*0.5,0)</f>
        <v>0</v>
      </c>
      <c r="AN141" s="87">
        <f>IF(N141='Trame.Couleur lignes'!$B$3,AL141*0.7,0)</f>
        <v>0</v>
      </c>
      <c r="AO141" s="87">
        <f t="shared" si="11"/>
        <v>0</v>
      </c>
      <c r="AP141" s="87"/>
      <c r="AQ141" s="87"/>
      <c r="AR141" s="87">
        <f t="shared" si="12"/>
        <v>0</v>
      </c>
      <c r="AS141" s="87">
        <f t="shared" si="13"/>
        <v>0</v>
      </c>
      <c r="AT141" s="87">
        <f t="shared" si="14"/>
        <v>0</v>
      </c>
    </row>
    <row r="142" spans="1:46" x14ac:dyDescent="0.35">
      <c r="A142" s="78"/>
      <c r="B142" s="78"/>
      <c r="C142" s="78"/>
      <c r="D142" s="78"/>
      <c r="E142" s="78"/>
      <c r="F142" s="78"/>
      <c r="G142" s="78"/>
      <c r="H142" s="78"/>
      <c r="I142" s="78"/>
      <c r="J142" s="79"/>
      <c r="K142" s="79"/>
      <c r="L142" s="80"/>
      <c r="M142" s="81"/>
      <c r="N142" s="78"/>
      <c r="O142" s="78"/>
      <c r="P142" s="82"/>
      <c r="Q142" s="78"/>
      <c r="R142" s="78"/>
      <c r="S142" s="80"/>
      <c r="T142" s="83"/>
      <c r="U142" s="85"/>
      <c r="V142" s="85"/>
      <c r="W142" s="80"/>
      <c r="X142" s="80"/>
      <c r="Y142" s="80"/>
      <c r="Z142" s="80"/>
      <c r="AA142" s="80"/>
      <c r="AB142" s="80"/>
      <c r="AC142" s="80"/>
      <c r="AD142" s="80"/>
      <c r="AE142" s="80"/>
      <c r="AF142" s="80"/>
      <c r="AG142" s="80"/>
      <c r="AH142" s="80"/>
      <c r="AI142" s="80"/>
      <c r="AJ142" s="80"/>
      <c r="AK142" s="87"/>
      <c r="AL142" s="87">
        <f t="shared" si="10"/>
        <v>0</v>
      </c>
      <c r="AM142" s="87">
        <f>IF(N142='Trame.Couleur lignes'!$B$2,AL142*0.5,0)</f>
        <v>0</v>
      </c>
      <c r="AN142" s="87">
        <f>IF(N142='Trame.Couleur lignes'!$B$3,AL142*0.7,0)</f>
        <v>0</v>
      </c>
      <c r="AO142" s="87">
        <f t="shared" si="11"/>
        <v>0</v>
      </c>
      <c r="AP142" s="87"/>
      <c r="AQ142" s="87"/>
      <c r="AR142" s="87">
        <f t="shared" si="12"/>
        <v>0</v>
      </c>
      <c r="AS142" s="87">
        <f t="shared" si="13"/>
        <v>0</v>
      </c>
      <c r="AT142" s="87">
        <f t="shared" si="14"/>
        <v>0</v>
      </c>
    </row>
    <row r="143" spans="1:46" x14ac:dyDescent="0.35">
      <c r="A143" s="78"/>
      <c r="B143" s="78"/>
      <c r="C143" s="78"/>
      <c r="D143" s="78"/>
      <c r="E143" s="78"/>
      <c r="F143" s="78"/>
      <c r="G143" s="78"/>
      <c r="H143" s="78"/>
      <c r="I143" s="78"/>
      <c r="J143" s="79"/>
      <c r="K143" s="79"/>
      <c r="L143" s="80"/>
      <c r="M143" s="81"/>
      <c r="N143" s="78"/>
      <c r="O143" s="78"/>
      <c r="P143" s="82"/>
      <c r="Q143" s="78"/>
      <c r="R143" s="78"/>
      <c r="S143" s="80"/>
      <c r="T143" s="83"/>
      <c r="U143" s="85"/>
      <c r="V143" s="85"/>
      <c r="W143" s="80"/>
      <c r="X143" s="80"/>
      <c r="Y143" s="80"/>
      <c r="Z143" s="80"/>
      <c r="AA143" s="80"/>
      <c r="AB143" s="80"/>
      <c r="AC143" s="80"/>
      <c r="AD143" s="80"/>
      <c r="AE143" s="80"/>
      <c r="AF143" s="80"/>
      <c r="AG143" s="80"/>
      <c r="AH143" s="80"/>
      <c r="AI143" s="80"/>
      <c r="AJ143" s="80"/>
      <c r="AK143" s="87"/>
      <c r="AL143" s="87">
        <f t="shared" si="10"/>
        <v>0</v>
      </c>
      <c r="AM143" s="87">
        <f>IF(N143='Trame.Couleur lignes'!$B$2,AL143*0.5,0)</f>
        <v>0</v>
      </c>
      <c r="AN143" s="87">
        <f>IF(N143='Trame.Couleur lignes'!$B$3,AL143*0.7,0)</f>
        <v>0</v>
      </c>
      <c r="AO143" s="87">
        <f t="shared" si="11"/>
        <v>0</v>
      </c>
      <c r="AP143" s="87"/>
      <c r="AQ143" s="87"/>
      <c r="AR143" s="87">
        <f t="shared" si="12"/>
        <v>0</v>
      </c>
      <c r="AS143" s="87">
        <f t="shared" si="13"/>
        <v>0</v>
      </c>
      <c r="AT143" s="87">
        <f t="shared" si="14"/>
        <v>0</v>
      </c>
    </row>
    <row r="144" spans="1:46" x14ac:dyDescent="0.35">
      <c r="A144" s="78"/>
      <c r="B144" s="78"/>
      <c r="C144" s="78"/>
      <c r="D144" s="78"/>
      <c r="E144" s="78"/>
      <c r="F144" s="78"/>
      <c r="G144" s="78"/>
      <c r="H144" s="78"/>
      <c r="I144" s="78"/>
      <c r="J144" s="79"/>
      <c r="K144" s="79"/>
      <c r="L144" s="80"/>
      <c r="M144" s="81"/>
      <c r="N144" s="78"/>
      <c r="O144" s="78"/>
      <c r="P144" s="82"/>
      <c r="Q144" s="78"/>
      <c r="R144" s="78"/>
      <c r="S144" s="80"/>
      <c r="T144" s="83"/>
      <c r="U144" s="85"/>
      <c r="V144" s="85"/>
      <c r="W144" s="80"/>
      <c r="X144" s="80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80"/>
      <c r="AJ144" s="80"/>
      <c r="AK144" s="87"/>
      <c r="AL144" s="87">
        <f t="shared" si="10"/>
        <v>0</v>
      </c>
      <c r="AM144" s="87">
        <f>IF(N144='Trame.Couleur lignes'!$B$2,AL144*0.5,0)</f>
        <v>0</v>
      </c>
      <c r="AN144" s="87">
        <f>IF(N144='Trame.Couleur lignes'!$B$3,AL144*0.7,0)</f>
        <v>0</v>
      </c>
      <c r="AO144" s="87">
        <f t="shared" si="11"/>
        <v>0</v>
      </c>
      <c r="AP144" s="87"/>
      <c r="AQ144" s="87"/>
      <c r="AR144" s="87">
        <f t="shared" si="12"/>
        <v>0</v>
      </c>
      <c r="AS144" s="87">
        <f t="shared" si="13"/>
        <v>0</v>
      </c>
      <c r="AT144" s="87">
        <f t="shared" si="14"/>
        <v>0</v>
      </c>
    </row>
    <row r="145" spans="1:46" x14ac:dyDescent="0.35">
      <c r="A145" s="78"/>
      <c r="B145" s="78"/>
      <c r="C145" s="78"/>
      <c r="D145" s="78"/>
      <c r="E145" s="78"/>
      <c r="F145" s="78"/>
      <c r="G145" s="78"/>
      <c r="H145" s="78"/>
      <c r="I145" s="78"/>
      <c r="J145" s="79"/>
      <c r="K145" s="79"/>
      <c r="L145" s="80"/>
      <c r="M145" s="81"/>
      <c r="N145" s="78"/>
      <c r="O145" s="78"/>
      <c r="P145" s="82"/>
      <c r="Q145" s="78"/>
      <c r="R145" s="78"/>
      <c r="S145" s="80"/>
      <c r="T145" s="83"/>
      <c r="U145" s="85"/>
      <c r="V145" s="85"/>
      <c r="W145" s="80"/>
      <c r="X145" s="80"/>
      <c r="Y145" s="80"/>
      <c r="Z145" s="80"/>
      <c r="AA145" s="80"/>
      <c r="AB145" s="80"/>
      <c r="AC145" s="80"/>
      <c r="AD145" s="80"/>
      <c r="AE145" s="80"/>
      <c r="AF145" s="80"/>
      <c r="AG145" s="80"/>
      <c r="AH145" s="80"/>
      <c r="AI145" s="80"/>
      <c r="AJ145" s="80"/>
      <c r="AK145" s="87"/>
      <c r="AL145" s="87">
        <f t="shared" si="10"/>
        <v>0</v>
      </c>
      <c r="AM145" s="87">
        <f>IF(N145='Trame.Couleur lignes'!$B$2,AL145*0.5,0)</f>
        <v>0</v>
      </c>
      <c r="AN145" s="87">
        <f>IF(N145='Trame.Couleur lignes'!$B$3,AL145*0.7,0)</f>
        <v>0</v>
      </c>
      <c r="AO145" s="87">
        <f t="shared" si="11"/>
        <v>0</v>
      </c>
      <c r="AP145" s="87"/>
      <c r="AQ145" s="87"/>
      <c r="AR145" s="87">
        <f t="shared" si="12"/>
        <v>0</v>
      </c>
      <c r="AS145" s="87">
        <f t="shared" si="13"/>
        <v>0</v>
      </c>
      <c r="AT145" s="87">
        <f t="shared" si="14"/>
        <v>0</v>
      </c>
    </row>
    <row r="146" spans="1:46" x14ac:dyDescent="0.35">
      <c r="A146" s="78"/>
      <c r="B146" s="78"/>
      <c r="C146" s="78"/>
      <c r="D146" s="78"/>
      <c r="E146" s="78"/>
      <c r="F146" s="78"/>
      <c r="G146" s="78"/>
      <c r="H146" s="78"/>
      <c r="I146" s="78"/>
      <c r="J146" s="79"/>
      <c r="K146" s="79"/>
      <c r="L146" s="80"/>
      <c r="M146" s="81"/>
      <c r="N146" s="78"/>
      <c r="O146" s="78"/>
      <c r="P146" s="82"/>
      <c r="Q146" s="78"/>
      <c r="R146" s="78"/>
      <c r="S146" s="80"/>
      <c r="T146" s="83"/>
      <c r="U146" s="85"/>
      <c r="V146" s="85"/>
      <c r="W146" s="80"/>
      <c r="X146" s="80"/>
      <c r="Y146" s="80"/>
      <c r="Z146" s="80"/>
      <c r="AA146" s="80"/>
      <c r="AB146" s="80"/>
      <c r="AC146" s="80"/>
      <c r="AD146" s="80"/>
      <c r="AE146" s="80"/>
      <c r="AF146" s="80"/>
      <c r="AG146" s="80"/>
      <c r="AH146" s="80"/>
      <c r="AI146" s="80"/>
      <c r="AJ146" s="80"/>
      <c r="AK146" s="87"/>
      <c r="AL146" s="87">
        <f t="shared" si="10"/>
        <v>0</v>
      </c>
      <c r="AM146" s="87">
        <f>IF(N146='Trame.Couleur lignes'!$B$2,AL146*0.5,0)</f>
        <v>0</v>
      </c>
      <c r="AN146" s="87">
        <f>IF(N146='Trame.Couleur lignes'!$B$3,AL146*0.7,0)</f>
        <v>0</v>
      </c>
      <c r="AO146" s="87">
        <f t="shared" si="11"/>
        <v>0</v>
      </c>
      <c r="AP146" s="87"/>
      <c r="AQ146" s="87"/>
      <c r="AR146" s="87">
        <f t="shared" si="12"/>
        <v>0</v>
      </c>
      <c r="AS146" s="87">
        <f t="shared" si="13"/>
        <v>0</v>
      </c>
      <c r="AT146" s="87">
        <f t="shared" si="14"/>
        <v>0</v>
      </c>
    </row>
    <row r="147" spans="1:46" x14ac:dyDescent="0.35">
      <c r="A147" s="78"/>
      <c r="B147" s="78"/>
      <c r="C147" s="78"/>
      <c r="D147" s="78"/>
      <c r="E147" s="78"/>
      <c r="F147" s="78"/>
      <c r="G147" s="78"/>
      <c r="H147" s="78"/>
      <c r="I147" s="78"/>
      <c r="J147" s="79"/>
      <c r="K147" s="79"/>
      <c r="L147" s="80"/>
      <c r="M147" s="81"/>
      <c r="N147" s="78"/>
      <c r="O147" s="78"/>
      <c r="P147" s="82"/>
      <c r="Q147" s="78"/>
      <c r="R147" s="78"/>
      <c r="S147" s="80"/>
      <c r="T147" s="83"/>
      <c r="U147" s="85"/>
      <c r="V147" s="85"/>
      <c r="W147" s="80"/>
      <c r="X147" s="80"/>
      <c r="Y147" s="80"/>
      <c r="Z147" s="80"/>
      <c r="AA147" s="80"/>
      <c r="AB147" s="80"/>
      <c r="AC147" s="80"/>
      <c r="AD147" s="80"/>
      <c r="AE147" s="80"/>
      <c r="AF147" s="80"/>
      <c r="AG147" s="80"/>
      <c r="AH147" s="80"/>
      <c r="AI147" s="80"/>
      <c r="AJ147" s="80"/>
      <c r="AK147" s="87"/>
      <c r="AL147" s="87">
        <f t="shared" si="10"/>
        <v>0</v>
      </c>
      <c r="AM147" s="87">
        <f>IF(N147='Trame.Couleur lignes'!$B$2,AL147*0.5,0)</f>
        <v>0</v>
      </c>
      <c r="AN147" s="87">
        <f>IF(N147='Trame.Couleur lignes'!$B$3,AL147*0.7,0)</f>
        <v>0</v>
      </c>
      <c r="AO147" s="87">
        <f t="shared" si="11"/>
        <v>0</v>
      </c>
      <c r="AP147" s="87"/>
      <c r="AQ147" s="87"/>
      <c r="AR147" s="87">
        <f t="shared" si="12"/>
        <v>0</v>
      </c>
      <c r="AS147" s="87">
        <f t="shared" si="13"/>
        <v>0</v>
      </c>
      <c r="AT147" s="87">
        <f t="shared" si="14"/>
        <v>0</v>
      </c>
    </row>
    <row r="148" spans="1:46" x14ac:dyDescent="0.35">
      <c r="A148" s="78"/>
      <c r="B148" s="78"/>
      <c r="C148" s="78"/>
      <c r="D148" s="78"/>
      <c r="E148" s="78"/>
      <c r="F148" s="78"/>
      <c r="G148" s="78"/>
      <c r="H148" s="78"/>
      <c r="I148" s="78"/>
      <c r="J148" s="79"/>
      <c r="K148" s="79"/>
      <c r="L148" s="80"/>
      <c r="M148" s="81"/>
      <c r="N148" s="78"/>
      <c r="O148" s="78"/>
      <c r="P148" s="82"/>
      <c r="Q148" s="78"/>
      <c r="R148" s="78"/>
      <c r="S148" s="80"/>
      <c r="T148" s="83"/>
      <c r="U148" s="85"/>
      <c r="V148" s="85"/>
      <c r="W148" s="80"/>
      <c r="X148" s="80"/>
      <c r="Y148" s="80"/>
      <c r="Z148" s="80"/>
      <c r="AA148" s="80"/>
      <c r="AB148" s="80"/>
      <c r="AC148" s="80"/>
      <c r="AD148" s="80"/>
      <c r="AE148" s="80"/>
      <c r="AF148" s="80"/>
      <c r="AG148" s="80"/>
      <c r="AH148" s="80"/>
      <c r="AI148" s="80"/>
      <c r="AJ148" s="80"/>
      <c r="AK148" s="87"/>
      <c r="AL148" s="87">
        <f t="shared" si="10"/>
        <v>0</v>
      </c>
      <c r="AM148" s="87">
        <f>IF(N148='Trame.Couleur lignes'!$B$2,AL148*0.5,0)</f>
        <v>0</v>
      </c>
      <c r="AN148" s="87">
        <f>IF(N148='Trame.Couleur lignes'!$B$3,AL148*0.7,0)</f>
        <v>0</v>
      </c>
      <c r="AO148" s="87">
        <f t="shared" si="11"/>
        <v>0</v>
      </c>
      <c r="AP148" s="87"/>
      <c r="AQ148" s="87"/>
      <c r="AR148" s="87">
        <f t="shared" si="12"/>
        <v>0</v>
      </c>
      <c r="AS148" s="87">
        <f t="shared" si="13"/>
        <v>0</v>
      </c>
      <c r="AT148" s="87">
        <f t="shared" si="14"/>
        <v>0</v>
      </c>
    </row>
    <row r="149" spans="1:46" x14ac:dyDescent="0.35">
      <c r="A149" s="78"/>
      <c r="B149" s="78"/>
      <c r="C149" s="78"/>
      <c r="D149" s="78"/>
      <c r="E149" s="78"/>
      <c r="F149" s="78"/>
      <c r="G149" s="78"/>
      <c r="H149" s="78"/>
      <c r="I149" s="78"/>
      <c r="J149" s="79"/>
      <c r="K149" s="79"/>
      <c r="L149" s="80"/>
      <c r="M149" s="81"/>
      <c r="N149" s="78"/>
      <c r="O149" s="78"/>
      <c r="P149" s="82"/>
      <c r="Q149" s="78"/>
      <c r="R149" s="78"/>
      <c r="S149" s="80"/>
      <c r="T149" s="83"/>
      <c r="U149" s="85"/>
      <c r="V149" s="85"/>
      <c r="W149" s="80"/>
      <c r="X149" s="80"/>
      <c r="Y149" s="80"/>
      <c r="Z149" s="80"/>
      <c r="AA149" s="80"/>
      <c r="AB149" s="80"/>
      <c r="AC149" s="80"/>
      <c r="AD149" s="80"/>
      <c r="AE149" s="80"/>
      <c r="AF149" s="80"/>
      <c r="AG149" s="80"/>
      <c r="AH149" s="80"/>
      <c r="AI149" s="80"/>
      <c r="AJ149" s="80"/>
      <c r="AK149" s="87"/>
      <c r="AL149" s="87">
        <f t="shared" si="10"/>
        <v>0</v>
      </c>
      <c r="AM149" s="87">
        <f>IF(N149='Trame.Couleur lignes'!$B$2,AL149*0.5,0)</f>
        <v>0</v>
      </c>
      <c r="AN149" s="87">
        <f>IF(N149='Trame.Couleur lignes'!$B$3,AL149*0.7,0)</f>
        <v>0</v>
      </c>
      <c r="AO149" s="87">
        <f t="shared" si="11"/>
        <v>0</v>
      </c>
      <c r="AP149" s="87"/>
      <c r="AQ149" s="87"/>
      <c r="AR149" s="87">
        <f t="shared" si="12"/>
        <v>0</v>
      </c>
      <c r="AS149" s="87">
        <f t="shared" si="13"/>
        <v>0</v>
      </c>
      <c r="AT149" s="87">
        <f t="shared" si="14"/>
        <v>0</v>
      </c>
    </row>
    <row r="150" spans="1:46" x14ac:dyDescent="0.35">
      <c r="A150" s="78"/>
      <c r="B150" s="78"/>
      <c r="C150" s="78"/>
      <c r="D150" s="78"/>
      <c r="E150" s="78"/>
      <c r="F150" s="78"/>
      <c r="G150" s="78"/>
      <c r="H150" s="78"/>
      <c r="I150" s="78"/>
      <c r="J150" s="79"/>
      <c r="K150" s="79"/>
      <c r="L150" s="80"/>
      <c r="M150" s="81"/>
      <c r="N150" s="78"/>
      <c r="O150" s="78"/>
      <c r="P150" s="82"/>
      <c r="Q150" s="78"/>
      <c r="R150" s="78"/>
      <c r="S150" s="80"/>
      <c r="T150" s="83"/>
      <c r="U150" s="85"/>
      <c r="V150" s="85"/>
      <c r="W150" s="80"/>
      <c r="X150" s="80"/>
      <c r="Y150" s="80"/>
      <c r="Z150" s="80"/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7"/>
      <c r="AL150" s="87">
        <f t="shared" si="10"/>
        <v>0</v>
      </c>
      <c r="AM150" s="87">
        <f>IF(N150='Trame.Couleur lignes'!$B$2,AL150*0.5,0)</f>
        <v>0</v>
      </c>
      <c r="AN150" s="87">
        <f>IF(N150='Trame.Couleur lignes'!$B$3,AL150*0.7,0)</f>
        <v>0</v>
      </c>
      <c r="AO150" s="87">
        <f t="shared" si="11"/>
        <v>0</v>
      </c>
      <c r="AP150" s="87"/>
      <c r="AQ150" s="87"/>
      <c r="AR150" s="87">
        <f t="shared" si="12"/>
        <v>0</v>
      </c>
      <c r="AS150" s="87">
        <f t="shared" si="13"/>
        <v>0</v>
      </c>
      <c r="AT150" s="87">
        <f t="shared" si="14"/>
        <v>0</v>
      </c>
    </row>
    <row r="151" spans="1:46" x14ac:dyDescent="0.35">
      <c r="A151" s="78"/>
      <c r="B151" s="78"/>
      <c r="C151" s="78"/>
      <c r="D151" s="78"/>
      <c r="E151" s="78"/>
      <c r="F151" s="78"/>
      <c r="G151" s="78"/>
      <c r="H151" s="78"/>
      <c r="I151" s="78"/>
      <c r="J151" s="79"/>
      <c r="K151" s="79"/>
      <c r="L151" s="80"/>
      <c r="M151" s="81"/>
      <c r="N151" s="78"/>
      <c r="O151" s="78"/>
      <c r="P151" s="82"/>
      <c r="Q151" s="78"/>
      <c r="R151" s="78"/>
      <c r="S151" s="80"/>
      <c r="T151" s="83"/>
      <c r="U151" s="85"/>
      <c r="V151" s="85"/>
      <c r="W151" s="80"/>
      <c r="X151" s="80"/>
      <c r="Y151" s="80"/>
      <c r="Z151" s="80"/>
      <c r="AA151" s="80"/>
      <c r="AB151" s="80"/>
      <c r="AC151" s="80"/>
      <c r="AD151" s="80"/>
      <c r="AE151" s="80"/>
      <c r="AF151" s="80"/>
      <c r="AG151" s="80"/>
      <c r="AH151" s="80"/>
      <c r="AI151" s="80"/>
      <c r="AJ151" s="80"/>
      <c r="AK151" s="87"/>
      <c r="AL151" s="87">
        <f t="shared" si="10"/>
        <v>0</v>
      </c>
      <c r="AM151" s="87">
        <f>IF(N151='Trame.Couleur lignes'!$B$2,AL151*0.5,0)</f>
        <v>0</v>
      </c>
      <c r="AN151" s="87">
        <f>IF(N151='Trame.Couleur lignes'!$B$3,AL151*0.7,0)</f>
        <v>0</v>
      </c>
      <c r="AO151" s="87">
        <f t="shared" si="11"/>
        <v>0</v>
      </c>
      <c r="AP151" s="87"/>
      <c r="AQ151" s="87"/>
      <c r="AR151" s="87">
        <f t="shared" si="12"/>
        <v>0</v>
      </c>
      <c r="AS151" s="87">
        <f t="shared" si="13"/>
        <v>0</v>
      </c>
      <c r="AT151" s="87">
        <f t="shared" si="14"/>
        <v>0</v>
      </c>
    </row>
    <row r="152" spans="1:46" x14ac:dyDescent="0.35">
      <c r="A152" s="78"/>
      <c r="B152" s="78"/>
      <c r="C152" s="78"/>
      <c r="D152" s="78"/>
      <c r="E152" s="78"/>
      <c r="F152" s="78"/>
      <c r="G152" s="78"/>
      <c r="H152" s="78"/>
      <c r="I152" s="78"/>
      <c r="J152" s="79"/>
      <c r="K152" s="79"/>
      <c r="L152" s="80"/>
      <c r="M152" s="81"/>
      <c r="N152" s="78"/>
      <c r="O152" s="78"/>
      <c r="P152" s="82"/>
      <c r="Q152" s="78"/>
      <c r="R152" s="78"/>
      <c r="S152" s="80"/>
      <c r="T152" s="83"/>
      <c r="U152" s="85"/>
      <c r="V152" s="85"/>
      <c r="W152" s="80"/>
      <c r="X152" s="80"/>
      <c r="Y152" s="80"/>
      <c r="Z152" s="80"/>
      <c r="AA152" s="80"/>
      <c r="AB152" s="80"/>
      <c r="AC152" s="80"/>
      <c r="AD152" s="80"/>
      <c r="AE152" s="80"/>
      <c r="AF152" s="80"/>
      <c r="AG152" s="80"/>
      <c r="AH152" s="80"/>
      <c r="AI152" s="80"/>
      <c r="AJ152" s="80"/>
      <c r="AK152" s="87"/>
      <c r="AL152" s="87">
        <f t="shared" si="10"/>
        <v>0</v>
      </c>
      <c r="AM152" s="87">
        <f>IF(N152='Trame.Couleur lignes'!$B$2,AL152*0.5,0)</f>
        <v>0</v>
      </c>
      <c r="AN152" s="87">
        <f>IF(N152='Trame.Couleur lignes'!$B$3,AL152*0.7,0)</f>
        <v>0</v>
      </c>
      <c r="AO152" s="87">
        <f t="shared" si="11"/>
        <v>0</v>
      </c>
      <c r="AP152" s="87"/>
      <c r="AQ152" s="87"/>
      <c r="AR152" s="87">
        <f t="shared" si="12"/>
        <v>0</v>
      </c>
      <c r="AS152" s="87">
        <f t="shared" si="13"/>
        <v>0</v>
      </c>
      <c r="AT152" s="87">
        <f t="shared" si="14"/>
        <v>0</v>
      </c>
    </row>
    <row r="153" spans="1:46" x14ac:dyDescent="0.35">
      <c r="A153" s="78"/>
      <c r="B153" s="78"/>
      <c r="C153" s="78"/>
      <c r="D153" s="78"/>
      <c r="E153" s="78"/>
      <c r="F153" s="78"/>
      <c r="G153" s="78"/>
      <c r="H153" s="78"/>
      <c r="I153" s="78"/>
      <c r="J153" s="79"/>
      <c r="K153" s="79"/>
      <c r="L153" s="80"/>
      <c r="M153" s="81"/>
      <c r="N153" s="78"/>
      <c r="O153" s="78"/>
      <c r="P153" s="82"/>
      <c r="Q153" s="78"/>
      <c r="R153" s="78"/>
      <c r="S153" s="80"/>
      <c r="T153" s="83"/>
      <c r="U153" s="85"/>
      <c r="V153" s="85"/>
      <c r="W153" s="80"/>
      <c r="X153" s="80"/>
      <c r="Y153" s="80"/>
      <c r="Z153" s="80"/>
      <c r="AA153" s="80"/>
      <c r="AB153" s="80"/>
      <c r="AC153" s="80"/>
      <c r="AD153" s="80"/>
      <c r="AE153" s="80"/>
      <c r="AF153" s="80"/>
      <c r="AG153" s="80"/>
      <c r="AH153" s="80"/>
      <c r="AI153" s="80"/>
      <c r="AJ153" s="80"/>
      <c r="AK153" s="87"/>
      <c r="AL153" s="87">
        <f t="shared" si="10"/>
        <v>0</v>
      </c>
      <c r="AM153" s="87">
        <f>IF(N153='Trame.Couleur lignes'!$B$2,AL153*0.5,0)</f>
        <v>0</v>
      </c>
      <c r="AN153" s="87">
        <f>IF(N153='Trame.Couleur lignes'!$B$3,AL153*0.7,0)</f>
        <v>0</v>
      </c>
      <c r="AO153" s="87">
        <f t="shared" si="11"/>
        <v>0</v>
      </c>
      <c r="AP153" s="87"/>
      <c r="AQ153" s="87"/>
      <c r="AR153" s="87">
        <f t="shared" si="12"/>
        <v>0</v>
      </c>
      <c r="AS153" s="87">
        <f t="shared" si="13"/>
        <v>0</v>
      </c>
      <c r="AT153" s="87">
        <f t="shared" si="14"/>
        <v>0</v>
      </c>
    </row>
    <row r="154" spans="1:46" x14ac:dyDescent="0.35">
      <c r="A154" s="78"/>
      <c r="B154" s="78"/>
      <c r="C154" s="78"/>
      <c r="D154" s="78"/>
      <c r="E154" s="78"/>
      <c r="F154" s="78"/>
      <c r="G154" s="78"/>
      <c r="H154" s="78"/>
      <c r="I154" s="78"/>
      <c r="J154" s="79"/>
      <c r="K154" s="79"/>
      <c r="L154" s="80"/>
      <c r="M154" s="81"/>
      <c r="N154" s="78"/>
      <c r="O154" s="78"/>
      <c r="P154" s="82"/>
      <c r="Q154" s="78"/>
      <c r="R154" s="78"/>
      <c r="S154" s="80"/>
      <c r="T154" s="83"/>
      <c r="U154" s="85"/>
      <c r="V154" s="85"/>
      <c r="W154" s="80"/>
      <c r="X154" s="80"/>
      <c r="Y154" s="80"/>
      <c r="Z154" s="80"/>
      <c r="AA154" s="80"/>
      <c r="AB154" s="80"/>
      <c r="AC154" s="80"/>
      <c r="AD154" s="80"/>
      <c r="AE154" s="80"/>
      <c r="AF154" s="80"/>
      <c r="AG154" s="80"/>
      <c r="AH154" s="80"/>
      <c r="AI154" s="80"/>
      <c r="AJ154" s="80"/>
      <c r="AK154" s="87"/>
      <c r="AL154" s="87">
        <f t="shared" si="10"/>
        <v>0</v>
      </c>
      <c r="AM154" s="87">
        <f>IF(N154='Trame.Couleur lignes'!$B$2,AL154*0.5,0)</f>
        <v>0</v>
      </c>
      <c r="AN154" s="87">
        <f>IF(N154='Trame.Couleur lignes'!$B$3,AL154*0.7,0)</f>
        <v>0</v>
      </c>
      <c r="AO154" s="87">
        <f t="shared" si="11"/>
        <v>0</v>
      </c>
      <c r="AP154" s="87"/>
      <c r="AQ154" s="87"/>
      <c r="AR154" s="87">
        <f t="shared" si="12"/>
        <v>0</v>
      </c>
      <c r="AS154" s="87">
        <f t="shared" si="13"/>
        <v>0</v>
      </c>
      <c r="AT154" s="87">
        <f t="shared" si="14"/>
        <v>0</v>
      </c>
    </row>
    <row r="155" spans="1:46" x14ac:dyDescent="0.35">
      <c r="A155" s="78"/>
      <c r="B155" s="78"/>
      <c r="C155" s="78"/>
      <c r="D155" s="78"/>
      <c r="E155" s="78"/>
      <c r="F155" s="78"/>
      <c r="G155" s="78"/>
      <c r="H155" s="78"/>
      <c r="I155" s="78"/>
      <c r="J155" s="79"/>
      <c r="K155" s="79"/>
      <c r="L155" s="80"/>
      <c r="M155" s="81"/>
      <c r="N155" s="78"/>
      <c r="O155" s="78"/>
      <c r="P155" s="82"/>
      <c r="Q155" s="78"/>
      <c r="R155" s="78"/>
      <c r="S155" s="80"/>
      <c r="T155" s="83"/>
      <c r="U155" s="85"/>
      <c r="V155" s="85"/>
      <c r="W155" s="80"/>
      <c r="X155" s="80"/>
      <c r="Y155" s="80"/>
      <c r="Z155" s="80"/>
      <c r="AA155" s="80"/>
      <c r="AB155" s="80"/>
      <c r="AC155" s="80"/>
      <c r="AD155" s="80"/>
      <c r="AE155" s="80"/>
      <c r="AF155" s="80"/>
      <c r="AG155" s="80"/>
      <c r="AH155" s="80"/>
      <c r="AI155" s="80"/>
      <c r="AJ155" s="80"/>
      <c r="AK155" s="87"/>
      <c r="AL155" s="87">
        <f t="shared" si="10"/>
        <v>0</v>
      </c>
      <c r="AM155" s="87">
        <f>IF(N155='Trame.Couleur lignes'!$B$2,AL155*0.5,0)</f>
        <v>0</v>
      </c>
      <c r="AN155" s="87">
        <f>IF(N155='Trame.Couleur lignes'!$B$3,AL155*0.7,0)</f>
        <v>0</v>
      </c>
      <c r="AO155" s="87">
        <f t="shared" si="11"/>
        <v>0</v>
      </c>
      <c r="AP155" s="87"/>
      <c r="AQ155" s="87"/>
      <c r="AR155" s="87">
        <f t="shared" si="12"/>
        <v>0</v>
      </c>
      <c r="AS155" s="87">
        <f t="shared" si="13"/>
        <v>0</v>
      </c>
      <c r="AT155" s="87">
        <f t="shared" si="14"/>
        <v>0</v>
      </c>
    </row>
    <row r="156" spans="1:46" x14ac:dyDescent="0.35">
      <c r="A156" s="78"/>
      <c r="B156" s="78"/>
      <c r="C156" s="78"/>
      <c r="D156" s="78"/>
      <c r="E156" s="78"/>
      <c r="F156" s="78"/>
      <c r="G156" s="78"/>
      <c r="H156" s="78"/>
      <c r="I156" s="78"/>
      <c r="J156" s="79"/>
      <c r="K156" s="79"/>
      <c r="L156" s="80"/>
      <c r="M156" s="81"/>
      <c r="N156" s="78"/>
      <c r="O156" s="78"/>
      <c r="P156" s="82"/>
      <c r="Q156" s="78"/>
      <c r="R156" s="78"/>
      <c r="S156" s="80"/>
      <c r="T156" s="83"/>
      <c r="U156" s="85"/>
      <c r="V156" s="85"/>
      <c r="W156" s="80"/>
      <c r="X156" s="80"/>
      <c r="Y156" s="80"/>
      <c r="Z156" s="80"/>
      <c r="AA156" s="8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7"/>
      <c r="AL156" s="87">
        <f t="shared" si="10"/>
        <v>0</v>
      </c>
      <c r="AM156" s="87">
        <f>IF(N156='Trame.Couleur lignes'!$B$2,AL156*0.5,0)</f>
        <v>0</v>
      </c>
      <c r="AN156" s="87">
        <f>IF(N156='Trame.Couleur lignes'!$B$3,AL156*0.7,0)</f>
        <v>0</v>
      </c>
      <c r="AO156" s="87">
        <f t="shared" si="11"/>
        <v>0</v>
      </c>
      <c r="AP156" s="87"/>
      <c r="AQ156" s="87"/>
      <c r="AR156" s="87">
        <f t="shared" si="12"/>
        <v>0</v>
      </c>
      <c r="AS156" s="87">
        <f t="shared" si="13"/>
        <v>0</v>
      </c>
      <c r="AT156" s="87">
        <f t="shared" si="14"/>
        <v>0</v>
      </c>
    </row>
    <row r="157" spans="1:46" x14ac:dyDescent="0.35">
      <c r="A157" s="78"/>
      <c r="B157" s="78"/>
      <c r="C157" s="78"/>
      <c r="D157" s="78"/>
      <c r="E157" s="78"/>
      <c r="F157" s="78"/>
      <c r="G157" s="78"/>
      <c r="H157" s="78"/>
      <c r="I157" s="78"/>
      <c r="J157" s="79"/>
      <c r="K157" s="79"/>
      <c r="L157" s="80"/>
      <c r="M157" s="81"/>
      <c r="N157" s="78"/>
      <c r="O157" s="78"/>
      <c r="P157" s="82"/>
      <c r="Q157" s="78"/>
      <c r="R157" s="78"/>
      <c r="S157" s="80"/>
      <c r="T157" s="83"/>
      <c r="U157" s="85"/>
      <c r="V157" s="85"/>
      <c r="W157" s="80"/>
      <c r="X157" s="80"/>
      <c r="Y157" s="80"/>
      <c r="Z157" s="80"/>
      <c r="AA157" s="80"/>
      <c r="AB157" s="80"/>
      <c r="AC157" s="80"/>
      <c r="AD157" s="80"/>
      <c r="AE157" s="80"/>
      <c r="AF157" s="80"/>
      <c r="AG157" s="80"/>
      <c r="AH157" s="80"/>
      <c r="AI157" s="80"/>
      <c r="AJ157" s="80"/>
      <c r="AK157" s="87"/>
      <c r="AL157" s="87">
        <f t="shared" si="10"/>
        <v>0</v>
      </c>
      <c r="AM157" s="87">
        <f>IF(N157='Trame.Couleur lignes'!$B$2,AL157*0.5,0)</f>
        <v>0</v>
      </c>
      <c r="AN157" s="87">
        <f>IF(N157='Trame.Couleur lignes'!$B$3,AL157*0.7,0)</f>
        <v>0</v>
      </c>
      <c r="AO157" s="87">
        <f t="shared" si="11"/>
        <v>0</v>
      </c>
      <c r="AP157" s="87"/>
      <c r="AQ157" s="87"/>
      <c r="AR157" s="87">
        <f t="shared" si="12"/>
        <v>0</v>
      </c>
      <c r="AS157" s="87">
        <f t="shared" si="13"/>
        <v>0</v>
      </c>
      <c r="AT157" s="87">
        <f t="shared" si="14"/>
        <v>0</v>
      </c>
    </row>
    <row r="158" spans="1:46" x14ac:dyDescent="0.35">
      <c r="A158" s="78"/>
      <c r="B158" s="78"/>
      <c r="C158" s="78"/>
      <c r="D158" s="78"/>
      <c r="E158" s="78"/>
      <c r="F158" s="78"/>
      <c r="G158" s="78"/>
      <c r="H158" s="78"/>
      <c r="I158" s="78"/>
      <c r="J158" s="79"/>
      <c r="K158" s="79"/>
      <c r="L158" s="80"/>
      <c r="M158" s="81"/>
      <c r="N158" s="78"/>
      <c r="O158" s="78"/>
      <c r="P158" s="82"/>
      <c r="Q158" s="78"/>
      <c r="R158" s="78"/>
      <c r="S158" s="80"/>
      <c r="T158" s="83"/>
      <c r="U158" s="85"/>
      <c r="V158" s="85"/>
      <c r="W158" s="80"/>
      <c r="X158" s="80"/>
      <c r="Y158" s="80"/>
      <c r="Z158" s="80"/>
      <c r="AA158" s="80"/>
      <c r="AB158" s="80"/>
      <c r="AC158" s="80"/>
      <c r="AD158" s="80"/>
      <c r="AE158" s="80"/>
      <c r="AF158" s="80"/>
      <c r="AG158" s="80"/>
      <c r="AH158" s="80"/>
      <c r="AI158" s="80"/>
      <c r="AJ158" s="80"/>
      <c r="AK158" s="87"/>
      <c r="AL158" s="87">
        <f t="shared" si="10"/>
        <v>0</v>
      </c>
      <c r="AM158" s="87">
        <f>IF(N158='Trame.Couleur lignes'!$B$2,AL158*0.5,0)</f>
        <v>0</v>
      </c>
      <c r="AN158" s="87">
        <f>IF(N158='Trame.Couleur lignes'!$B$3,AL158*0.7,0)</f>
        <v>0</v>
      </c>
      <c r="AO158" s="87">
        <f t="shared" si="11"/>
        <v>0</v>
      </c>
      <c r="AP158" s="87"/>
      <c r="AQ158" s="87"/>
      <c r="AR158" s="87">
        <f t="shared" si="12"/>
        <v>0</v>
      </c>
      <c r="AS158" s="87">
        <f t="shared" si="13"/>
        <v>0</v>
      </c>
      <c r="AT158" s="87">
        <f t="shared" si="14"/>
        <v>0</v>
      </c>
    </row>
    <row r="159" spans="1:46" x14ac:dyDescent="0.35">
      <c r="A159" s="78"/>
      <c r="B159" s="78"/>
      <c r="C159" s="78"/>
      <c r="D159" s="78"/>
      <c r="E159" s="78"/>
      <c r="F159" s="78"/>
      <c r="G159" s="78"/>
      <c r="H159" s="78"/>
      <c r="I159" s="78"/>
      <c r="J159" s="79"/>
      <c r="K159" s="79"/>
      <c r="L159" s="80"/>
      <c r="M159" s="81"/>
      <c r="N159" s="78"/>
      <c r="O159" s="78"/>
      <c r="P159" s="82"/>
      <c r="Q159" s="78"/>
      <c r="R159" s="78"/>
      <c r="S159" s="80"/>
      <c r="T159" s="83"/>
      <c r="U159" s="85"/>
      <c r="V159" s="85"/>
      <c r="W159" s="80"/>
      <c r="X159" s="80"/>
      <c r="Y159" s="80"/>
      <c r="Z159" s="80"/>
      <c r="AA159" s="80"/>
      <c r="AB159" s="80"/>
      <c r="AC159" s="80"/>
      <c r="AD159" s="80"/>
      <c r="AE159" s="80"/>
      <c r="AF159" s="80"/>
      <c r="AG159" s="80"/>
      <c r="AH159" s="80"/>
      <c r="AI159" s="80"/>
      <c r="AJ159" s="80"/>
      <c r="AK159" s="87"/>
      <c r="AL159" s="87">
        <f t="shared" si="10"/>
        <v>0</v>
      </c>
      <c r="AM159" s="87">
        <f>IF(N159='Trame.Couleur lignes'!$B$2,AL159*0.5,0)</f>
        <v>0</v>
      </c>
      <c r="AN159" s="87">
        <f>IF(N159='Trame.Couleur lignes'!$B$3,AL159*0.7,0)</f>
        <v>0</v>
      </c>
      <c r="AO159" s="87">
        <f t="shared" si="11"/>
        <v>0</v>
      </c>
      <c r="AP159" s="87"/>
      <c r="AQ159" s="87"/>
      <c r="AR159" s="87">
        <f t="shared" si="12"/>
        <v>0</v>
      </c>
      <c r="AS159" s="87">
        <f t="shared" si="13"/>
        <v>0</v>
      </c>
      <c r="AT159" s="87">
        <f t="shared" si="14"/>
        <v>0</v>
      </c>
    </row>
    <row r="160" spans="1:46" x14ac:dyDescent="0.35">
      <c r="A160" s="78"/>
      <c r="B160" s="78"/>
      <c r="C160" s="78"/>
      <c r="D160" s="78"/>
      <c r="E160" s="78"/>
      <c r="F160" s="78"/>
      <c r="G160" s="78"/>
      <c r="H160" s="78"/>
      <c r="I160" s="78"/>
      <c r="J160" s="79"/>
      <c r="K160" s="79"/>
      <c r="L160" s="80"/>
      <c r="M160" s="81"/>
      <c r="N160" s="78"/>
      <c r="O160" s="78"/>
      <c r="P160" s="82"/>
      <c r="Q160" s="78"/>
      <c r="R160" s="78"/>
      <c r="S160" s="80"/>
      <c r="T160" s="83"/>
      <c r="U160" s="85"/>
      <c r="V160" s="85"/>
      <c r="W160" s="80"/>
      <c r="X160" s="80"/>
      <c r="Y160" s="80"/>
      <c r="Z160" s="80"/>
      <c r="AA160" s="80"/>
      <c r="AB160" s="80"/>
      <c r="AC160" s="80"/>
      <c r="AD160" s="80"/>
      <c r="AE160" s="80"/>
      <c r="AF160" s="80"/>
      <c r="AG160" s="80"/>
      <c r="AH160" s="80"/>
      <c r="AI160" s="80"/>
      <c r="AJ160" s="80"/>
      <c r="AK160" s="87"/>
      <c r="AL160" s="87">
        <f t="shared" si="10"/>
        <v>0</v>
      </c>
      <c r="AM160" s="87">
        <f>IF(N160='Trame.Couleur lignes'!$B$2,AL160*0.5,0)</f>
        <v>0</v>
      </c>
      <c r="AN160" s="87">
        <f>IF(N160='Trame.Couleur lignes'!$B$3,AL160*0.7,0)</f>
        <v>0</v>
      </c>
      <c r="AO160" s="87">
        <f t="shared" si="11"/>
        <v>0</v>
      </c>
      <c r="AP160" s="87"/>
      <c r="AQ160" s="87"/>
      <c r="AR160" s="87">
        <f t="shared" si="12"/>
        <v>0</v>
      </c>
      <c r="AS160" s="87">
        <f t="shared" si="13"/>
        <v>0</v>
      </c>
      <c r="AT160" s="87">
        <f t="shared" si="14"/>
        <v>0</v>
      </c>
    </row>
    <row r="161" spans="1:46" x14ac:dyDescent="0.35">
      <c r="A161" s="78"/>
      <c r="B161" s="78"/>
      <c r="C161" s="78"/>
      <c r="D161" s="78"/>
      <c r="E161" s="78"/>
      <c r="F161" s="78"/>
      <c r="G161" s="78"/>
      <c r="H161" s="78"/>
      <c r="I161" s="78"/>
      <c r="J161" s="79"/>
      <c r="K161" s="79"/>
      <c r="L161" s="80"/>
      <c r="M161" s="81"/>
      <c r="N161" s="78"/>
      <c r="O161" s="78"/>
      <c r="P161" s="82"/>
      <c r="Q161" s="78"/>
      <c r="R161" s="78"/>
      <c r="S161" s="80"/>
      <c r="T161" s="83"/>
      <c r="U161" s="85"/>
      <c r="V161" s="85"/>
      <c r="W161" s="80"/>
      <c r="X161" s="80"/>
      <c r="Y161" s="80"/>
      <c r="Z161" s="80"/>
      <c r="AA161" s="80"/>
      <c r="AB161" s="80"/>
      <c r="AC161" s="80"/>
      <c r="AD161" s="80"/>
      <c r="AE161" s="80"/>
      <c r="AF161" s="80"/>
      <c r="AG161" s="80"/>
      <c r="AH161" s="80"/>
      <c r="AI161" s="80"/>
      <c r="AJ161" s="80"/>
      <c r="AK161" s="87"/>
      <c r="AL161" s="87">
        <f t="shared" si="10"/>
        <v>0</v>
      </c>
      <c r="AM161" s="87">
        <f>IF(N161='Trame.Couleur lignes'!$B$2,AL161*0.5,0)</f>
        <v>0</v>
      </c>
      <c r="AN161" s="87">
        <f>IF(N161='Trame.Couleur lignes'!$B$3,AL161*0.7,0)</f>
        <v>0</v>
      </c>
      <c r="AO161" s="87">
        <f t="shared" si="11"/>
        <v>0</v>
      </c>
      <c r="AP161" s="87"/>
      <c r="AQ161" s="87"/>
      <c r="AR161" s="87">
        <f t="shared" si="12"/>
        <v>0</v>
      </c>
      <c r="AS161" s="87">
        <f t="shared" si="13"/>
        <v>0</v>
      </c>
      <c r="AT161" s="87">
        <f t="shared" si="14"/>
        <v>0</v>
      </c>
    </row>
    <row r="162" spans="1:46" x14ac:dyDescent="0.35">
      <c r="A162" s="78"/>
      <c r="B162" s="78"/>
      <c r="C162" s="78"/>
      <c r="D162" s="78"/>
      <c r="E162" s="78"/>
      <c r="F162" s="78"/>
      <c r="G162" s="78"/>
      <c r="H162" s="78"/>
      <c r="I162" s="78"/>
      <c r="J162" s="79"/>
      <c r="K162" s="79"/>
      <c r="L162" s="80"/>
      <c r="M162" s="81"/>
      <c r="N162" s="78"/>
      <c r="O162" s="78"/>
      <c r="P162" s="82"/>
      <c r="Q162" s="78"/>
      <c r="R162" s="78"/>
      <c r="S162" s="80"/>
      <c r="T162" s="83"/>
      <c r="U162" s="85"/>
      <c r="V162" s="85"/>
      <c r="W162" s="80"/>
      <c r="X162" s="80"/>
      <c r="Y162" s="80"/>
      <c r="Z162" s="80"/>
      <c r="AA162" s="80"/>
      <c r="AB162" s="80"/>
      <c r="AC162" s="80"/>
      <c r="AD162" s="80"/>
      <c r="AE162" s="80"/>
      <c r="AF162" s="80"/>
      <c r="AG162" s="80"/>
      <c r="AH162" s="80"/>
      <c r="AI162" s="80"/>
      <c r="AJ162" s="80"/>
      <c r="AK162" s="87"/>
      <c r="AL162" s="87">
        <f t="shared" si="10"/>
        <v>0</v>
      </c>
      <c r="AM162" s="87">
        <f>IF(N162='Trame.Couleur lignes'!$B$2,AL162*0.5,0)</f>
        <v>0</v>
      </c>
      <c r="AN162" s="87">
        <f>IF(N162='Trame.Couleur lignes'!$B$3,AL162*0.7,0)</f>
        <v>0</v>
      </c>
      <c r="AO162" s="87">
        <f t="shared" si="11"/>
        <v>0</v>
      </c>
      <c r="AP162" s="87"/>
      <c r="AQ162" s="87"/>
      <c r="AR162" s="87">
        <f t="shared" si="12"/>
        <v>0</v>
      </c>
      <c r="AS162" s="87">
        <f t="shared" si="13"/>
        <v>0</v>
      </c>
      <c r="AT162" s="87">
        <f t="shared" si="14"/>
        <v>0</v>
      </c>
    </row>
    <row r="163" spans="1:46" x14ac:dyDescent="0.35">
      <c r="A163" s="78"/>
      <c r="B163" s="78"/>
      <c r="C163" s="78"/>
      <c r="D163" s="78"/>
      <c r="E163" s="78"/>
      <c r="F163" s="78"/>
      <c r="G163" s="78"/>
      <c r="H163" s="78"/>
      <c r="I163" s="78"/>
      <c r="J163" s="79"/>
      <c r="K163" s="79"/>
      <c r="L163" s="80"/>
      <c r="M163" s="81"/>
      <c r="N163" s="78"/>
      <c r="O163" s="78"/>
      <c r="P163" s="82"/>
      <c r="Q163" s="78"/>
      <c r="R163" s="78"/>
      <c r="S163" s="80"/>
      <c r="T163" s="83"/>
      <c r="U163" s="85"/>
      <c r="V163" s="85"/>
      <c r="W163" s="80"/>
      <c r="X163" s="80"/>
      <c r="Y163" s="80"/>
      <c r="Z163" s="80"/>
      <c r="AA163" s="80"/>
      <c r="AB163" s="80"/>
      <c r="AC163" s="80"/>
      <c r="AD163" s="80"/>
      <c r="AE163" s="80"/>
      <c r="AF163" s="80"/>
      <c r="AG163" s="80"/>
      <c r="AH163" s="80"/>
      <c r="AI163" s="80"/>
      <c r="AJ163" s="80"/>
      <c r="AK163" s="87"/>
      <c r="AL163" s="87">
        <f t="shared" si="10"/>
        <v>0</v>
      </c>
      <c r="AM163" s="87">
        <f>IF(N163='Trame.Couleur lignes'!$B$2,AL163*0.5,0)</f>
        <v>0</v>
      </c>
      <c r="AN163" s="87">
        <f>IF(N163='Trame.Couleur lignes'!$B$3,AL163*0.7,0)</f>
        <v>0</v>
      </c>
      <c r="AO163" s="87">
        <f t="shared" si="11"/>
        <v>0</v>
      </c>
      <c r="AP163" s="87"/>
      <c r="AQ163" s="87"/>
      <c r="AR163" s="87">
        <f t="shared" si="12"/>
        <v>0</v>
      </c>
      <c r="AS163" s="87">
        <f t="shared" si="13"/>
        <v>0</v>
      </c>
      <c r="AT163" s="87">
        <f t="shared" si="14"/>
        <v>0</v>
      </c>
    </row>
    <row r="164" spans="1:46" x14ac:dyDescent="0.35">
      <c r="A164" s="78"/>
      <c r="B164" s="78"/>
      <c r="C164" s="78"/>
      <c r="D164" s="78"/>
      <c r="E164" s="78"/>
      <c r="F164" s="78"/>
      <c r="G164" s="78"/>
      <c r="H164" s="78"/>
      <c r="I164" s="78"/>
      <c r="J164" s="79"/>
      <c r="K164" s="79"/>
      <c r="L164" s="80"/>
      <c r="M164" s="81"/>
      <c r="N164" s="78"/>
      <c r="O164" s="78"/>
      <c r="P164" s="82"/>
      <c r="Q164" s="78"/>
      <c r="R164" s="78"/>
      <c r="S164" s="80"/>
      <c r="T164" s="83"/>
      <c r="U164" s="85"/>
      <c r="V164" s="85"/>
      <c r="W164" s="80"/>
      <c r="X164" s="80"/>
      <c r="Y164" s="80"/>
      <c r="Z164" s="80"/>
      <c r="AA164" s="80"/>
      <c r="AB164" s="80"/>
      <c r="AC164" s="80"/>
      <c r="AD164" s="80"/>
      <c r="AE164" s="80"/>
      <c r="AF164" s="80"/>
      <c r="AG164" s="80"/>
      <c r="AH164" s="80"/>
      <c r="AI164" s="80"/>
      <c r="AJ164" s="80"/>
      <c r="AK164" s="87"/>
      <c r="AL164" s="87">
        <f t="shared" si="10"/>
        <v>0</v>
      </c>
      <c r="AM164" s="87">
        <f>IF(N164='Trame.Couleur lignes'!$B$2,AL164*0.5,0)</f>
        <v>0</v>
      </c>
      <c r="AN164" s="87">
        <f>IF(N164='Trame.Couleur lignes'!$B$3,AL164*0.7,0)</f>
        <v>0</v>
      </c>
      <c r="AO164" s="87">
        <f t="shared" si="11"/>
        <v>0</v>
      </c>
      <c r="AP164" s="87"/>
      <c r="AQ164" s="87"/>
      <c r="AR164" s="87">
        <f t="shared" si="12"/>
        <v>0</v>
      </c>
      <c r="AS164" s="87">
        <f t="shared" si="13"/>
        <v>0</v>
      </c>
      <c r="AT164" s="87">
        <f t="shared" si="14"/>
        <v>0</v>
      </c>
    </row>
    <row r="165" spans="1:46" x14ac:dyDescent="0.35">
      <c r="A165" s="78"/>
      <c r="B165" s="78"/>
      <c r="C165" s="78"/>
      <c r="D165" s="78"/>
      <c r="E165" s="78"/>
      <c r="F165" s="78"/>
      <c r="G165" s="78"/>
      <c r="H165" s="78"/>
      <c r="I165" s="78"/>
      <c r="J165" s="79"/>
      <c r="K165" s="79"/>
      <c r="L165" s="80"/>
      <c r="M165" s="81"/>
      <c r="N165" s="78"/>
      <c r="O165" s="78"/>
      <c r="P165" s="82"/>
      <c r="Q165" s="78"/>
      <c r="R165" s="78"/>
      <c r="S165" s="80"/>
      <c r="T165" s="83"/>
      <c r="U165" s="85"/>
      <c r="V165" s="85"/>
      <c r="W165" s="80"/>
      <c r="X165" s="80"/>
      <c r="Y165" s="80"/>
      <c r="Z165" s="80"/>
      <c r="AA165" s="80"/>
      <c r="AB165" s="80"/>
      <c r="AC165" s="80"/>
      <c r="AD165" s="80"/>
      <c r="AE165" s="80"/>
      <c r="AF165" s="80"/>
      <c r="AG165" s="80"/>
      <c r="AH165" s="80"/>
      <c r="AI165" s="80"/>
      <c r="AJ165" s="80"/>
      <c r="AK165" s="87"/>
      <c r="AL165" s="87">
        <f t="shared" si="10"/>
        <v>0</v>
      </c>
      <c r="AM165" s="87">
        <f>IF(N165='Trame.Couleur lignes'!$B$2,AL165*0.5,0)</f>
        <v>0</v>
      </c>
      <c r="AN165" s="87">
        <f>IF(N165='Trame.Couleur lignes'!$B$3,AL165*0.7,0)</f>
        <v>0</v>
      </c>
      <c r="AO165" s="87">
        <f t="shared" si="11"/>
        <v>0</v>
      </c>
      <c r="AP165" s="87"/>
      <c r="AQ165" s="87"/>
      <c r="AR165" s="87">
        <f t="shared" si="12"/>
        <v>0</v>
      </c>
      <c r="AS165" s="87">
        <f t="shared" si="13"/>
        <v>0</v>
      </c>
      <c r="AT165" s="87">
        <f t="shared" si="14"/>
        <v>0</v>
      </c>
    </row>
    <row r="166" spans="1:46" x14ac:dyDescent="0.35">
      <c r="A166" s="78"/>
      <c r="B166" s="78"/>
      <c r="C166" s="78"/>
      <c r="D166" s="78"/>
      <c r="E166" s="78"/>
      <c r="F166" s="78"/>
      <c r="G166" s="78"/>
      <c r="H166" s="78"/>
      <c r="I166" s="78"/>
      <c r="J166" s="79"/>
      <c r="K166" s="79"/>
      <c r="L166" s="80"/>
      <c r="M166" s="81"/>
      <c r="N166" s="78"/>
      <c r="O166" s="78"/>
      <c r="P166" s="82"/>
      <c r="Q166" s="78"/>
      <c r="R166" s="78"/>
      <c r="S166" s="80"/>
      <c r="T166" s="83"/>
      <c r="U166" s="85"/>
      <c r="V166" s="85"/>
      <c r="W166" s="80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80"/>
      <c r="AJ166" s="80"/>
      <c r="AK166" s="87"/>
      <c r="AL166" s="87">
        <f t="shared" si="10"/>
        <v>0</v>
      </c>
      <c r="AM166" s="87">
        <f>IF(N166='Trame.Couleur lignes'!$B$2,AL166*0.5,0)</f>
        <v>0</v>
      </c>
      <c r="AN166" s="87">
        <f>IF(N166='Trame.Couleur lignes'!$B$3,AL166*0.7,0)</f>
        <v>0</v>
      </c>
      <c r="AO166" s="87">
        <f t="shared" si="11"/>
        <v>0</v>
      </c>
      <c r="AP166" s="87"/>
      <c r="AQ166" s="87"/>
      <c r="AR166" s="87">
        <f t="shared" si="12"/>
        <v>0</v>
      </c>
      <c r="AS166" s="87">
        <f t="shared" si="13"/>
        <v>0</v>
      </c>
      <c r="AT166" s="87">
        <f t="shared" si="14"/>
        <v>0</v>
      </c>
    </row>
    <row r="167" spans="1:46" x14ac:dyDescent="0.35">
      <c r="A167" s="78"/>
      <c r="B167" s="78"/>
      <c r="C167" s="78"/>
      <c r="D167" s="78"/>
      <c r="E167" s="78"/>
      <c r="F167" s="78"/>
      <c r="G167" s="78"/>
      <c r="H167" s="78"/>
      <c r="I167" s="78"/>
      <c r="J167" s="79"/>
      <c r="K167" s="79"/>
      <c r="L167" s="80"/>
      <c r="M167" s="81"/>
      <c r="N167" s="78"/>
      <c r="O167" s="78"/>
      <c r="P167" s="82"/>
      <c r="Q167" s="78"/>
      <c r="R167" s="78"/>
      <c r="S167" s="80"/>
      <c r="T167" s="83"/>
      <c r="U167" s="85"/>
      <c r="V167" s="85"/>
      <c r="W167" s="80"/>
      <c r="X167" s="80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80"/>
      <c r="AJ167" s="80"/>
      <c r="AK167" s="87"/>
      <c r="AL167" s="87">
        <f t="shared" si="10"/>
        <v>0</v>
      </c>
      <c r="AM167" s="87">
        <f>IF(N167='Trame.Couleur lignes'!$B$2,AL167*0.5,0)</f>
        <v>0</v>
      </c>
      <c r="AN167" s="87">
        <f>IF(N167='Trame.Couleur lignes'!$B$3,AL167*0.7,0)</f>
        <v>0</v>
      </c>
      <c r="AO167" s="87">
        <f t="shared" si="11"/>
        <v>0</v>
      </c>
      <c r="AP167" s="87"/>
      <c r="AQ167" s="87"/>
      <c r="AR167" s="87">
        <f t="shared" si="12"/>
        <v>0</v>
      </c>
      <c r="AS167" s="87">
        <f t="shared" si="13"/>
        <v>0</v>
      </c>
      <c r="AT167" s="87">
        <f t="shared" si="14"/>
        <v>0</v>
      </c>
    </row>
    <row r="168" spans="1:46" x14ac:dyDescent="0.35">
      <c r="A168" s="78"/>
      <c r="B168" s="78"/>
      <c r="C168" s="78"/>
      <c r="D168" s="78"/>
      <c r="E168" s="78"/>
      <c r="F168" s="78"/>
      <c r="G168" s="78"/>
      <c r="H168" s="78"/>
      <c r="I168" s="78"/>
      <c r="J168" s="79"/>
      <c r="K168" s="79"/>
      <c r="L168" s="80"/>
      <c r="M168" s="81"/>
      <c r="N168" s="78"/>
      <c r="O168" s="78"/>
      <c r="P168" s="82"/>
      <c r="Q168" s="78"/>
      <c r="R168" s="78"/>
      <c r="S168" s="80"/>
      <c r="T168" s="83"/>
      <c r="U168" s="85"/>
      <c r="V168" s="85"/>
      <c r="W168" s="80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80"/>
      <c r="AJ168" s="80"/>
      <c r="AK168" s="87"/>
      <c r="AL168" s="87">
        <f t="shared" si="10"/>
        <v>0</v>
      </c>
      <c r="AM168" s="87">
        <f>IF(N168='Trame.Couleur lignes'!$B$2,AL168*0.5,0)</f>
        <v>0</v>
      </c>
      <c r="AN168" s="87">
        <f>IF(N168='Trame.Couleur lignes'!$B$3,AL168*0.7,0)</f>
        <v>0</v>
      </c>
      <c r="AO168" s="87">
        <f t="shared" si="11"/>
        <v>0</v>
      </c>
      <c r="AP168" s="87"/>
      <c r="AQ168" s="87"/>
      <c r="AR168" s="87">
        <f t="shared" si="12"/>
        <v>0</v>
      </c>
      <c r="AS168" s="87">
        <f t="shared" si="13"/>
        <v>0</v>
      </c>
      <c r="AT168" s="87">
        <f t="shared" si="14"/>
        <v>0</v>
      </c>
    </row>
    <row r="169" spans="1:46" x14ac:dyDescent="0.35">
      <c r="A169" s="78"/>
      <c r="B169" s="78"/>
      <c r="C169" s="78"/>
      <c r="D169" s="78"/>
      <c r="E169" s="78"/>
      <c r="F169" s="78"/>
      <c r="G169" s="78"/>
      <c r="H169" s="78"/>
      <c r="I169" s="78"/>
      <c r="J169" s="79"/>
      <c r="K169" s="79"/>
      <c r="L169" s="80"/>
      <c r="M169" s="81"/>
      <c r="N169" s="78"/>
      <c r="O169" s="78"/>
      <c r="P169" s="82"/>
      <c r="Q169" s="78"/>
      <c r="R169" s="78"/>
      <c r="S169" s="80"/>
      <c r="T169" s="83"/>
      <c r="U169" s="85"/>
      <c r="V169" s="85"/>
      <c r="W169" s="80"/>
      <c r="X169" s="80"/>
      <c r="Y169" s="80"/>
      <c r="Z169" s="80"/>
      <c r="AA169" s="80"/>
      <c r="AB169" s="80"/>
      <c r="AC169" s="80"/>
      <c r="AD169" s="80"/>
      <c r="AE169" s="80"/>
      <c r="AF169" s="80"/>
      <c r="AG169" s="80"/>
      <c r="AH169" s="80"/>
      <c r="AI169" s="80"/>
      <c r="AJ169" s="80"/>
      <c r="AK169" s="87"/>
      <c r="AL169" s="87">
        <f t="shared" si="10"/>
        <v>0</v>
      </c>
      <c r="AM169" s="87">
        <f>IF(N169='Trame.Couleur lignes'!$B$2,AL169*0.5,0)</f>
        <v>0</v>
      </c>
      <c r="AN169" s="87">
        <f>IF(N169='Trame.Couleur lignes'!$B$3,AL169*0.7,0)</f>
        <v>0</v>
      </c>
      <c r="AO169" s="87">
        <f t="shared" si="11"/>
        <v>0</v>
      </c>
      <c r="AP169" s="87"/>
      <c r="AQ169" s="87"/>
      <c r="AR169" s="87">
        <f t="shared" si="12"/>
        <v>0</v>
      </c>
      <c r="AS169" s="87">
        <f t="shared" si="13"/>
        <v>0</v>
      </c>
      <c r="AT169" s="87">
        <f t="shared" si="14"/>
        <v>0</v>
      </c>
    </row>
    <row r="170" spans="1:46" x14ac:dyDescent="0.35">
      <c r="A170" s="78"/>
      <c r="B170" s="78"/>
      <c r="C170" s="78"/>
      <c r="D170" s="78"/>
      <c r="E170" s="78"/>
      <c r="F170" s="78"/>
      <c r="G170" s="78"/>
      <c r="H170" s="78"/>
      <c r="I170" s="78"/>
      <c r="J170" s="79"/>
      <c r="K170" s="79"/>
      <c r="L170" s="80"/>
      <c r="M170" s="81"/>
      <c r="N170" s="78"/>
      <c r="O170" s="78"/>
      <c r="P170" s="82"/>
      <c r="Q170" s="78"/>
      <c r="R170" s="78"/>
      <c r="S170" s="80"/>
      <c r="T170" s="83"/>
      <c r="U170" s="85"/>
      <c r="V170" s="85"/>
      <c r="W170" s="80"/>
      <c r="X170" s="80"/>
      <c r="Y170" s="80"/>
      <c r="Z170" s="80"/>
      <c r="AA170" s="80"/>
      <c r="AB170" s="80"/>
      <c r="AC170" s="80"/>
      <c r="AD170" s="80"/>
      <c r="AE170" s="80"/>
      <c r="AF170" s="80"/>
      <c r="AG170" s="80"/>
      <c r="AH170" s="80"/>
      <c r="AI170" s="80"/>
      <c r="AJ170" s="80"/>
      <c r="AK170" s="87"/>
      <c r="AL170" s="87">
        <f t="shared" si="10"/>
        <v>0</v>
      </c>
      <c r="AM170" s="87">
        <f>IF(N170='Trame.Couleur lignes'!$B$2,AL170*0.5,0)</f>
        <v>0</v>
      </c>
      <c r="AN170" s="87">
        <f>IF(N170='Trame.Couleur lignes'!$B$3,AL170*0.7,0)</f>
        <v>0</v>
      </c>
      <c r="AO170" s="87">
        <f t="shared" si="11"/>
        <v>0</v>
      </c>
      <c r="AP170" s="87"/>
      <c r="AQ170" s="87"/>
      <c r="AR170" s="87">
        <f t="shared" si="12"/>
        <v>0</v>
      </c>
      <c r="AS170" s="87">
        <f t="shared" si="13"/>
        <v>0</v>
      </c>
      <c r="AT170" s="87">
        <f t="shared" si="14"/>
        <v>0</v>
      </c>
    </row>
    <row r="171" spans="1:46" x14ac:dyDescent="0.35">
      <c r="A171" s="78"/>
      <c r="B171" s="78"/>
      <c r="C171" s="78"/>
      <c r="D171" s="78"/>
      <c r="E171" s="78"/>
      <c r="F171" s="78"/>
      <c r="G171" s="78"/>
      <c r="H171" s="78"/>
      <c r="I171" s="78"/>
      <c r="J171" s="79"/>
      <c r="K171" s="79"/>
      <c r="L171" s="80"/>
      <c r="M171" s="81"/>
      <c r="N171" s="78"/>
      <c r="O171" s="78"/>
      <c r="P171" s="82"/>
      <c r="Q171" s="78"/>
      <c r="R171" s="78"/>
      <c r="S171" s="80"/>
      <c r="T171" s="83"/>
      <c r="U171" s="85"/>
      <c r="V171" s="85"/>
      <c r="W171" s="80"/>
      <c r="X171" s="80"/>
      <c r="Y171" s="80"/>
      <c r="Z171" s="80"/>
      <c r="AA171" s="80"/>
      <c r="AB171" s="80"/>
      <c r="AC171" s="80"/>
      <c r="AD171" s="80"/>
      <c r="AE171" s="80"/>
      <c r="AF171" s="80"/>
      <c r="AG171" s="80"/>
      <c r="AH171" s="80"/>
      <c r="AI171" s="80"/>
      <c r="AJ171" s="80"/>
      <c r="AK171" s="87"/>
      <c r="AL171" s="87">
        <f t="shared" si="10"/>
        <v>0</v>
      </c>
      <c r="AM171" s="87">
        <f>IF(N171='Trame.Couleur lignes'!$B$2,AL171*0.5,0)</f>
        <v>0</v>
      </c>
      <c r="AN171" s="87">
        <f>IF(N171='Trame.Couleur lignes'!$B$3,AL171*0.7,0)</f>
        <v>0</v>
      </c>
      <c r="AO171" s="87">
        <f t="shared" si="11"/>
        <v>0</v>
      </c>
      <c r="AP171" s="87"/>
      <c r="AQ171" s="87"/>
      <c r="AR171" s="87">
        <f t="shared" si="12"/>
        <v>0</v>
      </c>
      <c r="AS171" s="87">
        <f t="shared" si="13"/>
        <v>0</v>
      </c>
      <c r="AT171" s="87">
        <f t="shared" si="14"/>
        <v>0</v>
      </c>
    </row>
    <row r="172" spans="1:46" x14ac:dyDescent="0.35">
      <c r="A172" s="78"/>
      <c r="B172" s="78"/>
      <c r="C172" s="78"/>
      <c r="D172" s="78"/>
      <c r="E172" s="78"/>
      <c r="F172" s="78"/>
      <c r="G172" s="78"/>
      <c r="H172" s="78"/>
      <c r="I172" s="78"/>
      <c r="J172" s="79"/>
      <c r="K172" s="79"/>
      <c r="L172" s="80"/>
      <c r="M172" s="81"/>
      <c r="N172" s="78"/>
      <c r="O172" s="78"/>
      <c r="P172" s="82"/>
      <c r="Q172" s="78"/>
      <c r="R172" s="78"/>
      <c r="S172" s="80"/>
      <c r="T172" s="83"/>
      <c r="U172" s="85"/>
      <c r="V172" s="85"/>
      <c r="W172" s="80"/>
      <c r="X172" s="80"/>
      <c r="Y172" s="80"/>
      <c r="Z172" s="80"/>
      <c r="AA172" s="80"/>
      <c r="AB172" s="80"/>
      <c r="AC172" s="80"/>
      <c r="AD172" s="80"/>
      <c r="AE172" s="80"/>
      <c r="AF172" s="80"/>
      <c r="AG172" s="80"/>
      <c r="AH172" s="80"/>
      <c r="AI172" s="80"/>
      <c r="AJ172" s="80"/>
      <c r="AK172" s="87"/>
      <c r="AL172" s="87">
        <f t="shared" si="10"/>
        <v>0</v>
      </c>
      <c r="AM172" s="87">
        <f>IF(N172='Trame.Couleur lignes'!$B$2,AL172*0.5,0)</f>
        <v>0</v>
      </c>
      <c r="AN172" s="87">
        <f>IF(N172='Trame.Couleur lignes'!$B$3,AL172*0.7,0)</f>
        <v>0</v>
      </c>
      <c r="AO172" s="87">
        <f t="shared" si="11"/>
        <v>0</v>
      </c>
      <c r="AP172" s="87"/>
      <c r="AQ172" s="87"/>
      <c r="AR172" s="87">
        <f t="shared" si="12"/>
        <v>0</v>
      </c>
      <c r="AS172" s="87">
        <f t="shared" si="13"/>
        <v>0</v>
      </c>
      <c r="AT172" s="87">
        <f t="shared" si="14"/>
        <v>0</v>
      </c>
    </row>
    <row r="173" spans="1:46" x14ac:dyDescent="0.35">
      <c r="A173" s="78"/>
      <c r="B173" s="78"/>
      <c r="C173" s="78"/>
      <c r="D173" s="78"/>
      <c r="E173" s="78"/>
      <c r="F173" s="78"/>
      <c r="G173" s="78"/>
      <c r="H173" s="78"/>
      <c r="I173" s="78"/>
      <c r="J173" s="79"/>
      <c r="K173" s="79"/>
      <c r="L173" s="80"/>
      <c r="M173" s="81"/>
      <c r="N173" s="78"/>
      <c r="O173" s="78"/>
      <c r="P173" s="82"/>
      <c r="Q173" s="78"/>
      <c r="R173" s="78"/>
      <c r="S173" s="80"/>
      <c r="T173" s="83"/>
      <c r="U173" s="85"/>
      <c r="V173" s="85"/>
      <c r="W173" s="80"/>
      <c r="X173" s="80"/>
      <c r="Y173" s="80"/>
      <c r="Z173" s="80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7"/>
      <c r="AL173" s="87">
        <f t="shared" si="10"/>
        <v>0</v>
      </c>
      <c r="AM173" s="87">
        <f>IF(N173='Trame.Couleur lignes'!$B$2,AL173*0.5,0)</f>
        <v>0</v>
      </c>
      <c r="AN173" s="87">
        <f>IF(N173='Trame.Couleur lignes'!$B$3,AL173*0.7,0)</f>
        <v>0</v>
      </c>
      <c r="AO173" s="87">
        <f t="shared" si="11"/>
        <v>0</v>
      </c>
      <c r="AP173" s="87"/>
      <c r="AQ173" s="87"/>
      <c r="AR173" s="87">
        <f t="shared" si="12"/>
        <v>0</v>
      </c>
      <c r="AS173" s="87">
        <f t="shared" si="13"/>
        <v>0</v>
      </c>
      <c r="AT173" s="87">
        <f t="shared" si="14"/>
        <v>0</v>
      </c>
    </row>
    <row r="174" spans="1:46" x14ac:dyDescent="0.35">
      <c r="A174" s="78"/>
      <c r="B174" s="78"/>
      <c r="C174" s="78"/>
      <c r="D174" s="78"/>
      <c r="E174" s="78"/>
      <c r="F174" s="78"/>
      <c r="G174" s="78"/>
      <c r="H174" s="78"/>
      <c r="I174" s="78"/>
      <c r="J174" s="79"/>
      <c r="K174" s="79"/>
      <c r="L174" s="80"/>
      <c r="M174" s="81"/>
      <c r="N174" s="78"/>
      <c r="O174" s="78"/>
      <c r="P174" s="82"/>
      <c r="Q174" s="78"/>
      <c r="R174" s="78"/>
      <c r="S174" s="80"/>
      <c r="T174" s="83"/>
      <c r="U174" s="85"/>
      <c r="V174" s="85"/>
      <c r="W174" s="80"/>
      <c r="X174" s="80"/>
      <c r="Y174" s="80"/>
      <c r="Z174" s="80"/>
      <c r="AA174" s="80"/>
      <c r="AB174" s="80"/>
      <c r="AC174" s="80"/>
      <c r="AD174" s="80"/>
      <c r="AE174" s="80"/>
      <c r="AF174" s="80"/>
      <c r="AG174" s="80"/>
      <c r="AH174" s="80"/>
      <c r="AI174" s="80"/>
      <c r="AJ174" s="80"/>
      <c r="AK174" s="87"/>
      <c r="AL174" s="87">
        <f t="shared" si="10"/>
        <v>0</v>
      </c>
      <c r="AM174" s="87">
        <f>IF(N174='Trame.Couleur lignes'!$B$2,AL174*0.5,0)</f>
        <v>0</v>
      </c>
      <c r="AN174" s="87">
        <f>IF(N174='Trame.Couleur lignes'!$B$3,AL174*0.7,0)</f>
        <v>0</v>
      </c>
      <c r="AO174" s="87">
        <f t="shared" si="11"/>
        <v>0</v>
      </c>
      <c r="AP174" s="87"/>
      <c r="AQ174" s="87"/>
      <c r="AR174" s="87">
        <f t="shared" si="12"/>
        <v>0</v>
      </c>
      <c r="AS174" s="87">
        <f t="shared" si="13"/>
        <v>0</v>
      </c>
      <c r="AT174" s="87">
        <f t="shared" si="14"/>
        <v>0</v>
      </c>
    </row>
    <row r="175" spans="1:46" x14ac:dyDescent="0.35">
      <c r="A175" s="78"/>
      <c r="B175" s="78"/>
      <c r="C175" s="78"/>
      <c r="D175" s="78"/>
      <c r="E175" s="78"/>
      <c r="F175" s="78"/>
      <c r="G175" s="78"/>
      <c r="H175" s="78"/>
      <c r="I175" s="78"/>
      <c r="J175" s="79"/>
      <c r="K175" s="79"/>
      <c r="L175" s="80"/>
      <c r="M175" s="81"/>
      <c r="N175" s="78"/>
      <c r="O175" s="78"/>
      <c r="P175" s="82"/>
      <c r="Q175" s="78"/>
      <c r="R175" s="78"/>
      <c r="S175" s="80"/>
      <c r="T175" s="83"/>
      <c r="U175" s="85"/>
      <c r="V175" s="85"/>
      <c r="W175" s="80"/>
      <c r="X175" s="80"/>
      <c r="Y175" s="80"/>
      <c r="Z175" s="80"/>
      <c r="AA175" s="80"/>
      <c r="AB175" s="80"/>
      <c r="AC175" s="80"/>
      <c r="AD175" s="80"/>
      <c r="AE175" s="80"/>
      <c r="AF175" s="80"/>
      <c r="AG175" s="80"/>
      <c r="AH175" s="80"/>
      <c r="AI175" s="80"/>
      <c r="AJ175" s="80"/>
      <c r="AK175" s="87"/>
      <c r="AL175" s="87">
        <f t="shared" si="10"/>
        <v>0</v>
      </c>
      <c r="AM175" s="87">
        <f>IF(N175='Trame.Couleur lignes'!$B$2,AL175*0.5,0)</f>
        <v>0</v>
      </c>
      <c r="AN175" s="87">
        <f>IF(N175='Trame.Couleur lignes'!$B$3,AL175*0.7,0)</f>
        <v>0</v>
      </c>
      <c r="AO175" s="87">
        <f t="shared" si="11"/>
        <v>0</v>
      </c>
      <c r="AP175" s="87"/>
      <c r="AQ175" s="87"/>
      <c r="AR175" s="87">
        <f t="shared" si="12"/>
        <v>0</v>
      </c>
      <c r="AS175" s="87">
        <f t="shared" si="13"/>
        <v>0</v>
      </c>
      <c r="AT175" s="87">
        <f t="shared" si="14"/>
        <v>0</v>
      </c>
    </row>
    <row r="176" spans="1:46" x14ac:dyDescent="0.35">
      <c r="A176" s="78"/>
      <c r="B176" s="78"/>
      <c r="C176" s="78"/>
      <c r="D176" s="78"/>
      <c r="E176" s="78"/>
      <c r="F176" s="78"/>
      <c r="G176" s="78"/>
      <c r="H176" s="78"/>
      <c r="I176" s="78"/>
      <c r="J176" s="79"/>
      <c r="K176" s="79"/>
      <c r="L176" s="80"/>
      <c r="M176" s="81"/>
      <c r="N176" s="78"/>
      <c r="O176" s="78"/>
      <c r="P176" s="82"/>
      <c r="Q176" s="78"/>
      <c r="R176" s="78"/>
      <c r="S176" s="80"/>
      <c r="T176" s="83"/>
      <c r="U176" s="85"/>
      <c r="V176" s="85"/>
      <c r="W176" s="80"/>
      <c r="X176" s="80"/>
      <c r="Y176" s="80"/>
      <c r="Z176" s="80"/>
      <c r="AA176" s="80"/>
      <c r="AB176" s="80"/>
      <c r="AC176" s="80"/>
      <c r="AD176" s="80"/>
      <c r="AE176" s="80"/>
      <c r="AF176" s="80"/>
      <c r="AG176" s="80"/>
      <c r="AH176" s="80"/>
      <c r="AI176" s="80"/>
      <c r="AJ176" s="80"/>
      <c r="AK176" s="87"/>
      <c r="AL176" s="87">
        <f t="shared" si="10"/>
        <v>0</v>
      </c>
      <c r="AM176" s="87">
        <f>IF(N176='Trame.Couleur lignes'!$B$2,AL176*0.5,0)</f>
        <v>0</v>
      </c>
      <c r="AN176" s="87">
        <f>IF(N176='Trame.Couleur lignes'!$B$3,AL176*0.7,0)</f>
        <v>0</v>
      </c>
      <c r="AO176" s="87">
        <f t="shared" si="11"/>
        <v>0</v>
      </c>
      <c r="AP176" s="87"/>
      <c r="AQ176" s="87"/>
      <c r="AR176" s="87">
        <f t="shared" si="12"/>
        <v>0</v>
      </c>
      <c r="AS176" s="87">
        <f t="shared" si="13"/>
        <v>0</v>
      </c>
      <c r="AT176" s="87">
        <f t="shared" si="14"/>
        <v>0</v>
      </c>
    </row>
    <row r="177" spans="1:46" x14ac:dyDescent="0.35">
      <c r="A177" s="78"/>
      <c r="B177" s="78"/>
      <c r="C177" s="78"/>
      <c r="D177" s="78"/>
      <c r="E177" s="78"/>
      <c r="F177" s="78"/>
      <c r="G177" s="78"/>
      <c r="H177" s="78"/>
      <c r="I177" s="78"/>
      <c r="J177" s="79"/>
      <c r="K177" s="79"/>
      <c r="L177" s="80"/>
      <c r="M177" s="81"/>
      <c r="N177" s="78"/>
      <c r="O177" s="78"/>
      <c r="P177" s="82"/>
      <c r="Q177" s="78"/>
      <c r="R177" s="78"/>
      <c r="S177" s="80"/>
      <c r="T177" s="83"/>
      <c r="U177" s="85"/>
      <c r="V177" s="85"/>
      <c r="W177" s="80"/>
      <c r="X177" s="80"/>
      <c r="Y177" s="80"/>
      <c r="Z177" s="80"/>
      <c r="AA177" s="80"/>
      <c r="AB177" s="80"/>
      <c r="AC177" s="80"/>
      <c r="AD177" s="80"/>
      <c r="AE177" s="80"/>
      <c r="AF177" s="80"/>
      <c r="AG177" s="80"/>
      <c r="AH177" s="80"/>
      <c r="AI177" s="80"/>
      <c r="AJ177" s="80"/>
      <c r="AK177" s="87"/>
      <c r="AL177" s="87">
        <f t="shared" si="10"/>
        <v>0</v>
      </c>
      <c r="AM177" s="87">
        <f>IF(N177='Trame.Couleur lignes'!$B$2,AL177*0.5,0)</f>
        <v>0</v>
      </c>
      <c r="AN177" s="87">
        <f>IF(N177='Trame.Couleur lignes'!$B$3,AL177*0.7,0)</f>
        <v>0</v>
      </c>
      <c r="AO177" s="87">
        <f t="shared" si="11"/>
        <v>0</v>
      </c>
      <c r="AP177" s="87"/>
      <c r="AQ177" s="87"/>
      <c r="AR177" s="87">
        <f t="shared" si="12"/>
        <v>0</v>
      </c>
      <c r="AS177" s="87">
        <f t="shared" si="13"/>
        <v>0</v>
      </c>
      <c r="AT177" s="87">
        <f t="shared" si="14"/>
        <v>0</v>
      </c>
    </row>
    <row r="178" spans="1:46" x14ac:dyDescent="0.35">
      <c r="A178" s="78"/>
      <c r="B178" s="78"/>
      <c r="C178" s="78"/>
      <c r="D178" s="78"/>
      <c r="E178" s="78"/>
      <c r="F178" s="78"/>
      <c r="G178" s="78"/>
      <c r="H178" s="78"/>
      <c r="I178" s="78"/>
      <c r="J178" s="79"/>
      <c r="K178" s="79"/>
      <c r="L178" s="80"/>
      <c r="M178" s="81"/>
      <c r="N178" s="78"/>
      <c r="O178" s="78"/>
      <c r="P178" s="82"/>
      <c r="Q178" s="78"/>
      <c r="R178" s="78"/>
      <c r="S178" s="80"/>
      <c r="T178" s="83"/>
      <c r="U178" s="85"/>
      <c r="V178" s="85"/>
      <c r="W178" s="80"/>
      <c r="X178" s="80"/>
      <c r="Y178" s="80"/>
      <c r="Z178" s="80"/>
      <c r="AA178" s="80"/>
      <c r="AB178" s="80"/>
      <c r="AC178" s="80"/>
      <c r="AD178" s="80"/>
      <c r="AE178" s="80"/>
      <c r="AF178" s="80"/>
      <c r="AG178" s="80"/>
      <c r="AH178" s="80"/>
      <c r="AI178" s="80"/>
      <c r="AJ178" s="80"/>
      <c r="AK178" s="87"/>
      <c r="AL178" s="87">
        <f t="shared" si="10"/>
        <v>0</v>
      </c>
      <c r="AM178" s="87">
        <f>IF(N178='Trame.Couleur lignes'!$B$2,AL178*0.5,0)</f>
        <v>0</v>
      </c>
      <c r="AN178" s="87">
        <f>IF(N178='Trame.Couleur lignes'!$B$3,AL178*0.7,0)</f>
        <v>0</v>
      </c>
      <c r="AO178" s="87">
        <f t="shared" si="11"/>
        <v>0</v>
      </c>
      <c r="AP178" s="87"/>
      <c r="AQ178" s="87"/>
      <c r="AR178" s="87">
        <f t="shared" si="12"/>
        <v>0</v>
      </c>
      <c r="AS178" s="87">
        <f t="shared" si="13"/>
        <v>0</v>
      </c>
      <c r="AT178" s="87">
        <f t="shared" si="14"/>
        <v>0</v>
      </c>
    </row>
    <row r="179" spans="1:46" x14ac:dyDescent="0.35">
      <c r="A179" s="78"/>
      <c r="B179" s="78"/>
      <c r="C179" s="78"/>
      <c r="D179" s="78"/>
      <c r="E179" s="78"/>
      <c r="F179" s="78"/>
      <c r="G179" s="78"/>
      <c r="H179" s="78"/>
      <c r="I179" s="78"/>
      <c r="J179" s="79"/>
      <c r="K179" s="79"/>
      <c r="L179" s="80"/>
      <c r="M179" s="81"/>
      <c r="N179" s="78"/>
      <c r="O179" s="78"/>
      <c r="P179" s="82"/>
      <c r="Q179" s="78"/>
      <c r="R179" s="78"/>
      <c r="S179" s="80"/>
      <c r="T179" s="83"/>
      <c r="U179" s="85"/>
      <c r="V179" s="85"/>
      <c r="W179" s="80"/>
      <c r="X179" s="80"/>
      <c r="Y179" s="80"/>
      <c r="Z179" s="80"/>
      <c r="AA179" s="80"/>
      <c r="AB179" s="80"/>
      <c r="AC179" s="80"/>
      <c r="AD179" s="80"/>
      <c r="AE179" s="80"/>
      <c r="AF179" s="80"/>
      <c r="AG179" s="80"/>
      <c r="AH179" s="80"/>
      <c r="AI179" s="80"/>
      <c r="AJ179" s="80"/>
      <c r="AK179" s="87"/>
      <c r="AL179" s="87">
        <f t="shared" si="10"/>
        <v>0</v>
      </c>
      <c r="AM179" s="87">
        <f>IF(N179='Trame.Couleur lignes'!$B$2,AL179*0.5,0)</f>
        <v>0</v>
      </c>
      <c r="AN179" s="87">
        <f>IF(N179='Trame.Couleur lignes'!$B$3,AL179*0.7,0)</f>
        <v>0</v>
      </c>
      <c r="AO179" s="87">
        <f t="shared" si="11"/>
        <v>0</v>
      </c>
      <c r="AP179" s="87"/>
      <c r="AQ179" s="87"/>
      <c r="AR179" s="87">
        <f t="shared" si="12"/>
        <v>0</v>
      </c>
      <c r="AS179" s="87">
        <f t="shared" si="13"/>
        <v>0</v>
      </c>
      <c r="AT179" s="87">
        <f t="shared" si="14"/>
        <v>0</v>
      </c>
    </row>
    <row r="180" spans="1:46" x14ac:dyDescent="0.35">
      <c r="A180" s="78"/>
      <c r="B180" s="78"/>
      <c r="C180" s="78"/>
      <c r="D180" s="78"/>
      <c r="E180" s="78"/>
      <c r="F180" s="78"/>
      <c r="G180" s="78"/>
      <c r="H180" s="78"/>
      <c r="I180" s="78"/>
      <c r="J180" s="79"/>
      <c r="K180" s="79"/>
      <c r="L180" s="80"/>
      <c r="M180" s="81"/>
      <c r="N180" s="78"/>
      <c r="O180" s="78"/>
      <c r="P180" s="82"/>
      <c r="Q180" s="78"/>
      <c r="R180" s="78"/>
      <c r="S180" s="80"/>
      <c r="T180" s="83"/>
      <c r="U180" s="85"/>
      <c r="V180" s="85"/>
      <c r="W180" s="80"/>
      <c r="X180" s="80"/>
      <c r="Y180" s="80"/>
      <c r="Z180" s="80"/>
      <c r="AA180" s="80"/>
      <c r="AB180" s="80"/>
      <c r="AC180" s="80"/>
      <c r="AD180" s="80"/>
      <c r="AE180" s="80"/>
      <c r="AF180" s="80"/>
      <c r="AG180" s="80"/>
      <c r="AH180" s="80"/>
      <c r="AI180" s="80"/>
      <c r="AJ180" s="80"/>
      <c r="AK180" s="87"/>
      <c r="AL180" s="87">
        <f t="shared" si="10"/>
        <v>0</v>
      </c>
      <c r="AM180" s="87">
        <f>IF(N180='Trame.Couleur lignes'!$B$2,AL180*0.5,0)</f>
        <v>0</v>
      </c>
      <c r="AN180" s="87">
        <f>IF(N180='Trame.Couleur lignes'!$B$3,AL180*0.7,0)</f>
        <v>0</v>
      </c>
      <c r="AO180" s="87">
        <f t="shared" si="11"/>
        <v>0</v>
      </c>
      <c r="AP180" s="87"/>
      <c r="AQ180" s="87"/>
      <c r="AR180" s="87">
        <f t="shared" si="12"/>
        <v>0</v>
      </c>
      <c r="AS180" s="87">
        <f t="shared" si="13"/>
        <v>0</v>
      </c>
      <c r="AT180" s="87">
        <f t="shared" si="14"/>
        <v>0</v>
      </c>
    </row>
    <row r="181" spans="1:46" x14ac:dyDescent="0.35">
      <c r="A181" s="78"/>
      <c r="B181" s="78"/>
      <c r="C181" s="78"/>
      <c r="D181" s="78"/>
      <c r="E181" s="78"/>
      <c r="F181" s="78"/>
      <c r="G181" s="78"/>
      <c r="H181" s="78"/>
      <c r="I181" s="78"/>
      <c r="J181" s="79"/>
      <c r="K181" s="79"/>
      <c r="L181" s="80"/>
      <c r="M181" s="81"/>
      <c r="N181" s="78"/>
      <c r="O181" s="78"/>
      <c r="P181" s="82"/>
      <c r="Q181" s="78"/>
      <c r="R181" s="78"/>
      <c r="S181" s="80"/>
      <c r="T181" s="83"/>
      <c r="U181" s="85"/>
      <c r="V181" s="85"/>
      <c r="W181" s="80"/>
      <c r="X181" s="80"/>
      <c r="Y181" s="80"/>
      <c r="Z181" s="80"/>
      <c r="AA181" s="80"/>
      <c r="AB181" s="80"/>
      <c r="AC181" s="80"/>
      <c r="AD181" s="80"/>
      <c r="AE181" s="80"/>
      <c r="AF181" s="80"/>
      <c r="AG181" s="80"/>
      <c r="AH181" s="80"/>
      <c r="AI181" s="80"/>
      <c r="AJ181" s="80"/>
      <c r="AK181" s="87"/>
      <c r="AL181" s="87">
        <f t="shared" si="10"/>
        <v>0</v>
      </c>
      <c r="AM181" s="87">
        <f>IF(N181='Trame.Couleur lignes'!$B$2,AL181*0.5,0)</f>
        <v>0</v>
      </c>
      <c r="AN181" s="87">
        <f>IF(N181='Trame.Couleur lignes'!$B$3,AL181*0.7,0)</f>
        <v>0</v>
      </c>
      <c r="AO181" s="87">
        <f t="shared" si="11"/>
        <v>0</v>
      </c>
      <c r="AP181" s="87"/>
      <c r="AQ181" s="87"/>
      <c r="AR181" s="87">
        <f t="shared" si="12"/>
        <v>0</v>
      </c>
      <c r="AS181" s="87">
        <f t="shared" si="13"/>
        <v>0</v>
      </c>
      <c r="AT181" s="87">
        <f t="shared" si="14"/>
        <v>0</v>
      </c>
    </row>
    <row r="182" spans="1:46" x14ac:dyDescent="0.35">
      <c r="A182" s="78"/>
      <c r="B182" s="78"/>
      <c r="C182" s="78"/>
      <c r="D182" s="78"/>
      <c r="E182" s="78"/>
      <c r="F182" s="78"/>
      <c r="G182" s="78"/>
      <c r="H182" s="78"/>
      <c r="I182" s="78"/>
      <c r="J182" s="79"/>
      <c r="K182" s="79"/>
      <c r="L182" s="80"/>
      <c r="M182" s="81"/>
      <c r="N182" s="78"/>
      <c r="O182" s="78"/>
      <c r="P182" s="82"/>
      <c r="Q182" s="78"/>
      <c r="R182" s="78"/>
      <c r="S182" s="80"/>
      <c r="T182" s="83"/>
      <c r="U182" s="85"/>
      <c r="V182" s="85"/>
      <c r="W182" s="80"/>
      <c r="X182" s="80"/>
      <c r="Y182" s="80"/>
      <c r="Z182" s="80"/>
      <c r="AA182" s="80"/>
      <c r="AB182" s="80"/>
      <c r="AC182" s="80"/>
      <c r="AD182" s="80"/>
      <c r="AE182" s="80"/>
      <c r="AF182" s="80"/>
      <c r="AG182" s="80"/>
      <c r="AH182" s="80"/>
      <c r="AI182" s="80"/>
      <c r="AJ182" s="80"/>
      <c r="AK182" s="87"/>
      <c r="AL182" s="87">
        <f t="shared" si="10"/>
        <v>0</v>
      </c>
      <c r="AM182" s="87">
        <f>IF(N182='Trame.Couleur lignes'!$B$2,AL182*0.5,0)</f>
        <v>0</v>
      </c>
      <c r="AN182" s="87">
        <f>IF(N182='Trame.Couleur lignes'!$B$3,AL182*0.7,0)</f>
        <v>0</v>
      </c>
      <c r="AO182" s="87">
        <f t="shared" si="11"/>
        <v>0</v>
      </c>
      <c r="AP182" s="87"/>
      <c r="AQ182" s="87"/>
      <c r="AR182" s="87">
        <f t="shared" si="12"/>
        <v>0</v>
      </c>
      <c r="AS182" s="87">
        <f t="shared" si="13"/>
        <v>0</v>
      </c>
      <c r="AT182" s="87">
        <f t="shared" si="14"/>
        <v>0</v>
      </c>
    </row>
    <row r="183" spans="1:46" x14ac:dyDescent="0.35">
      <c r="A183" s="78"/>
      <c r="B183" s="78"/>
      <c r="C183" s="78"/>
      <c r="D183" s="78"/>
      <c r="E183" s="78"/>
      <c r="F183" s="78"/>
      <c r="G183" s="78"/>
      <c r="H183" s="78"/>
      <c r="I183" s="78"/>
      <c r="J183" s="79"/>
      <c r="K183" s="79"/>
      <c r="L183" s="80"/>
      <c r="M183" s="81"/>
      <c r="N183" s="78"/>
      <c r="O183" s="78"/>
      <c r="P183" s="82"/>
      <c r="Q183" s="78"/>
      <c r="R183" s="78"/>
      <c r="S183" s="80"/>
      <c r="T183" s="83"/>
      <c r="U183" s="85"/>
      <c r="V183" s="85"/>
      <c r="W183" s="80"/>
      <c r="X183" s="80"/>
      <c r="Y183" s="80"/>
      <c r="Z183" s="80"/>
      <c r="AA183" s="80"/>
      <c r="AB183" s="80"/>
      <c r="AC183" s="80"/>
      <c r="AD183" s="80"/>
      <c r="AE183" s="80"/>
      <c r="AF183" s="80"/>
      <c r="AG183" s="80"/>
      <c r="AH183" s="80"/>
      <c r="AI183" s="80"/>
      <c r="AJ183" s="80"/>
      <c r="AK183" s="87"/>
      <c r="AL183" s="87">
        <f t="shared" si="10"/>
        <v>0</v>
      </c>
      <c r="AM183" s="87">
        <f>IF(N183='Trame.Couleur lignes'!$B$2,AL183*0.5,0)</f>
        <v>0</v>
      </c>
      <c r="AN183" s="87">
        <f>IF(N183='Trame.Couleur lignes'!$B$3,AL183*0.7,0)</f>
        <v>0</v>
      </c>
      <c r="AO183" s="87">
        <f t="shared" si="11"/>
        <v>0</v>
      </c>
      <c r="AP183" s="87"/>
      <c r="AQ183" s="87"/>
      <c r="AR183" s="87">
        <f t="shared" si="12"/>
        <v>0</v>
      </c>
      <c r="AS183" s="87">
        <f t="shared" si="13"/>
        <v>0</v>
      </c>
      <c r="AT183" s="87">
        <f t="shared" si="14"/>
        <v>0</v>
      </c>
    </row>
    <row r="184" spans="1:46" x14ac:dyDescent="0.35">
      <c r="A184" s="78"/>
      <c r="B184" s="78"/>
      <c r="C184" s="78"/>
      <c r="D184" s="78"/>
      <c r="E184" s="78"/>
      <c r="F184" s="78"/>
      <c r="G184" s="78"/>
      <c r="H184" s="78"/>
      <c r="I184" s="78"/>
      <c r="J184" s="79"/>
      <c r="K184" s="79"/>
      <c r="L184" s="80"/>
      <c r="M184" s="81"/>
      <c r="N184" s="78"/>
      <c r="O184" s="78"/>
      <c r="P184" s="82"/>
      <c r="Q184" s="78"/>
      <c r="R184" s="78"/>
      <c r="S184" s="80"/>
      <c r="T184" s="83"/>
      <c r="U184" s="85"/>
      <c r="V184" s="85"/>
      <c r="W184" s="80"/>
      <c r="X184" s="80"/>
      <c r="Y184" s="80"/>
      <c r="Z184" s="80"/>
      <c r="AA184" s="80"/>
      <c r="AB184" s="80"/>
      <c r="AC184" s="80"/>
      <c r="AD184" s="80"/>
      <c r="AE184" s="80"/>
      <c r="AF184" s="80"/>
      <c r="AG184" s="80"/>
      <c r="AH184" s="80"/>
      <c r="AI184" s="80"/>
      <c r="AJ184" s="80"/>
      <c r="AK184" s="87"/>
      <c r="AL184" s="87">
        <f t="shared" si="10"/>
        <v>0</v>
      </c>
      <c r="AM184" s="87">
        <f>IF(N184='Trame.Couleur lignes'!$B$2,AL184*0.5,0)</f>
        <v>0</v>
      </c>
      <c r="AN184" s="87">
        <f>IF(N184='Trame.Couleur lignes'!$B$3,AL184*0.7,0)</f>
        <v>0</v>
      </c>
      <c r="AO184" s="87">
        <f t="shared" si="11"/>
        <v>0</v>
      </c>
      <c r="AP184" s="87"/>
      <c r="AQ184" s="87"/>
      <c r="AR184" s="87">
        <f t="shared" si="12"/>
        <v>0</v>
      </c>
      <c r="AS184" s="87">
        <f t="shared" si="13"/>
        <v>0</v>
      </c>
      <c r="AT184" s="87">
        <f t="shared" si="14"/>
        <v>0</v>
      </c>
    </row>
    <row r="185" spans="1:46" x14ac:dyDescent="0.35">
      <c r="A185" s="78"/>
      <c r="B185" s="78"/>
      <c r="C185" s="78"/>
      <c r="D185" s="78"/>
      <c r="E185" s="78"/>
      <c r="F185" s="78"/>
      <c r="G185" s="78"/>
      <c r="H185" s="78"/>
      <c r="I185" s="78"/>
      <c r="J185" s="79"/>
      <c r="K185" s="79"/>
      <c r="L185" s="80"/>
      <c r="M185" s="81"/>
      <c r="N185" s="78"/>
      <c r="O185" s="78"/>
      <c r="P185" s="82"/>
      <c r="Q185" s="78"/>
      <c r="R185" s="78"/>
      <c r="S185" s="80"/>
      <c r="T185" s="83"/>
      <c r="U185" s="85"/>
      <c r="V185" s="85"/>
      <c r="W185" s="80"/>
      <c r="X185" s="80"/>
      <c r="Y185" s="80"/>
      <c r="Z185" s="80"/>
      <c r="AA185" s="80"/>
      <c r="AB185" s="80"/>
      <c r="AC185" s="80"/>
      <c r="AD185" s="80"/>
      <c r="AE185" s="80"/>
      <c r="AF185" s="80"/>
      <c r="AG185" s="80"/>
      <c r="AH185" s="80"/>
      <c r="AI185" s="80"/>
      <c r="AJ185" s="80"/>
      <c r="AK185" s="87"/>
      <c r="AL185" s="87">
        <f t="shared" si="10"/>
        <v>0</v>
      </c>
      <c r="AM185" s="87">
        <f>IF(N185='Trame.Couleur lignes'!$B$2,AL185*0.5,0)</f>
        <v>0</v>
      </c>
      <c r="AN185" s="87">
        <f>IF(N185='Trame.Couleur lignes'!$B$3,AL185*0.7,0)</f>
        <v>0</v>
      </c>
      <c r="AO185" s="87">
        <f t="shared" si="11"/>
        <v>0</v>
      </c>
      <c r="AP185" s="87"/>
      <c r="AQ185" s="87"/>
      <c r="AR185" s="87">
        <f t="shared" si="12"/>
        <v>0</v>
      </c>
      <c r="AS185" s="87">
        <f t="shared" si="13"/>
        <v>0</v>
      </c>
      <c r="AT185" s="87">
        <f t="shared" si="14"/>
        <v>0</v>
      </c>
    </row>
    <row r="186" spans="1:46" x14ac:dyDescent="0.35">
      <c r="A186" s="78"/>
      <c r="B186" s="78"/>
      <c r="C186" s="78"/>
      <c r="D186" s="78"/>
      <c r="E186" s="78"/>
      <c r="F186" s="78"/>
      <c r="G186" s="78"/>
      <c r="H186" s="78"/>
      <c r="I186" s="78"/>
      <c r="J186" s="79"/>
      <c r="K186" s="79"/>
      <c r="L186" s="80"/>
      <c r="M186" s="81"/>
      <c r="N186" s="78"/>
      <c r="O186" s="78"/>
      <c r="P186" s="82"/>
      <c r="Q186" s="78"/>
      <c r="R186" s="78"/>
      <c r="S186" s="80"/>
      <c r="T186" s="83"/>
      <c r="U186" s="85"/>
      <c r="V186" s="85"/>
      <c r="W186" s="80"/>
      <c r="X186" s="80"/>
      <c r="Y186" s="80"/>
      <c r="Z186" s="80"/>
      <c r="AA186" s="80"/>
      <c r="AB186" s="80"/>
      <c r="AC186" s="80"/>
      <c r="AD186" s="80"/>
      <c r="AE186" s="80"/>
      <c r="AF186" s="80"/>
      <c r="AG186" s="80"/>
      <c r="AH186" s="80"/>
      <c r="AI186" s="80"/>
      <c r="AJ186" s="80"/>
      <c r="AK186" s="87"/>
      <c r="AL186" s="87">
        <f t="shared" si="10"/>
        <v>0</v>
      </c>
      <c r="AM186" s="87">
        <f>IF(N186='Trame.Couleur lignes'!$B$2,AL186*0.5,0)</f>
        <v>0</v>
      </c>
      <c r="AN186" s="87">
        <f>IF(N186='Trame.Couleur lignes'!$B$3,AL186*0.7,0)</f>
        <v>0</v>
      </c>
      <c r="AO186" s="87">
        <f t="shared" si="11"/>
        <v>0</v>
      </c>
      <c r="AP186" s="87"/>
      <c r="AQ186" s="87"/>
      <c r="AR186" s="87">
        <f t="shared" si="12"/>
        <v>0</v>
      </c>
      <c r="AS186" s="87">
        <f t="shared" si="13"/>
        <v>0</v>
      </c>
      <c r="AT186" s="87">
        <f t="shared" si="14"/>
        <v>0</v>
      </c>
    </row>
    <row r="187" spans="1:46" x14ac:dyDescent="0.35">
      <c r="A187" s="78"/>
      <c r="B187" s="78"/>
      <c r="C187" s="78"/>
      <c r="D187" s="78"/>
      <c r="E187" s="78"/>
      <c r="F187" s="78"/>
      <c r="G187" s="78"/>
      <c r="H187" s="78"/>
      <c r="I187" s="78"/>
      <c r="J187" s="79"/>
      <c r="K187" s="79"/>
      <c r="L187" s="80"/>
      <c r="M187" s="81"/>
      <c r="N187" s="78"/>
      <c r="O187" s="78"/>
      <c r="P187" s="82"/>
      <c r="Q187" s="78"/>
      <c r="R187" s="78"/>
      <c r="S187" s="80"/>
      <c r="T187" s="83"/>
      <c r="U187" s="85"/>
      <c r="V187" s="85"/>
      <c r="W187" s="80"/>
      <c r="X187" s="80"/>
      <c r="Y187" s="80"/>
      <c r="Z187" s="80"/>
      <c r="AA187" s="80"/>
      <c r="AB187" s="80"/>
      <c r="AC187" s="80"/>
      <c r="AD187" s="80"/>
      <c r="AE187" s="80"/>
      <c r="AF187" s="80"/>
      <c r="AG187" s="80"/>
      <c r="AH187" s="80"/>
      <c r="AI187" s="80"/>
      <c r="AJ187" s="80"/>
      <c r="AK187" s="87"/>
      <c r="AL187" s="87">
        <f t="shared" si="10"/>
        <v>0</v>
      </c>
      <c r="AM187" s="87">
        <f>IF(N187='Trame.Couleur lignes'!$B$2,AL187*0.5,0)</f>
        <v>0</v>
      </c>
      <c r="AN187" s="87">
        <f>IF(N187='Trame.Couleur lignes'!$B$3,AL187*0.7,0)</f>
        <v>0</v>
      </c>
      <c r="AO187" s="87">
        <f t="shared" si="11"/>
        <v>0</v>
      </c>
      <c r="AP187" s="87"/>
      <c r="AQ187" s="87"/>
      <c r="AR187" s="87">
        <f t="shared" si="12"/>
        <v>0</v>
      </c>
      <c r="AS187" s="87">
        <f t="shared" si="13"/>
        <v>0</v>
      </c>
      <c r="AT187" s="87">
        <f t="shared" si="14"/>
        <v>0</v>
      </c>
    </row>
    <row r="188" spans="1:46" x14ac:dyDescent="0.35">
      <c r="A188" s="78"/>
      <c r="B188" s="78"/>
      <c r="C188" s="78"/>
      <c r="D188" s="78"/>
      <c r="E188" s="78"/>
      <c r="F188" s="78"/>
      <c r="G188" s="78"/>
      <c r="H188" s="78"/>
      <c r="I188" s="78"/>
      <c r="J188" s="79"/>
      <c r="K188" s="79"/>
      <c r="L188" s="80"/>
      <c r="M188" s="81"/>
      <c r="N188" s="78"/>
      <c r="O188" s="78"/>
      <c r="P188" s="82"/>
      <c r="Q188" s="78"/>
      <c r="R188" s="78"/>
      <c r="S188" s="80"/>
      <c r="T188" s="83"/>
      <c r="U188" s="85"/>
      <c r="V188" s="85"/>
      <c r="W188" s="80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80"/>
      <c r="AJ188" s="80"/>
      <c r="AK188" s="87"/>
      <c r="AL188" s="87">
        <f t="shared" si="10"/>
        <v>0</v>
      </c>
      <c r="AM188" s="87">
        <f>IF(N188='Trame.Couleur lignes'!$B$2,AL188*0.5,0)</f>
        <v>0</v>
      </c>
      <c r="AN188" s="87">
        <f>IF(N188='Trame.Couleur lignes'!$B$3,AL188*0.7,0)</f>
        <v>0</v>
      </c>
      <c r="AO188" s="87">
        <f t="shared" si="11"/>
        <v>0</v>
      </c>
      <c r="AP188" s="87"/>
      <c r="AQ188" s="87"/>
      <c r="AR188" s="87">
        <f t="shared" si="12"/>
        <v>0</v>
      </c>
      <c r="AS188" s="87">
        <f t="shared" si="13"/>
        <v>0</v>
      </c>
      <c r="AT188" s="87">
        <f t="shared" si="14"/>
        <v>0</v>
      </c>
    </row>
    <row r="189" spans="1:46" x14ac:dyDescent="0.35">
      <c r="A189" s="78"/>
      <c r="B189" s="78"/>
      <c r="C189" s="78"/>
      <c r="D189" s="78"/>
      <c r="E189" s="78"/>
      <c r="F189" s="78"/>
      <c r="G189" s="78"/>
      <c r="H189" s="78"/>
      <c r="I189" s="78"/>
      <c r="J189" s="79"/>
      <c r="K189" s="79"/>
      <c r="L189" s="80"/>
      <c r="M189" s="81"/>
      <c r="N189" s="78"/>
      <c r="O189" s="78"/>
      <c r="P189" s="82"/>
      <c r="Q189" s="78"/>
      <c r="R189" s="78"/>
      <c r="S189" s="80"/>
      <c r="T189" s="83"/>
      <c r="U189" s="85"/>
      <c r="V189" s="85"/>
      <c r="W189" s="80"/>
      <c r="X189" s="80"/>
      <c r="Y189" s="80"/>
      <c r="Z189" s="80"/>
      <c r="AA189" s="80"/>
      <c r="AB189" s="80"/>
      <c r="AC189" s="80"/>
      <c r="AD189" s="80"/>
      <c r="AE189" s="80"/>
      <c r="AF189" s="80"/>
      <c r="AG189" s="80"/>
      <c r="AH189" s="80"/>
      <c r="AI189" s="80"/>
      <c r="AJ189" s="80"/>
      <c r="AK189" s="87"/>
      <c r="AL189" s="87">
        <f t="shared" si="10"/>
        <v>0</v>
      </c>
      <c r="AM189" s="87">
        <f>IF(N189='Trame.Couleur lignes'!$B$2,AL189*0.5,0)</f>
        <v>0</v>
      </c>
      <c r="AN189" s="87">
        <f>IF(N189='Trame.Couleur lignes'!$B$3,AL189*0.7,0)</f>
        <v>0</v>
      </c>
      <c r="AO189" s="87">
        <f t="shared" si="11"/>
        <v>0</v>
      </c>
      <c r="AP189" s="87"/>
      <c r="AQ189" s="87"/>
      <c r="AR189" s="87">
        <f t="shared" si="12"/>
        <v>0</v>
      </c>
      <c r="AS189" s="87">
        <f t="shared" si="13"/>
        <v>0</v>
      </c>
      <c r="AT189" s="87">
        <f t="shared" si="14"/>
        <v>0</v>
      </c>
    </row>
    <row r="190" spans="1:46" x14ac:dyDescent="0.35">
      <c r="A190" s="78"/>
      <c r="B190" s="78"/>
      <c r="C190" s="78"/>
      <c r="D190" s="78"/>
      <c r="E190" s="78"/>
      <c r="F190" s="78"/>
      <c r="G190" s="78"/>
      <c r="H190" s="78"/>
      <c r="I190" s="78"/>
      <c r="J190" s="79"/>
      <c r="K190" s="79"/>
      <c r="L190" s="80"/>
      <c r="M190" s="81"/>
      <c r="N190" s="78"/>
      <c r="O190" s="78"/>
      <c r="P190" s="82"/>
      <c r="Q190" s="78"/>
      <c r="R190" s="78"/>
      <c r="S190" s="80"/>
      <c r="T190" s="83"/>
      <c r="U190" s="85"/>
      <c r="V190" s="85"/>
      <c r="W190" s="80"/>
      <c r="X190" s="80"/>
      <c r="Y190" s="80"/>
      <c r="Z190" s="80"/>
      <c r="AA190" s="80"/>
      <c r="AB190" s="80"/>
      <c r="AC190" s="80"/>
      <c r="AD190" s="80"/>
      <c r="AE190" s="80"/>
      <c r="AF190" s="80"/>
      <c r="AG190" s="80"/>
      <c r="AH190" s="80"/>
      <c r="AI190" s="80"/>
      <c r="AJ190" s="80"/>
      <c r="AK190" s="87"/>
      <c r="AL190" s="87">
        <f t="shared" si="10"/>
        <v>0</v>
      </c>
      <c r="AM190" s="87">
        <f>IF(N190='Trame.Couleur lignes'!$B$2,AL190*0.5,0)</f>
        <v>0</v>
      </c>
      <c r="AN190" s="87">
        <f>IF(N190='Trame.Couleur lignes'!$B$3,AL190*0.7,0)</f>
        <v>0</v>
      </c>
      <c r="AO190" s="87">
        <f t="shared" si="11"/>
        <v>0</v>
      </c>
      <c r="AP190" s="87"/>
      <c r="AQ190" s="87"/>
      <c r="AR190" s="87">
        <f t="shared" si="12"/>
        <v>0</v>
      </c>
      <c r="AS190" s="87">
        <f t="shared" si="13"/>
        <v>0</v>
      </c>
      <c r="AT190" s="87">
        <f t="shared" si="14"/>
        <v>0</v>
      </c>
    </row>
    <row r="191" spans="1:46" x14ac:dyDescent="0.35">
      <c r="A191" s="78"/>
      <c r="B191" s="78"/>
      <c r="C191" s="78"/>
      <c r="D191" s="78"/>
      <c r="E191" s="78"/>
      <c r="F191" s="78"/>
      <c r="G191" s="78"/>
      <c r="H191" s="78"/>
      <c r="I191" s="78"/>
      <c r="J191" s="79"/>
      <c r="K191" s="79"/>
      <c r="L191" s="80"/>
      <c r="M191" s="81"/>
      <c r="N191" s="78"/>
      <c r="O191" s="78"/>
      <c r="P191" s="82"/>
      <c r="Q191" s="78"/>
      <c r="R191" s="78"/>
      <c r="S191" s="80"/>
      <c r="T191" s="83"/>
      <c r="U191" s="85"/>
      <c r="V191" s="85"/>
      <c r="W191" s="80"/>
      <c r="X191" s="80"/>
      <c r="Y191" s="80"/>
      <c r="Z191" s="80"/>
      <c r="AA191" s="80"/>
      <c r="AB191" s="80"/>
      <c r="AC191" s="80"/>
      <c r="AD191" s="80"/>
      <c r="AE191" s="80"/>
      <c r="AF191" s="80"/>
      <c r="AG191" s="80"/>
      <c r="AH191" s="80"/>
      <c r="AI191" s="80"/>
      <c r="AJ191" s="80"/>
      <c r="AK191" s="87"/>
      <c r="AL191" s="87">
        <f t="shared" si="10"/>
        <v>0</v>
      </c>
      <c r="AM191" s="87">
        <f>IF(N191='Trame.Couleur lignes'!$B$2,AL191*0.5,0)</f>
        <v>0</v>
      </c>
      <c r="AN191" s="87">
        <f>IF(N191='Trame.Couleur lignes'!$B$3,AL191*0.7,0)</f>
        <v>0</v>
      </c>
      <c r="AO191" s="87">
        <f t="shared" si="11"/>
        <v>0</v>
      </c>
      <c r="AP191" s="87"/>
      <c r="AQ191" s="87"/>
      <c r="AR191" s="87">
        <f t="shared" si="12"/>
        <v>0</v>
      </c>
      <c r="AS191" s="87">
        <f t="shared" si="13"/>
        <v>0</v>
      </c>
      <c r="AT191" s="87">
        <f t="shared" si="14"/>
        <v>0</v>
      </c>
    </row>
    <row r="192" spans="1:46" x14ac:dyDescent="0.35">
      <c r="A192" s="78"/>
      <c r="B192" s="78"/>
      <c r="C192" s="78"/>
      <c r="D192" s="78"/>
      <c r="E192" s="78"/>
      <c r="F192" s="78"/>
      <c r="G192" s="78"/>
      <c r="H192" s="78"/>
      <c r="I192" s="78"/>
      <c r="J192" s="79"/>
      <c r="K192" s="79"/>
      <c r="L192" s="80"/>
      <c r="M192" s="81"/>
      <c r="N192" s="78"/>
      <c r="O192" s="78"/>
      <c r="P192" s="82"/>
      <c r="Q192" s="78"/>
      <c r="R192" s="78"/>
      <c r="S192" s="80"/>
      <c r="T192" s="83"/>
      <c r="U192" s="85"/>
      <c r="V192" s="85"/>
      <c r="W192" s="80"/>
      <c r="X192" s="80"/>
      <c r="Y192" s="80"/>
      <c r="Z192" s="80"/>
      <c r="AA192" s="80"/>
      <c r="AB192" s="80"/>
      <c r="AC192" s="80"/>
      <c r="AD192" s="80"/>
      <c r="AE192" s="80"/>
      <c r="AF192" s="80"/>
      <c r="AG192" s="80"/>
      <c r="AH192" s="80"/>
      <c r="AI192" s="80"/>
      <c r="AJ192" s="80"/>
      <c r="AK192" s="87"/>
      <c r="AL192" s="87">
        <f t="shared" si="10"/>
        <v>0</v>
      </c>
      <c r="AM192" s="87">
        <f>IF(N192='Trame.Couleur lignes'!$B$2,AL192*0.5,0)</f>
        <v>0</v>
      </c>
      <c r="AN192" s="87">
        <f>IF(N192='Trame.Couleur lignes'!$B$3,AL192*0.7,0)</f>
        <v>0</v>
      </c>
      <c r="AO192" s="87">
        <f t="shared" si="11"/>
        <v>0</v>
      </c>
      <c r="AP192" s="87"/>
      <c r="AQ192" s="87"/>
      <c r="AR192" s="87">
        <f t="shared" si="12"/>
        <v>0</v>
      </c>
      <c r="AS192" s="87">
        <f t="shared" si="13"/>
        <v>0</v>
      </c>
      <c r="AT192" s="87">
        <f t="shared" si="14"/>
        <v>0</v>
      </c>
    </row>
    <row r="193" spans="1:46" x14ac:dyDescent="0.35">
      <c r="A193" s="78"/>
      <c r="B193" s="78"/>
      <c r="C193" s="78"/>
      <c r="D193" s="78"/>
      <c r="E193" s="78"/>
      <c r="F193" s="78"/>
      <c r="G193" s="78"/>
      <c r="H193" s="78"/>
      <c r="I193" s="78"/>
      <c r="J193" s="79"/>
      <c r="K193" s="79"/>
      <c r="L193" s="80"/>
      <c r="M193" s="81"/>
      <c r="N193" s="78"/>
      <c r="O193" s="78"/>
      <c r="P193" s="82"/>
      <c r="Q193" s="78"/>
      <c r="R193" s="78"/>
      <c r="S193" s="80"/>
      <c r="T193" s="83"/>
      <c r="U193" s="85"/>
      <c r="V193" s="85"/>
      <c r="W193" s="80"/>
      <c r="X193" s="80"/>
      <c r="Y193" s="80"/>
      <c r="Z193" s="80"/>
      <c r="AA193" s="80"/>
      <c r="AB193" s="80"/>
      <c r="AC193" s="80"/>
      <c r="AD193" s="80"/>
      <c r="AE193" s="80"/>
      <c r="AF193" s="80"/>
      <c r="AG193" s="80"/>
      <c r="AH193" s="80"/>
      <c r="AI193" s="80"/>
      <c r="AJ193" s="80"/>
      <c r="AK193" s="87"/>
      <c r="AL193" s="87">
        <f t="shared" si="10"/>
        <v>0</v>
      </c>
      <c r="AM193" s="87">
        <f>IF(N193='Trame.Couleur lignes'!$B$2,AL193*0.5,0)</f>
        <v>0</v>
      </c>
      <c r="AN193" s="87">
        <f>IF(N193='Trame.Couleur lignes'!$B$3,AL193*0.7,0)</f>
        <v>0</v>
      </c>
      <c r="AO193" s="87">
        <f t="shared" si="11"/>
        <v>0</v>
      </c>
      <c r="AP193" s="87"/>
      <c r="AQ193" s="87"/>
      <c r="AR193" s="87">
        <f t="shared" si="12"/>
        <v>0</v>
      </c>
      <c r="AS193" s="87">
        <f t="shared" si="13"/>
        <v>0</v>
      </c>
      <c r="AT193" s="87">
        <f t="shared" si="14"/>
        <v>0</v>
      </c>
    </row>
    <row r="194" spans="1:46" x14ac:dyDescent="0.35">
      <c r="A194" s="78"/>
      <c r="B194" s="78"/>
      <c r="C194" s="78"/>
      <c r="D194" s="78"/>
      <c r="E194" s="78"/>
      <c r="F194" s="78"/>
      <c r="G194" s="78"/>
      <c r="H194" s="78"/>
      <c r="I194" s="78"/>
      <c r="J194" s="79"/>
      <c r="K194" s="79"/>
      <c r="L194" s="80"/>
      <c r="M194" s="81"/>
      <c r="N194" s="78"/>
      <c r="O194" s="78"/>
      <c r="P194" s="82"/>
      <c r="Q194" s="78"/>
      <c r="R194" s="78"/>
      <c r="S194" s="80"/>
      <c r="T194" s="83"/>
      <c r="U194" s="85"/>
      <c r="V194" s="85"/>
      <c r="W194" s="80"/>
      <c r="X194" s="80"/>
      <c r="Y194" s="80"/>
      <c r="Z194" s="80"/>
      <c r="AA194" s="80"/>
      <c r="AB194" s="80"/>
      <c r="AC194" s="80"/>
      <c r="AD194" s="80"/>
      <c r="AE194" s="80"/>
      <c r="AF194" s="80"/>
      <c r="AG194" s="80"/>
      <c r="AH194" s="80"/>
      <c r="AI194" s="80"/>
      <c r="AJ194" s="80"/>
      <c r="AK194" s="87"/>
      <c r="AL194" s="87">
        <f t="shared" si="10"/>
        <v>0</v>
      </c>
      <c r="AM194" s="87">
        <f>IF(N194='Trame.Couleur lignes'!$B$2,AL194*0.5,0)</f>
        <v>0</v>
      </c>
      <c r="AN194" s="87">
        <f>IF(N194='Trame.Couleur lignes'!$B$3,AL194*0.7,0)</f>
        <v>0</v>
      </c>
      <c r="AO194" s="87">
        <f t="shared" si="11"/>
        <v>0</v>
      </c>
      <c r="AP194" s="87"/>
      <c r="AQ194" s="87"/>
      <c r="AR194" s="87">
        <f t="shared" si="12"/>
        <v>0</v>
      </c>
      <c r="AS194" s="87">
        <f t="shared" si="13"/>
        <v>0</v>
      </c>
      <c r="AT194" s="87">
        <f t="shared" si="14"/>
        <v>0</v>
      </c>
    </row>
    <row r="195" spans="1:46" x14ac:dyDescent="0.35">
      <c r="A195" s="78"/>
      <c r="B195" s="78"/>
      <c r="C195" s="78"/>
      <c r="D195" s="78"/>
      <c r="E195" s="78"/>
      <c r="F195" s="78"/>
      <c r="G195" s="78"/>
      <c r="H195" s="78"/>
      <c r="I195" s="78"/>
      <c r="J195" s="79"/>
      <c r="K195" s="79"/>
      <c r="L195" s="80"/>
      <c r="M195" s="81"/>
      <c r="N195" s="78"/>
      <c r="O195" s="78"/>
      <c r="P195" s="82"/>
      <c r="Q195" s="78"/>
      <c r="R195" s="78"/>
      <c r="S195" s="80"/>
      <c r="T195" s="83"/>
      <c r="U195" s="85"/>
      <c r="V195" s="85"/>
      <c r="W195" s="80"/>
      <c r="X195" s="80"/>
      <c r="Y195" s="80"/>
      <c r="Z195" s="80"/>
      <c r="AA195" s="80"/>
      <c r="AB195" s="80"/>
      <c r="AC195" s="80"/>
      <c r="AD195" s="80"/>
      <c r="AE195" s="80"/>
      <c r="AF195" s="80"/>
      <c r="AG195" s="80"/>
      <c r="AH195" s="80"/>
      <c r="AI195" s="80"/>
      <c r="AJ195" s="80"/>
      <c r="AK195" s="87"/>
      <c r="AL195" s="87">
        <f t="shared" ref="AL195:AL200" si="15">AK195*1%</f>
        <v>0</v>
      </c>
      <c r="AM195" s="87">
        <f>IF(N195='Trame.Couleur lignes'!$B$2,AL195*0.5,0)</f>
        <v>0</v>
      </c>
      <c r="AN195" s="87">
        <f>IF(N195='Trame.Couleur lignes'!$B$3,AL195*0.7,0)</f>
        <v>0</v>
      </c>
      <c r="AO195" s="87">
        <f t="shared" ref="AO195:AO200" si="16">IF(AM195&gt;0,AL195-AM195,IF(AN195&gt;0,AL195-AN195,AL195))</f>
        <v>0</v>
      </c>
      <c r="AP195" s="87"/>
      <c r="AQ195" s="87"/>
      <c r="AR195" s="87">
        <f t="shared" ref="AR195:AR200" si="17">AO195+AP195</f>
        <v>0</v>
      </c>
      <c r="AS195" s="87">
        <f t="shared" ref="AS195:AS200" si="18">AR195*0.5</f>
        <v>0</v>
      </c>
      <c r="AT195" s="87">
        <f t="shared" ref="AT195:AT200" si="19">AR195-AS195</f>
        <v>0</v>
      </c>
    </row>
    <row r="196" spans="1:46" x14ac:dyDescent="0.35">
      <c r="A196" s="78"/>
      <c r="B196" s="78"/>
      <c r="C196" s="78"/>
      <c r="D196" s="78"/>
      <c r="E196" s="78"/>
      <c r="F196" s="78"/>
      <c r="G196" s="78"/>
      <c r="H196" s="78"/>
      <c r="I196" s="78"/>
      <c r="J196" s="79"/>
      <c r="K196" s="79"/>
      <c r="L196" s="80"/>
      <c r="M196" s="81"/>
      <c r="N196" s="78"/>
      <c r="O196" s="78"/>
      <c r="P196" s="82"/>
      <c r="Q196" s="78"/>
      <c r="R196" s="78"/>
      <c r="S196" s="80"/>
      <c r="T196" s="83"/>
      <c r="U196" s="85"/>
      <c r="V196" s="85"/>
      <c r="W196" s="80"/>
      <c r="X196" s="80"/>
      <c r="Y196" s="80"/>
      <c r="Z196" s="80"/>
      <c r="AA196" s="80"/>
      <c r="AB196" s="80"/>
      <c r="AC196" s="80"/>
      <c r="AD196" s="80"/>
      <c r="AE196" s="80"/>
      <c r="AF196" s="80"/>
      <c r="AG196" s="80"/>
      <c r="AH196" s="80"/>
      <c r="AI196" s="80"/>
      <c r="AJ196" s="80"/>
      <c r="AK196" s="87"/>
      <c r="AL196" s="87">
        <f t="shared" si="15"/>
        <v>0</v>
      </c>
      <c r="AM196" s="87">
        <f>IF(N196='Trame.Couleur lignes'!$B$2,AL196*0.5,0)</f>
        <v>0</v>
      </c>
      <c r="AN196" s="87">
        <f>IF(N196='Trame.Couleur lignes'!$B$3,AL196*0.7,0)</f>
        <v>0</v>
      </c>
      <c r="AO196" s="87">
        <f t="shared" si="16"/>
        <v>0</v>
      </c>
      <c r="AP196" s="87"/>
      <c r="AQ196" s="87"/>
      <c r="AR196" s="87">
        <f t="shared" si="17"/>
        <v>0</v>
      </c>
      <c r="AS196" s="87">
        <f t="shared" si="18"/>
        <v>0</v>
      </c>
      <c r="AT196" s="87">
        <f t="shared" si="19"/>
        <v>0</v>
      </c>
    </row>
    <row r="197" spans="1:46" x14ac:dyDescent="0.35">
      <c r="A197" s="78"/>
      <c r="B197" s="78"/>
      <c r="C197" s="78"/>
      <c r="D197" s="78"/>
      <c r="E197" s="78"/>
      <c r="F197" s="78"/>
      <c r="G197" s="78"/>
      <c r="H197" s="78"/>
      <c r="I197" s="78"/>
      <c r="J197" s="79"/>
      <c r="K197" s="79"/>
      <c r="L197" s="80"/>
      <c r="M197" s="81"/>
      <c r="N197" s="78"/>
      <c r="O197" s="78"/>
      <c r="P197" s="82"/>
      <c r="Q197" s="78"/>
      <c r="R197" s="78"/>
      <c r="S197" s="80"/>
      <c r="T197" s="83"/>
      <c r="U197" s="85"/>
      <c r="V197" s="85"/>
      <c r="W197" s="80"/>
      <c r="X197" s="80"/>
      <c r="Y197" s="80"/>
      <c r="Z197" s="80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  <c r="AK197" s="87"/>
      <c r="AL197" s="87">
        <f t="shared" si="15"/>
        <v>0</v>
      </c>
      <c r="AM197" s="87">
        <f>IF(N197='Trame.Couleur lignes'!$B$2,AL197*0.5,0)</f>
        <v>0</v>
      </c>
      <c r="AN197" s="87">
        <f>IF(N197='Trame.Couleur lignes'!$B$3,AL197*0.7,0)</f>
        <v>0</v>
      </c>
      <c r="AO197" s="87">
        <f t="shared" si="16"/>
        <v>0</v>
      </c>
      <c r="AP197" s="87"/>
      <c r="AQ197" s="87"/>
      <c r="AR197" s="87">
        <f t="shared" si="17"/>
        <v>0</v>
      </c>
      <c r="AS197" s="87">
        <f t="shared" si="18"/>
        <v>0</v>
      </c>
      <c r="AT197" s="87">
        <f t="shared" si="19"/>
        <v>0</v>
      </c>
    </row>
    <row r="198" spans="1:46" x14ac:dyDescent="0.35">
      <c r="A198" s="78"/>
      <c r="B198" s="78"/>
      <c r="C198" s="78"/>
      <c r="D198" s="78"/>
      <c r="E198" s="78"/>
      <c r="F198" s="78"/>
      <c r="G198" s="78"/>
      <c r="H198" s="78"/>
      <c r="I198" s="78"/>
      <c r="J198" s="79"/>
      <c r="K198" s="79"/>
      <c r="L198" s="80"/>
      <c r="M198" s="81"/>
      <c r="N198" s="78"/>
      <c r="O198" s="78"/>
      <c r="P198" s="82"/>
      <c r="Q198" s="78"/>
      <c r="R198" s="78"/>
      <c r="S198" s="80"/>
      <c r="T198" s="83"/>
      <c r="U198" s="85"/>
      <c r="V198" s="85"/>
      <c r="W198" s="80"/>
      <c r="X198" s="80"/>
      <c r="Y198" s="80"/>
      <c r="Z198" s="80"/>
      <c r="AA198" s="80"/>
      <c r="AB198" s="80"/>
      <c r="AC198" s="80"/>
      <c r="AD198" s="80"/>
      <c r="AE198" s="80"/>
      <c r="AF198" s="80"/>
      <c r="AG198" s="80"/>
      <c r="AH198" s="80"/>
      <c r="AI198" s="80"/>
      <c r="AJ198" s="80"/>
      <c r="AK198" s="87"/>
      <c r="AL198" s="87">
        <f t="shared" si="15"/>
        <v>0</v>
      </c>
      <c r="AM198" s="87">
        <f>IF(N198='Trame.Couleur lignes'!$B$2,AL198*0.5,0)</f>
        <v>0</v>
      </c>
      <c r="AN198" s="87">
        <f>IF(N198='Trame.Couleur lignes'!$B$3,AL198*0.7,0)</f>
        <v>0</v>
      </c>
      <c r="AO198" s="87">
        <f t="shared" si="16"/>
        <v>0</v>
      </c>
      <c r="AP198" s="87"/>
      <c r="AQ198" s="87"/>
      <c r="AR198" s="87">
        <f t="shared" si="17"/>
        <v>0</v>
      </c>
      <c r="AS198" s="87">
        <f t="shared" si="18"/>
        <v>0</v>
      </c>
      <c r="AT198" s="87">
        <f t="shared" si="19"/>
        <v>0</v>
      </c>
    </row>
    <row r="199" spans="1:46" x14ac:dyDescent="0.35">
      <c r="A199" s="78"/>
      <c r="B199" s="78"/>
      <c r="C199" s="78"/>
      <c r="D199" s="78"/>
      <c r="E199" s="78"/>
      <c r="F199" s="78"/>
      <c r="G199" s="78"/>
      <c r="H199" s="78"/>
      <c r="I199" s="78"/>
      <c r="J199" s="79"/>
      <c r="K199" s="79"/>
      <c r="L199" s="80"/>
      <c r="M199" s="81"/>
      <c r="N199" s="78"/>
      <c r="O199" s="78"/>
      <c r="P199" s="82"/>
      <c r="Q199" s="78"/>
      <c r="R199" s="78"/>
      <c r="S199" s="80"/>
      <c r="T199" s="83"/>
      <c r="U199" s="85"/>
      <c r="V199" s="85"/>
      <c r="W199" s="80"/>
      <c r="X199" s="80"/>
      <c r="Y199" s="80"/>
      <c r="Z199" s="80"/>
      <c r="AA199" s="80"/>
      <c r="AB199" s="80"/>
      <c r="AC199" s="80"/>
      <c r="AD199" s="80"/>
      <c r="AE199" s="80"/>
      <c r="AF199" s="80"/>
      <c r="AG199" s="80"/>
      <c r="AH199" s="80"/>
      <c r="AI199" s="80"/>
      <c r="AJ199" s="80"/>
      <c r="AK199" s="87"/>
      <c r="AL199" s="87">
        <f t="shared" si="15"/>
        <v>0</v>
      </c>
      <c r="AM199" s="87">
        <f>IF(N199='Trame.Couleur lignes'!$B$2,AL199*0.5,0)</f>
        <v>0</v>
      </c>
      <c r="AN199" s="87">
        <f>IF(N199='Trame.Couleur lignes'!$B$3,AL199*0.7,0)</f>
        <v>0</v>
      </c>
      <c r="AO199" s="87">
        <f t="shared" si="16"/>
        <v>0</v>
      </c>
      <c r="AP199" s="87"/>
      <c r="AQ199" s="87"/>
      <c r="AR199" s="87">
        <f t="shared" si="17"/>
        <v>0</v>
      </c>
      <c r="AS199" s="87">
        <f t="shared" si="18"/>
        <v>0</v>
      </c>
      <c r="AT199" s="87">
        <f t="shared" si="19"/>
        <v>0</v>
      </c>
    </row>
    <row r="200" spans="1:46" x14ac:dyDescent="0.35">
      <c r="A200" s="78"/>
      <c r="B200" s="78"/>
      <c r="C200" s="78"/>
      <c r="D200" s="78"/>
      <c r="E200" s="78"/>
      <c r="F200" s="78"/>
      <c r="G200" s="78"/>
      <c r="H200" s="78"/>
      <c r="I200" s="78"/>
      <c r="J200" s="79"/>
      <c r="K200" s="79"/>
      <c r="L200" s="80"/>
      <c r="M200" s="81"/>
      <c r="N200" s="78"/>
      <c r="O200" s="78"/>
      <c r="P200" s="82"/>
      <c r="Q200" s="78"/>
      <c r="R200" s="78"/>
      <c r="S200" s="80"/>
      <c r="T200" s="83"/>
      <c r="U200" s="85"/>
      <c r="V200" s="85"/>
      <c r="W200" s="80"/>
      <c r="X200" s="80"/>
      <c r="Y200" s="80"/>
      <c r="Z200" s="80"/>
      <c r="AA200" s="80"/>
      <c r="AB200" s="80"/>
      <c r="AC200" s="80"/>
      <c r="AD200" s="80"/>
      <c r="AE200" s="80"/>
      <c r="AF200" s="80"/>
      <c r="AG200" s="80"/>
      <c r="AH200" s="80"/>
      <c r="AI200" s="80"/>
      <c r="AJ200" s="80"/>
      <c r="AK200" s="87"/>
      <c r="AL200" s="87">
        <f t="shared" si="15"/>
        <v>0</v>
      </c>
      <c r="AM200" s="87">
        <f>IF(N200='Trame.Couleur lignes'!$B$2,AL200*0.5,0)</f>
        <v>0</v>
      </c>
      <c r="AN200" s="87">
        <f>IF(N200='Trame.Couleur lignes'!$B$3,AL200*0.7,0)</f>
        <v>0</v>
      </c>
      <c r="AO200" s="87">
        <f t="shared" si="16"/>
        <v>0</v>
      </c>
      <c r="AP200" s="87"/>
      <c r="AQ200" s="87"/>
      <c r="AR200" s="87">
        <f t="shared" si="17"/>
        <v>0</v>
      </c>
      <c r="AS200" s="87">
        <f t="shared" si="18"/>
        <v>0</v>
      </c>
      <c r="AT200" s="87">
        <f t="shared" si="19"/>
        <v>0</v>
      </c>
    </row>
  </sheetData>
  <phoneticPr fontId="9" type="noConversion"/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" id="{39377B15-15E2-4106-AA86-B841A0080A07}">
            <xm:f>$A2='Trame.Couleur lignes'!$A$3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18" id="{D09CE922-0F9A-48D2-914C-396769787D3F}">
            <xm:f>$A2='Trame.Couleur lignes'!$A$2</xm:f>
            <x14:dxf>
              <font>
                <strike val="0"/>
              </font>
              <fill>
                <patternFill>
                  <bgColor theme="3" tint="0.79998168889431442"/>
                </patternFill>
              </fill>
            </x14:dxf>
          </x14:cfRule>
          <xm:sqref>A2:AT200</xm:sqref>
        </x14:conditionalFormatting>
        <x14:conditionalFormatting xmlns:xm="http://schemas.microsoft.com/office/excel/2006/main">
          <x14:cfRule type="expression" priority="17" id="{77D16A54-F22B-4E33-9D9F-3938F043E872}">
            <xm:f>$A2='Trame.Couleur lignes'!$A$3</xm:f>
            <x14:dxf>
              <font>
                <strike val="0"/>
              </font>
              <fill>
                <patternFill>
                  <bgColor theme="4" tint="0.39994506668294322"/>
                </patternFill>
              </fill>
            </x14:dxf>
          </x14:cfRule>
          <xm:sqref>A2:A200</xm:sqref>
        </x14:conditionalFormatting>
        <x14:conditionalFormatting xmlns:xm="http://schemas.microsoft.com/office/excel/2006/main">
          <x14:cfRule type="expression" priority="1" id="{E7497A42-5350-4026-8E94-C1C0EEB21863}">
            <xm:f>$A2='Trame.Couleur lignes'!$A$18</xm:f>
            <x14:dxf>
              <font>
                <strike val="0"/>
              </font>
              <fill>
                <patternFill>
                  <bgColor rgb="FFFFFF00"/>
                </patternFill>
              </fill>
            </x14:dxf>
          </x14:cfRule>
          <x14:cfRule type="expression" priority="2" id="{AB4DCF3D-2B31-45EA-982C-F2005C69FC03}">
            <xm:f>$A2='Trame.Couleur lignes'!$A$17</xm:f>
            <x14:dxf>
              <font>
                <strike val="0"/>
              </font>
              <fill>
                <patternFill>
                  <bgColor rgb="FFFF9900"/>
                </patternFill>
              </fill>
            </x14:dxf>
          </x14:cfRule>
          <x14:cfRule type="expression" priority="3" id="{32D06E70-52CC-4ECA-A824-7A6E8838D065}">
            <xm:f>$A2='Trame.Couleur lignes'!$A$16</xm:f>
            <x14:dxf>
              <font>
                <strike val="0"/>
              </font>
              <fill>
                <patternFill>
                  <bgColor theme="1" tint="0.499984740745262"/>
                </patternFill>
              </fill>
            </x14:dxf>
          </x14:cfRule>
          <x14:cfRule type="expression" priority="4" id="{9620AD6E-E628-4B77-BB02-34A3D2389E49}">
            <xm:f>$A2='Trame.Couleur lignes'!$A$15</xm:f>
            <x14:dxf>
              <font>
                <strike val="0"/>
              </font>
              <fill>
                <patternFill>
                  <bgColor rgb="FF7030A0"/>
                </patternFill>
              </fill>
            </x14:dxf>
          </x14:cfRule>
          <x14:cfRule type="expression" priority="5" id="{634317F5-DD68-46C2-B958-59199969A73D}">
            <xm:f>$A2='Trame.Couleur lignes'!$A$14</xm:f>
            <x14:dxf>
              <font>
                <strike val="0"/>
              </font>
              <fill>
                <patternFill>
                  <bgColor rgb="FFFF0000"/>
                </patternFill>
              </fill>
            </x14:dxf>
          </x14:cfRule>
          <x14:cfRule type="expression" priority="6" id="{1A044187-C6CB-4D22-8EE4-1715485A4D31}">
            <xm:f>$A2='Trame.Couleur lignes'!$A$13</xm:f>
            <x14:dxf>
              <fill>
                <patternFill>
                  <bgColor theme="5" tint="-0.24994659260841701"/>
                </patternFill>
              </fill>
            </x14:dxf>
          </x14:cfRule>
          <x14:cfRule type="expression" priority="7" id="{A3090F8B-B034-45B9-8447-3E3B75947B21}">
            <xm:f>$A2='Trame.Couleur lignes'!$A$12</xm:f>
            <x14:dxf>
              <font>
                <strike val="0"/>
              </font>
              <fill>
                <patternFill>
                  <bgColor rgb="FF66FF99"/>
                </patternFill>
              </fill>
            </x14:dxf>
          </x14:cfRule>
          <x14:cfRule type="expression" priority="8" id="{C3E783C3-EB1F-4036-9927-E84190268DFD}">
            <xm:f>$A2='Trame.Couleur lignes'!$A$11</xm:f>
            <x14:dxf>
              <fill>
                <patternFill>
                  <bgColor theme="8" tint="-0.24994659260841701"/>
                </patternFill>
              </fill>
            </x14:dxf>
          </x14:cfRule>
          <x14:cfRule type="expression" priority="9" id="{2240FDF1-689F-4FEF-8AA7-F7C068DBCFFA}">
            <xm:f>$A2='Trame.Couleur lignes'!$A$10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10" id="{5346B4C4-0DB4-4593-9101-E4EB01CEDD5B}">
            <xm:f>$A2='Trame.Couleur lignes'!$A$9</xm:f>
            <x14:dxf>
              <fill>
                <patternFill>
                  <bgColor rgb="FFFF0066"/>
                </patternFill>
              </fill>
            </x14:dxf>
          </x14:cfRule>
          <x14:cfRule type="expression" priority="11" id="{C58B6887-FBB7-42F0-9615-A835277F59A9}">
            <xm:f>$A2='Trame.Couleur lignes'!$A$8</xm:f>
            <x14:dxf>
              <font>
                <strike val="0"/>
              </font>
              <fill>
                <patternFill>
                  <bgColor rgb="FFFF66CC"/>
                </patternFill>
              </fill>
            </x14:dxf>
          </x14:cfRule>
          <x14:cfRule type="expression" priority="12" id="{B0B6369F-E34A-4C1C-A836-253032A0DA4F}">
            <xm:f>$A2='Trame.Couleur lignes'!$A$7</xm:f>
            <x14:dxf>
              <font>
                <strike val="0"/>
              </font>
              <fill>
                <patternFill>
                  <bgColor theme="7"/>
                </patternFill>
              </fill>
            </x14:dxf>
          </x14:cfRule>
          <x14:cfRule type="expression" priority="13" id="{E88D730F-0078-4C6C-AA02-660036BD0EC6}">
            <xm:f>$A2='Trame.Couleur lignes'!$A$6</xm:f>
            <x14:dxf>
              <font>
                <strike val="0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14" id="{22425F1A-4B7D-4077-ABFB-DEB25E2EAF43}">
            <xm:f>$A2='Trame.Couleur lignes'!$A$5</xm:f>
            <x14:dxf>
              <font>
                <strike val="0"/>
              </font>
              <fill>
                <patternFill>
                  <bgColor theme="9"/>
                </patternFill>
              </fill>
            </x14:dxf>
          </x14:cfRule>
          <x14:cfRule type="expression" priority="15" id="{CB2F9C78-794C-4363-99F0-14076735646C}">
            <xm:f>$A2='Trame.Couleur lignes'!$A$4</xm:f>
            <x14:dxf>
              <font>
                <strike val="0"/>
              </font>
              <fill>
                <patternFill>
                  <bgColor theme="9" tint="0.39994506668294322"/>
                </patternFill>
              </fill>
            </x14:dxf>
          </x14:cfRule>
          <xm:sqref>A2:AT200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EFFC70F3-5233-4EC0-B121-182A9479DF03}">
          <x14:formula1>
            <xm:f>'Trame.Couleur lignes'!$A$2:$A$18</xm:f>
          </x14:formula1>
          <xm:sqref>A2:A200</xm:sqref>
        </x14:dataValidation>
        <x14:dataValidation type="list" allowBlank="1" showInputMessage="1" showErrorMessage="1" xr:uid="{A33B1D1D-1CDC-4EA4-BBA1-6A7579883E1E}">
          <x14:formula1>
            <xm:f>'Trame.Couleur lignes'!$B$2:$B$9</xm:f>
          </x14:formula1>
          <xm:sqref>N2:N200</xm:sqref>
        </x14:dataValidation>
        <x14:dataValidation type="list" allowBlank="1" showInputMessage="1" showErrorMessage="1" xr:uid="{6F8CAC5C-D10F-48F5-9705-FF735017EAED}">
          <x14:formula1>
            <xm:f>'Trame.Couleur lignes'!$C$2:$C$21</xm:f>
          </x14:formula1>
          <xm:sqref>O2:O200</xm:sqref>
        </x14:dataValidation>
        <x14:dataValidation type="list" allowBlank="1" showInputMessage="1" showErrorMessage="1" xr:uid="{F7828E60-110A-410B-8E59-561B2FE9FFFE}">
          <x14:formula1>
            <xm:f>'Trame.Couleur lignes'!$D$2:$D$10</xm:f>
          </x14:formula1>
          <xm:sqref>P2:P200</xm:sqref>
        </x14:dataValidation>
        <x14:dataValidation type="list" allowBlank="1" showInputMessage="1" showErrorMessage="1" xr:uid="{618AFF21-787C-4A7B-8EA7-1B03361A049D}">
          <x14:formula1>
            <xm:f>'Trame.Couleur lignes'!$E$2:$E$5</xm:f>
          </x14:formula1>
          <xm:sqref>Q2:Q200</xm:sqref>
        </x14:dataValidation>
        <x14:dataValidation type="list" allowBlank="1" showInputMessage="1" showErrorMessage="1" xr:uid="{BE6CEC9C-3CCB-423F-85F7-93E2AAB5FA2A}">
          <x14:formula1>
            <xm:f>'Trame.Couleur lignes'!$F$2:$F$3</xm:f>
          </x14:formula1>
          <xm:sqref>R2:R200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D03BA-6F20-4A2B-B982-87BEA4088DF5}">
  <sheetPr codeName="Feuil3"/>
  <dimension ref="A1:M528"/>
  <sheetViews>
    <sheetView tabSelected="1" workbookViewId="0">
      <selection activeCell="D52" sqref="D52"/>
    </sheetView>
  </sheetViews>
  <sheetFormatPr baseColWidth="10" defaultRowHeight="14.5" x14ac:dyDescent="0.35"/>
  <cols>
    <col min="1" max="1" width="22.7265625" style="4" customWidth="1"/>
    <col min="2" max="2" width="24" style="2" customWidth="1"/>
    <col min="3" max="3" width="14.81640625" style="5" customWidth="1"/>
    <col min="4" max="4" width="18.26953125" style="5" customWidth="1"/>
    <col min="5" max="5" width="16.54296875" style="5" customWidth="1"/>
    <col min="6" max="6" width="15.81640625" style="5" customWidth="1"/>
    <col min="7" max="7" width="17.81640625" style="5" customWidth="1"/>
    <col min="8" max="8" width="14.453125" style="5" customWidth="1"/>
    <col min="9" max="9" width="15.81640625" style="5" customWidth="1"/>
    <col min="10" max="10" width="13" style="5" customWidth="1"/>
    <col min="11" max="11" width="14" style="5" customWidth="1"/>
    <col min="12" max="12" width="16.1796875" style="5" customWidth="1"/>
    <col min="13" max="13" width="30.7265625" customWidth="1"/>
  </cols>
  <sheetData>
    <row r="1" spans="1:13" ht="29" x14ac:dyDescent="0.35">
      <c r="A1" s="1" t="s">
        <v>10</v>
      </c>
      <c r="B1" s="3" t="s">
        <v>11</v>
      </c>
      <c r="C1" s="1" t="s">
        <v>0</v>
      </c>
      <c r="D1" s="1" t="s">
        <v>1</v>
      </c>
      <c r="E1" s="1" t="s">
        <v>2</v>
      </c>
      <c r="F1" s="1" t="s">
        <v>3</v>
      </c>
      <c r="G1" s="6" t="s">
        <v>4</v>
      </c>
      <c r="H1" s="6" t="s">
        <v>5</v>
      </c>
      <c r="I1" s="6" t="s">
        <v>6</v>
      </c>
      <c r="J1" s="1" t="s">
        <v>7</v>
      </c>
      <c r="K1" s="1" t="s">
        <v>8</v>
      </c>
      <c r="L1" s="1" t="s">
        <v>9</v>
      </c>
      <c r="M1" s="1" t="s">
        <v>114</v>
      </c>
    </row>
    <row r="2" spans="1:13" x14ac:dyDescent="0.35">
      <c r="A2" s="78" t="s">
        <v>110</v>
      </c>
      <c r="B2" s="68"/>
      <c r="C2" s="87">
        <v>51253</v>
      </c>
      <c r="D2" s="87">
        <v>512.53</v>
      </c>
      <c r="E2" s="87">
        <v>256.26499999999999</v>
      </c>
      <c r="F2" s="87">
        <v>0</v>
      </c>
      <c r="G2" s="87">
        <v>256.26499999999999</v>
      </c>
      <c r="H2" s="87">
        <v>1500</v>
      </c>
      <c r="I2" s="87"/>
      <c r="J2" s="87">
        <v>1756.2649999999999</v>
      </c>
      <c r="K2" s="87">
        <v>878.13249999999994</v>
      </c>
      <c r="L2" s="87">
        <v>878.13249999999994</v>
      </c>
      <c r="M2" s="78" t="s">
        <v>60</v>
      </c>
    </row>
    <row r="3" spans="1:13" x14ac:dyDescent="0.35">
      <c r="A3" s="78"/>
      <c r="B3" s="68"/>
      <c r="C3" s="87"/>
      <c r="D3" s="87">
        <v>0</v>
      </c>
      <c r="E3" s="87">
        <v>0</v>
      </c>
      <c r="F3" s="87">
        <v>0</v>
      </c>
      <c r="G3" s="87">
        <v>0</v>
      </c>
      <c r="H3" s="87"/>
      <c r="I3" s="87"/>
      <c r="J3" s="87">
        <v>0</v>
      </c>
      <c r="K3" s="87">
        <v>0</v>
      </c>
      <c r="L3" s="87">
        <v>0</v>
      </c>
      <c r="M3" s="78"/>
    </row>
    <row r="4" spans="1:13" x14ac:dyDescent="0.35">
      <c r="A4" s="78" t="s">
        <v>115</v>
      </c>
      <c r="B4" s="68"/>
      <c r="C4" s="87">
        <v>6355</v>
      </c>
      <c r="D4" s="87">
        <v>63.550000000000004</v>
      </c>
      <c r="E4" s="87">
        <v>0</v>
      </c>
      <c r="F4" s="87">
        <v>0</v>
      </c>
      <c r="G4" s="87">
        <v>63.550000000000004</v>
      </c>
      <c r="H4" s="87">
        <v>600</v>
      </c>
      <c r="I4" s="87"/>
      <c r="J4" s="87">
        <v>663.55</v>
      </c>
      <c r="K4" s="87">
        <v>331.77499999999998</v>
      </c>
      <c r="L4" s="87">
        <v>331.77499999999998</v>
      </c>
      <c r="M4" s="78" t="s">
        <v>44</v>
      </c>
    </row>
    <row r="5" spans="1:13" x14ac:dyDescent="0.35">
      <c r="A5" s="78" t="s">
        <v>113</v>
      </c>
      <c r="B5" s="68"/>
      <c r="C5" s="87">
        <v>45325</v>
      </c>
      <c r="D5" s="87">
        <v>453.25</v>
      </c>
      <c r="E5" s="87">
        <v>0</v>
      </c>
      <c r="F5" s="87">
        <v>317.27499999999998</v>
      </c>
      <c r="G5" s="87">
        <v>135.97500000000002</v>
      </c>
      <c r="H5" s="87">
        <v>2000</v>
      </c>
      <c r="I5" s="87"/>
      <c r="J5" s="87">
        <v>2135.9749999999999</v>
      </c>
      <c r="K5" s="87">
        <v>1067.9875</v>
      </c>
      <c r="L5" s="87">
        <v>1067.9875</v>
      </c>
      <c r="M5" s="78"/>
    </row>
    <row r="6" spans="1:13" x14ac:dyDescent="0.35">
      <c r="A6" s="78"/>
      <c r="B6" s="68"/>
      <c r="C6" s="87"/>
      <c r="D6" s="87">
        <v>0</v>
      </c>
      <c r="E6" s="87">
        <v>0</v>
      </c>
      <c r="F6" s="87">
        <v>0</v>
      </c>
      <c r="G6" s="87">
        <v>0</v>
      </c>
      <c r="H6" s="87"/>
      <c r="I6" s="87"/>
      <c r="J6" s="87">
        <v>0</v>
      </c>
      <c r="K6" s="87">
        <v>0</v>
      </c>
      <c r="L6" s="87">
        <v>0</v>
      </c>
      <c r="M6" s="78"/>
    </row>
    <row r="7" spans="1:13" x14ac:dyDescent="0.35">
      <c r="A7" s="78"/>
      <c r="B7" s="68"/>
      <c r="C7" s="87"/>
      <c r="D7" s="87">
        <v>0</v>
      </c>
      <c r="E7" s="87">
        <v>0</v>
      </c>
      <c r="F7" s="87">
        <v>0</v>
      </c>
      <c r="G7" s="87">
        <v>0</v>
      </c>
      <c r="H7" s="87"/>
      <c r="I7" s="87"/>
      <c r="J7" s="87">
        <v>0</v>
      </c>
      <c r="K7" s="87">
        <v>0</v>
      </c>
      <c r="L7" s="87">
        <v>0</v>
      </c>
      <c r="M7" s="78"/>
    </row>
    <row r="8" spans="1:13" x14ac:dyDescent="0.35">
      <c r="A8" s="78"/>
      <c r="B8" s="68"/>
      <c r="C8" s="87"/>
      <c r="D8" s="87">
        <v>0</v>
      </c>
      <c r="E8" s="87">
        <v>0</v>
      </c>
      <c r="F8" s="87">
        <v>0</v>
      </c>
      <c r="G8" s="87">
        <v>0</v>
      </c>
      <c r="H8" s="87"/>
      <c r="I8" s="87"/>
      <c r="J8" s="87">
        <v>0</v>
      </c>
      <c r="K8" s="87">
        <v>0</v>
      </c>
      <c r="L8" s="87">
        <v>0</v>
      </c>
      <c r="M8" s="78"/>
    </row>
    <row r="9" spans="1:13" x14ac:dyDescent="0.35">
      <c r="A9" s="78"/>
      <c r="B9" s="68"/>
      <c r="C9" s="87"/>
      <c r="D9" s="87">
        <v>0</v>
      </c>
      <c r="E9" s="87">
        <v>0</v>
      </c>
      <c r="F9" s="87">
        <v>0</v>
      </c>
      <c r="G9" s="87">
        <v>0</v>
      </c>
      <c r="H9" s="87"/>
      <c r="I9" s="87"/>
      <c r="J9" s="87">
        <v>0</v>
      </c>
      <c r="K9" s="87">
        <v>0</v>
      </c>
      <c r="L9" s="87">
        <v>0</v>
      </c>
      <c r="M9" s="78"/>
    </row>
    <row r="10" spans="1:13" x14ac:dyDescent="0.35">
      <c r="A10" s="78"/>
      <c r="B10" s="68"/>
      <c r="C10" s="87"/>
      <c r="D10" s="87">
        <v>0</v>
      </c>
      <c r="E10" s="87">
        <v>0</v>
      </c>
      <c r="F10" s="87">
        <v>0</v>
      </c>
      <c r="G10" s="87">
        <v>0</v>
      </c>
      <c r="H10" s="87"/>
      <c r="I10" s="87"/>
      <c r="J10" s="87">
        <v>0</v>
      </c>
      <c r="K10" s="87">
        <v>0</v>
      </c>
      <c r="L10" s="87">
        <v>0</v>
      </c>
      <c r="M10" s="78"/>
    </row>
    <row r="11" spans="1:13" x14ac:dyDescent="0.35">
      <c r="A11" s="78"/>
      <c r="B11" s="68"/>
      <c r="C11" s="87"/>
      <c r="D11" s="87">
        <v>0</v>
      </c>
      <c r="E11" s="87">
        <v>0</v>
      </c>
      <c r="F11" s="87">
        <v>0</v>
      </c>
      <c r="G11" s="87">
        <v>0</v>
      </c>
      <c r="H11" s="87"/>
      <c r="I11" s="87"/>
      <c r="J11" s="87">
        <v>0</v>
      </c>
      <c r="K11" s="87">
        <v>0</v>
      </c>
      <c r="L11" s="87">
        <v>0</v>
      </c>
      <c r="M11" s="78"/>
    </row>
    <row r="12" spans="1:13" x14ac:dyDescent="0.35">
      <c r="A12" s="78"/>
      <c r="B12" s="68"/>
      <c r="C12" s="87"/>
      <c r="D12" s="87">
        <v>0</v>
      </c>
      <c r="E12" s="87">
        <v>0</v>
      </c>
      <c r="F12" s="87">
        <v>0</v>
      </c>
      <c r="G12" s="87">
        <v>0</v>
      </c>
      <c r="H12" s="87"/>
      <c r="I12" s="87"/>
      <c r="J12" s="87">
        <v>0</v>
      </c>
      <c r="K12" s="87">
        <v>0</v>
      </c>
      <c r="L12" s="87">
        <v>0</v>
      </c>
      <c r="M12" s="78"/>
    </row>
    <row r="13" spans="1:13" x14ac:dyDescent="0.35">
      <c r="A13" s="78"/>
      <c r="B13" s="68"/>
      <c r="C13" s="87"/>
      <c r="D13" s="87">
        <v>0</v>
      </c>
      <c r="E13" s="87">
        <v>0</v>
      </c>
      <c r="F13" s="87">
        <v>0</v>
      </c>
      <c r="G13" s="87">
        <v>0</v>
      </c>
      <c r="H13" s="87"/>
      <c r="I13" s="87"/>
      <c r="J13" s="87">
        <v>0</v>
      </c>
      <c r="K13" s="87">
        <v>0</v>
      </c>
      <c r="L13" s="87">
        <v>0</v>
      </c>
      <c r="M13" s="78"/>
    </row>
    <row r="14" spans="1:13" x14ac:dyDescent="0.35">
      <c r="A14" s="78"/>
      <c r="B14" s="68"/>
      <c r="C14" s="87"/>
      <c r="D14" s="87">
        <v>0</v>
      </c>
      <c r="E14" s="87">
        <v>0</v>
      </c>
      <c r="F14" s="87">
        <v>0</v>
      </c>
      <c r="G14" s="87">
        <v>0</v>
      </c>
      <c r="H14" s="87"/>
      <c r="I14" s="87"/>
      <c r="J14" s="87">
        <v>0</v>
      </c>
      <c r="K14" s="87">
        <v>0</v>
      </c>
      <c r="L14" s="87">
        <v>0</v>
      </c>
      <c r="M14" s="78"/>
    </row>
    <row r="15" spans="1:13" x14ac:dyDescent="0.35">
      <c r="A15" s="78"/>
      <c r="B15" s="68"/>
      <c r="C15" s="87"/>
      <c r="D15" s="87">
        <v>0</v>
      </c>
      <c r="E15" s="87">
        <v>0</v>
      </c>
      <c r="F15" s="87">
        <v>0</v>
      </c>
      <c r="G15" s="87">
        <v>0</v>
      </c>
      <c r="H15" s="87"/>
      <c r="I15" s="87"/>
      <c r="J15" s="87">
        <v>0</v>
      </c>
      <c r="K15" s="87">
        <v>0</v>
      </c>
      <c r="L15" s="87">
        <v>0</v>
      </c>
      <c r="M15" s="78"/>
    </row>
    <row r="16" spans="1:13" x14ac:dyDescent="0.35">
      <c r="A16" s="78"/>
      <c r="B16" s="68"/>
      <c r="C16" s="87"/>
      <c r="D16" s="87">
        <v>0</v>
      </c>
      <c r="E16" s="87">
        <v>0</v>
      </c>
      <c r="F16" s="87">
        <v>0</v>
      </c>
      <c r="G16" s="87">
        <v>0</v>
      </c>
      <c r="H16" s="87"/>
      <c r="I16" s="87"/>
      <c r="J16" s="87">
        <v>0</v>
      </c>
      <c r="K16" s="87">
        <v>0</v>
      </c>
      <c r="L16" s="87">
        <v>0</v>
      </c>
      <c r="M16" s="78"/>
    </row>
    <row r="17" spans="1:13" x14ac:dyDescent="0.35">
      <c r="A17" s="78"/>
      <c r="B17" s="68"/>
      <c r="C17" s="87"/>
      <c r="D17" s="87">
        <v>0</v>
      </c>
      <c r="E17" s="87">
        <v>0</v>
      </c>
      <c r="F17" s="87">
        <v>0</v>
      </c>
      <c r="G17" s="87">
        <v>0</v>
      </c>
      <c r="H17" s="87"/>
      <c r="I17" s="87"/>
      <c r="J17" s="87">
        <v>0</v>
      </c>
      <c r="K17" s="87">
        <v>0</v>
      </c>
      <c r="L17" s="87">
        <v>0</v>
      </c>
      <c r="M17" s="78"/>
    </row>
    <row r="18" spans="1:13" x14ac:dyDescent="0.35">
      <c r="A18" s="78"/>
      <c r="B18" s="68"/>
      <c r="C18" s="87"/>
      <c r="D18" s="87">
        <v>0</v>
      </c>
      <c r="E18" s="87">
        <v>0</v>
      </c>
      <c r="F18" s="87">
        <v>0</v>
      </c>
      <c r="G18" s="87">
        <v>0</v>
      </c>
      <c r="H18" s="87"/>
      <c r="I18" s="87"/>
      <c r="J18" s="87">
        <v>0</v>
      </c>
      <c r="K18" s="87">
        <v>0</v>
      </c>
      <c r="L18" s="87">
        <v>0</v>
      </c>
      <c r="M18" s="78"/>
    </row>
    <row r="19" spans="1:13" x14ac:dyDescent="0.35">
      <c r="A19" s="78"/>
      <c r="B19" s="68"/>
      <c r="C19" s="87"/>
      <c r="D19" s="87">
        <v>0</v>
      </c>
      <c r="E19" s="87">
        <v>0</v>
      </c>
      <c r="F19" s="87">
        <v>0</v>
      </c>
      <c r="G19" s="87">
        <v>0</v>
      </c>
      <c r="H19" s="87"/>
      <c r="I19" s="87"/>
      <c r="J19" s="87">
        <v>0</v>
      </c>
      <c r="K19" s="87">
        <v>0</v>
      </c>
      <c r="L19" s="87">
        <v>0</v>
      </c>
      <c r="M19" s="78"/>
    </row>
    <row r="20" spans="1:13" x14ac:dyDescent="0.35">
      <c r="A20" s="78"/>
      <c r="B20" s="68"/>
      <c r="C20" s="87"/>
      <c r="D20" s="87">
        <v>0</v>
      </c>
      <c r="E20" s="87">
        <v>0</v>
      </c>
      <c r="F20" s="87">
        <v>0</v>
      </c>
      <c r="G20" s="87">
        <v>0</v>
      </c>
      <c r="H20" s="87"/>
      <c r="I20" s="87"/>
      <c r="J20" s="87">
        <v>0</v>
      </c>
      <c r="K20" s="87">
        <v>0</v>
      </c>
      <c r="L20" s="87">
        <v>0</v>
      </c>
      <c r="M20" s="78"/>
    </row>
    <row r="21" spans="1:13" x14ac:dyDescent="0.35">
      <c r="A21" s="78"/>
      <c r="B21" s="68"/>
      <c r="C21" s="87"/>
      <c r="D21" s="87">
        <v>0</v>
      </c>
      <c r="E21" s="87">
        <v>0</v>
      </c>
      <c r="F21" s="87">
        <v>0</v>
      </c>
      <c r="G21" s="87">
        <v>0</v>
      </c>
      <c r="H21" s="87"/>
      <c r="I21" s="87"/>
      <c r="J21" s="87">
        <v>0</v>
      </c>
      <c r="K21" s="87">
        <v>0</v>
      </c>
      <c r="L21" s="87">
        <v>0</v>
      </c>
      <c r="M21" s="78"/>
    </row>
    <row r="22" spans="1:13" x14ac:dyDescent="0.35">
      <c r="A22" s="78"/>
      <c r="B22" s="68"/>
      <c r="C22" s="87"/>
      <c r="D22" s="87">
        <v>0</v>
      </c>
      <c r="E22" s="87">
        <v>0</v>
      </c>
      <c r="F22" s="87">
        <v>0</v>
      </c>
      <c r="G22" s="87">
        <v>0</v>
      </c>
      <c r="H22" s="87"/>
      <c r="I22" s="87"/>
      <c r="J22" s="87">
        <v>0</v>
      </c>
      <c r="K22" s="87">
        <v>0</v>
      </c>
      <c r="L22" s="87">
        <v>0</v>
      </c>
      <c r="M22" s="78"/>
    </row>
    <row r="23" spans="1:13" x14ac:dyDescent="0.35">
      <c r="A23" s="78"/>
      <c r="B23" s="68"/>
      <c r="C23" s="87"/>
      <c r="D23" s="87">
        <v>0</v>
      </c>
      <c r="E23" s="87">
        <v>0</v>
      </c>
      <c r="F23" s="87">
        <v>0</v>
      </c>
      <c r="G23" s="87">
        <v>0</v>
      </c>
      <c r="H23" s="87"/>
      <c r="I23" s="87"/>
      <c r="J23" s="87">
        <v>0</v>
      </c>
      <c r="K23" s="87">
        <v>0</v>
      </c>
      <c r="L23" s="87">
        <v>0</v>
      </c>
      <c r="M23" s="78"/>
    </row>
    <row r="24" spans="1:13" x14ac:dyDescent="0.35">
      <c r="A24" s="78"/>
      <c r="B24" s="68"/>
      <c r="C24" s="87"/>
      <c r="D24" s="87">
        <v>0</v>
      </c>
      <c r="E24" s="87">
        <v>0</v>
      </c>
      <c r="F24" s="87">
        <v>0</v>
      </c>
      <c r="G24" s="87">
        <v>0</v>
      </c>
      <c r="H24" s="87"/>
      <c r="I24" s="87"/>
      <c r="J24" s="87">
        <v>0</v>
      </c>
      <c r="K24" s="87">
        <v>0</v>
      </c>
      <c r="L24" s="87">
        <v>0</v>
      </c>
      <c r="M24" s="78"/>
    </row>
    <row r="25" spans="1:13" x14ac:dyDescent="0.35">
      <c r="A25" s="78"/>
      <c r="B25" s="68"/>
      <c r="C25" s="87"/>
      <c r="D25" s="87">
        <v>0</v>
      </c>
      <c r="E25" s="87">
        <v>0</v>
      </c>
      <c r="F25" s="87">
        <v>0</v>
      </c>
      <c r="G25" s="87">
        <v>0</v>
      </c>
      <c r="H25" s="87"/>
      <c r="I25" s="87"/>
      <c r="J25" s="87">
        <v>0</v>
      </c>
      <c r="K25" s="87">
        <v>0</v>
      </c>
      <c r="L25" s="87">
        <v>0</v>
      </c>
      <c r="M25" s="78"/>
    </row>
    <row r="26" spans="1:13" x14ac:dyDescent="0.35">
      <c r="A26" s="78"/>
      <c r="B26" s="68"/>
      <c r="C26" s="87"/>
      <c r="D26" s="87">
        <v>0</v>
      </c>
      <c r="E26" s="87">
        <v>0</v>
      </c>
      <c r="F26" s="87">
        <v>0</v>
      </c>
      <c r="G26" s="87">
        <v>0</v>
      </c>
      <c r="H26" s="87"/>
      <c r="I26" s="87"/>
      <c r="J26" s="87">
        <v>0</v>
      </c>
      <c r="K26" s="87">
        <v>0</v>
      </c>
      <c r="L26" s="87">
        <v>0</v>
      </c>
      <c r="M26" s="78"/>
    </row>
    <row r="27" spans="1:13" x14ac:dyDescent="0.35">
      <c r="A27" s="78"/>
      <c r="B27" s="68"/>
      <c r="C27" s="87"/>
      <c r="D27" s="87">
        <v>0</v>
      </c>
      <c r="E27" s="87">
        <v>0</v>
      </c>
      <c r="F27" s="87">
        <v>0</v>
      </c>
      <c r="G27" s="87">
        <v>0</v>
      </c>
      <c r="H27" s="87"/>
      <c r="I27" s="87"/>
      <c r="J27" s="87">
        <v>0</v>
      </c>
      <c r="K27" s="87">
        <v>0</v>
      </c>
      <c r="L27" s="87">
        <v>0</v>
      </c>
      <c r="M27" s="78"/>
    </row>
    <row r="28" spans="1:13" x14ac:dyDescent="0.35">
      <c r="A28" s="78"/>
      <c r="B28" s="68"/>
      <c r="C28" s="87"/>
      <c r="D28" s="87">
        <v>0</v>
      </c>
      <c r="E28" s="87">
        <v>0</v>
      </c>
      <c r="F28" s="87">
        <v>0</v>
      </c>
      <c r="G28" s="87">
        <v>0</v>
      </c>
      <c r="H28" s="87"/>
      <c r="I28" s="87"/>
      <c r="J28" s="87">
        <v>0</v>
      </c>
      <c r="K28" s="87">
        <v>0</v>
      </c>
      <c r="L28" s="87">
        <v>0</v>
      </c>
      <c r="M28" s="78"/>
    </row>
    <row r="29" spans="1:13" x14ac:dyDescent="0.35">
      <c r="A29" s="78"/>
      <c r="B29" s="68"/>
      <c r="C29" s="87"/>
      <c r="D29" s="87">
        <v>0</v>
      </c>
      <c r="E29" s="87">
        <v>0</v>
      </c>
      <c r="F29" s="87">
        <v>0</v>
      </c>
      <c r="G29" s="87">
        <v>0</v>
      </c>
      <c r="H29" s="87"/>
      <c r="I29" s="87"/>
      <c r="J29" s="87">
        <v>0</v>
      </c>
      <c r="K29" s="87">
        <v>0</v>
      </c>
      <c r="L29" s="87">
        <v>0</v>
      </c>
      <c r="M29" s="78"/>
    </row>
    <row r="30" spans="1:13" x14ac:dyDescent="0.35">
      <c r="A30" s="78"/>
      <c r="B30" s="68"/>
      <c r="C30" s="87"/>
      <c r="D30" s="87">
        <v>0</v>
      </c>
      <c r="E30" s="87">
        <v>0</v>
      </c>
      <c r="F30" s="87">
        <v>0</v>
      </c>
      <c r="G30" s="87">
        <v>0</v>
      </c>
      <c r="H30" s="87"/>
      <c r="I30" s="87"/>
      <c r="J30" s="87">
        <v>0</v>
      </c>
      <c r="K30" s="87">
        <v>0</v>
      </c>
      <c r="L30" s="87">
        <v>0</v>
      </c>
      <c r="M30" s="78"/>
    </row>
    <row r="31" spans="1:13" x14ac:dyDescent="0.35">
      <c r="A31" s="78"/>
      <c r="B31" s="68"/>
      <c r="C31" s="87"/>
      <c r="D31" s="87">
        <v>0</v>
      </c>
      <c r="E31" s="87">
        <v>0</v>
      </c>
      <c r="F31" s="87">
        <v>0</v>
      </c>
      <c r="G31" s="87">
        <v>0</v>
      </c>
      <c r="H31" s="87"/>
      <c r="I31" s="87"/>
      <c r="J31" s="87">
        <v>0</v>
      </c>
      <c r="K31" s="87">
        <v>0</v>
      </c>
      <c r="L31" s="87">
        <v>0</v>
      </c>
      <c r="M31" s="78"/>
    </row>
    <row r="32" spans="1:13" x14ac:dyDescent="0.35">
      <c r="A32" s="78"/>
      <c r="B32" s="68"/>
      <c r="C32" s="87"/>
      <c r="D32" s="87">
        <v>0</v>
      </c>
      <c r="E32" s="87">
        <v>0</v>
      </c>
      <c r="F32" s="87">
        <v>0</v>
      </c>
      <c r="G32" s="87">
        <v>0</v>
      </c>
      <c r="H32" s="87"/>
      <c r="I32" s="87"/>
      <c r="J32" s="87">
        <v>0</v>
      </c>
      <c r="K32" s="87">
        <v>0</v>
      </c>
      <c r="L32" s="87">
        <v>0</v>
      </c>
      <c r="M32" s="78"/>
    </row>
    <row r="33" spans="1:13" x14ac:dyDescent="0.35">
      <c r="A33" s="78"/>
      <c r="B33" s="68"/>
      <c r="C33" s="87"/>
      <c r="D33" s="87">
        <v>0</v>
      </c>
      <c r="E33" s="87">
        <v>0</v>
      </c>
      <c r="F33" s="87">
        <v>0</v>
      </c>
      <c r="G33" s="87">
        <v>0</v>
      </c>
      <c r="H33" s="87"/>
      <c r="I33" s="87"/>
      <c r="J33" s="87">
        <v>0</v>
      </c>
      <c r="K33" s="87">
        <v>0</v>
      </c>
      <c r="L33" s="87">
        <v>0</v>
      </c>
      <c r="M33" s="78"/>
    </row>
    <row r="34" spans="1:13" x14ac:dyDescent="0.35">
      <c r="A34" s="78"/>
      <c r="B34" s="68"/>
      <c r="C34" s="87"/>
      <c r="D34" s="87">
        <v>0</v>
      </c>
      <c r="E34" s="87">
        <v>0</v>
      </c>
      <c r="F34" s="87">
        <v>0</v>
      </c>
      <c r="G34" s="87">
        <v>0</v>
      </c>
      <c r="H34" s="87"/>
      <c r="I34" s="87"/>
      <c r="J34" s="87">
        <v>0</v>
      </c>
      <c r="K34" s="87">
        <v>0</v>
      </c>
      <c r="L34" s="87">
        <v>0</v>
      </c>
      <c r="M34" s="78"/>
    </row>
    <row r="35" spans="1:13" x14ac:dyDescent="0.35">
      <c r="A35" s="78"/>
      <c r="B35" s="68"/>
      <c r="C35" s="87"/>
      <c r="D35" s="87">
        <v>0</v>
      </c>
      <c r="E35" s="87">
        <v>0</v>
      </c>
      <c r="F35" s="87">
        <v>0</v>
      </c>
      <c r="G35" s="87">
        <v>0</v>
      </c>
      <c r="H35" s="87"/>
      <c r="I35" s="87"/>
      <c r="J35" s="87">
        <v>0</v>
      </c>
      <c r="K35" s="87">
        <v>0</v>
      </c>
      <c r="L35" s="87">
        <v>0</v>
      </c>
      <c r="M35" s="78"/>
    </row>
    <row r="36" spans="1:13" x14ac:dyDescent="0.35">
      <c r="A36" s="78"/>
      <c r="B36" s="68"/>
      <c r="C36" s="87"/>
      <c r="D36" s="87">
        <v>0</v>
      </c>
      <c r="E36" s="87">
        <v>0</v>
      </c>
      <c r="F36" s="87">
        <v>0</v>
      </c>
      <c r="G36" s="87">
        <v>0</v>
      </c>
      <c r="H36" s="87"/>
      <c r="I36" s="87"/>
      <c r="J36" s="87">
        <v>0</v>
      </c>
      <c r="K36" s="87">
        <v>0</v>
      </c>
      <c r="L36" s="87">
        <v>0</v>
      </c>
      <c r="M36" s="78"/>
    </row>
    <row r="37" spans="1:13" ht="15" thickBot="1" x14ac:dyDescent="0.4">
      <c r="A37" s="78"/>
      <c r="B37" s="70"/>
      <c r="C37" s="87"/>
      <c r="D37" s="87">
        <v>0</v>
      </c>
      <c r="E37" s="87">
        <v>0</v>
      </c>
      <c r="F37" s="87">
        <v>0</v>
      </c>
      <c r="G37" s="87">
        <v>0</v>
      </c>
      <c r="H37" s="87"/>
      <c r="I37" s="87"/>
      <c r="J37" s="87">
        <v>0</v>
      </c>
      <c r="K37" s="87">
        <v>0</v>
      </c>
      <c r="L37" s="87">
        <v>0</v>
      </c>
      <c r="M37" s="78"/>
    </row>
    <row r="38" spans="1:13" ht="15" thickBot="1" x14ac:dyDescent="0.4">
      <c r="A38" s="90" t="s">
        <v>12</v>
      </c>
      <c r="B38" s="16"/>
      <c r="C38" s="17">
        <f t="shared" ref="C38:L38" si="0">SUM(C2:C37)</f>
        <v>102933</v>
      </c>
      <c r="D38" s="17">
        <f t="shared" si="0"/>
        <v>1029.33</v>
      </c>
      <c r="E38" s="17">
        <f t="shared" si="0"/>
        <v>256.26499999999999</v>
      </c>
      <c r="F38" s="17">
        <f t="shared" si="0"/>
        <v>317.27499999999998</v>
      </c>
      <c r="G38" s="17">
        <f t="shared" si="0"/>
        <v>455.79</v>
      </c>
      <c r="H38" s="17">
        <f t="shared" si="0"/>
        <v>4100</v>
      </c>
      <c r="I38" s="17">
        <f t="shared" si="0"/>
        <v>0</v>
      </c>
      <c r="J38" s="17">
        <f t="shared" si="0"/>
        <v>4555.7899999999991</v>
      </c>
      <c r="K38" s="17">
        <f t="shared" si="0"/>
        <v>2277.8949999999995</v>
      </c>
      <c r="L38" s="18">
        <f t="shared" si="0"/>
        <v>2277.8949999999995</v>
      </c>
    </row>
    <row r="39" spans="1:13" x14ac:dyDescent="0.35">
      <c r="A39" s="58"/>
    </row>
    <row r="40" spans="1:13" ht="15" thickBot="1" x14ac:dyDescent="0.4">
      <c r="A40" s="58"/>
      <c r="B40" s="30"/>
      <c r="C40" s="31"/>
      <c r="D40" s="31"/>
      <c r="E40" s="31"/>
      <c r="F40" s="31"/>
      <c r="G40" s="31"/>
      <c r="H40" s="31"/>
      <c r="I40" s="31"/>
      <c r="J40" s="31"/>
      <c r="K40" s="31"/>
    </row>
    <row r="41" spans="1:13" x14ac:dyDescent="0.35">
      <c r="A41" s="89" t="s">
        <v>112</v>
      </c>
      <c r="B41" s="88">
        <v>0.1</v>
      </c>
      <c r="C41" s="9">
        <v>0.2</v>
      </c>
      <c r="D41" s="9">
        <v>0.3</v>
      </c>
      <c r="E41" s="9">
        <v>0.4</v>
      </c>
      <c r="F41" s="9">
        <v>0.5</v>
      </c>
      <c r="G41" s="9">
        <v>0.6</v>
      </c>
      <c r="H41" s="9">
        <v>0.7</v>
      </c>
      <c r="I41" s="9">
        <v>0.8</v>
      </c>
      <c r="J41" s="10">
        <v>0.9</v>
      </c>
      <c r="K41" s="11">
        <v>1</v>
      </c>
      <c r="L41" s="32"/>
    </row>
    <row r="42" spans="1:13" ht="15" thickBot="1" x14ac:dyDescent="0.4">
      <c r="A42" s="93">
        <f>L38</f>
        <v>2277.8949999999995</v>
      </c>
      <c r="B42" s="13">
        <f>A42*B41</f>
        <v>227.78949999999998</v>
      </c>
      <c r="C42" s="14">
        <f>A42*20%</f>
        <v>455.57899999999995</v>
      </c>
      <c r="D42" s="14">
        <f>A42*30%</f>
        <v>683.36849999999981</v>
      </c>
      <c r="E42" s="14">
        <f>A42*40%</f>
        <v>911.1579999999999</v>
      </c>
      <c r="F42" s="14">
        <f>A42*50%</f>
        <v>1138.9474999999998</v>
      </c>
      <c r="G42" s="14">
        <f>A42*60%</f>
        <v>1366.7369999999996</v>
      </c>
      <c r="H42" s="14">
        <f>A42*70%</f>
        <v>1594.5264999999995</v>
      </c>
      <c r="I42" s="14">
        <f>A42*80%</f>
        <v>1822.3159999999998</v>
      </c>
      <c r="J42" s="14">
        <f>A42*90%</f>
        <v>2050.1054999999997</v>
      </c>
      <c r="K42" s="15">
        <f>A42*100%</f>
        <v>2277.8949999999995</v>
      </c>
      <c r="L42" s="33"/>
    </row>
    <row r="43" spans="1:13" x14ac:dyDescent="0.35">
      <c r="A43" s="91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3" x14ac:dyDescent="0.35">
      <c r="A44" s="92"/>
    </row>
    <row r="45" spans="1:13" x14ac:dyDescent="0.35">
      <c r="A45" s="58"/>
      <c r="B45" s="30"/>
    </row>
    <row r="46" spans="1:13" x14ac:dyDescent="0.35">
      <c r="A46" s="58"/>
      <c r="B46" s="30"/>
    </row>
    <row r="47" spans="1:13" x14ac:dyDescent="0.35">
      <c r="A47" s="58"/>
      <c r="B47" s="30"/>
    </row>
    <row r="48" spans="1:13" x14ac:dyDescent="0.35">
      <c r="A48" s="58"/>
      <c r="B48" s="30"/>
    </row>
    <row r="49" spans="1:2" x14ac:dyDescent="0.35">
      <c r="A49" s="58"/>
      <c r="B49" s="30"/>
    </row>
    <row r="50" spans="1:2" x14ac:dyDescent="0.35">
      <c r="A50" s="58"/>
      <c r="B50" s="30"/>
    </row>
    <row r="51" spans="1:2" x14ac:dyDescent="0.35">
      <c r="A51" s="58"/>
      <c r="B51" s="30"/>
    </row>
    <row r="52" spans="1:2" x14ac:dyDescent="0.35">
      <c r="A52" s="58"/>
      <c r="B52" s="30"/>
    </row>
    <row r="53" spans="1:2" x14ac:dyDescent="0.35">
      <c r="A53" s="58"/>
      <c r="B53" s="30"/>
    </row>
    <row r="54" spans="1:2" x14ac:dyDescent="0.35">
      <c r="A54" s="58"/>
      <c r="B54" s="30"/>
    </row>
    <row r="55" spans="1:2" x14ac:dyDescent="0.35">
      <c r="A55" s="58"/>
      <c r="B55" s="30"/>
    </row>
    <row r="56" spans="1:2" x14ac:dyDescent="0.35">
      <c r="A56" s="58"/>
      <c r="B56" s="30"/>
    </row>
    <row r="57" spans="1:2" x14ac:dyDescent="0.35">
      <c r="A57" s="58"/>
      <c r="B57" s="30"/>
    </row>
    <row r="58" spans="1:2" x14ac:dyDescent="0.35">
      <c r="A58" s="58"/>
      <c r="B58" s="30"/>
    </row>
    <row r="59" spans="1:2" x14ac:dyDescent="0.35">
      <c r="A59" s="58"/>
      <c r="B59" s="30"/>
    </row>
    <row r="60" spans="1:2" x14ac:dyDescent="0.35">
      <c r="A60" s="58"/>
      <c r="B60" s="30"/>
    </row>
    <row r="61" spans="1:2" x14ac:dyDescent="0.35">
      <c r="A61" s="58"/>
      <c r="B61" s="30"/>
    </row>
    <row r="62" spans="1:2" x14ac:dyDescent="0.35">
      <c r="A62" s="58"/>
      <c r="B62" s="30"/>
    </row>
    <row r="63" spans="1:2" x14ac:dyDescent="0.35">
      <c r="A63" s="58"/>
      <c r="B63" s="30"/>
    </row>
    <row r="64" spans="1:2" x14ac:dyDescent="0.35">
      <c r="A64" s="58"/>
      <c r="B64" s="30"/>
    </row>
    <row r="65" spans="1:2" x14ac:dyDescent="0.35">
      <c r="A65" s="58"/>
      <c r="B65" s="30"/>
    </row>
    <row r="66" spans="1:2" x14ac:dyDescent="0.35">
      <c r="A66" s="58"/>
      <c r="B66" s="30"/>
    </row>
    <row r="67" spans="1:2" x14ac:dyDescent="0.35">
      <c r="A67" s="58"/>
      <c r="B67" s="30"/>
    </row>
    <row r="68" spans="1:2" x14ac:dyDescent="0.35">
      <c r="A68" s="58"/>
      <c r="B68" s="30"/>
    </row>
    <row r="69" spans="1:2" x14ac:dyDescent="0.35">
      <c r="A69" s="58"/>
      <c r="B69" s="30"/>
    </row>
    <row r="70" spans="1:2" x14ac:dyDescent="0.35">
      <c r="A70" s="58"/>
      <c r="B70" s="30"/>
    </row>
    <row r="71" spans="1:2" x14ac:dyDescent="0.35">
      <c r="A71" s="58"/>
      <c r="B71" s="30"/>
    </row>
    <row r="72" spans="1:2" x14ac:dyDescent="0.35">
      <c r="A72" s="58"/>
      <c r="B72" s="30"/>
    </row>
    <row r="73" spans="1:2" x14ac:dyDescent="0.35">
      <c r="A73" s="58"/>
      <c r="B73" s="30"/>
    </row>
    <row r="74" spans="1:2" x14ac:dyDescent="0.35">
      <c r="A74" s="58"/>
      <c r="B74" s="30"/>
    </row>
    <row r="75" spans="1:2" x14ac:dyDescent="0.35">
      <c r="A75" s="58"/>
      <c r="B75" s="30"/>
    </row>
    <row r="76" spans="1:2" x14ac:dyDescent="0.35">
      <c r="A76" s="58"/>
      <c r="B76" s="30"/>
    </row>
    <row r="77" spans="1:2" x14ac:dyDescent="0.35">
      <c r="A77" s="58"/>
      <c r="B77" s="30"/>
    </row>
    <row r="78" spans="1:2" x14ac:dyDescent="0.35">
      <c r="A78" s="58"/>
      <c r="B78" s="30"/>
    </row>
    <row r="79" spans="1:2" x14ac:dyDescent="0.35">
      <c r="A79" s="58"/>
      <c r="B79" s="30"/>
    </row>
    <row r="80" spans="1:2" x14ac:dyDescent="0.35">
      <c r="A80" s="58"/>
      <c r="B80" s="30"/>
    </row>
    <row r="81" spans="1:2" x14ac:dyDescent="0.35">
      <c r="A81" s="58"/>
      <c r="B81" s="30"/>
    </row>
    <row r="82" spans="1:2" x14ac:dyDescent="0.35">
      <c r="A82" s="58"/>
      <c r="B82" s="30"/>
    </row>
    <row r="83" spans="1:2" x14ac:dyDescent="0.35">
      <c r="A83" s="58"/>
      <c r="B83" s="30"/>
    </row>
    <row r="84" spans="1:2" x14ac:dyDescent="0.35">
      <c r="A84" s="58"/>
      <c r="B84" s="30"/>
    </row>
    <row r="85" spans="1:2" x14ac:dyDescent="0.35">
      <c r="A85" s="58"/>
      <c r="B85" s="30"/>
    </row>
    <row r="86" spans="1:2" x14ac:dyDescent="0.35">
      <c r="A86" s="58"/>
      <c r="B86" s="30"/>
    </row>
    <row r="87" spans="1:2" x14ac:dyDescent="0.35">
      <c r="A87" s="58"/>
      <c r="B87" s="30"/>
    </row>
    <row r="88" spans="1:2" x14ac:dyDescent="0.35">
      <c r="A88" s="58"/>
      <c r="B88" s="30"/>
    </row>
    <row r="89" spans="1:2" x14ac:dyDescent="0.35">
      <c r="A89" s="58"/>
      <c r="B89" s="30"/>
    </row>
    <row r="90" spans="1:2" x14ac:dyDescent="0.35">
      <c r="A90" s="58"/>
      <c r="B90" s="30"/>
    </row>
    <row r="91" spans="1:2" x14ac:dyDescent="0.35">
      <c r="A91" s="58"/>
      <c r="B91" s="30"/>
    </row>
    <row r="92" spans="1:2" x14ac:dyDescent="0.35">
      <c r="A92" s="58"/>
      <c r="B92" s="30"/>
    </row>
    <row r="93" spans="1:2" x14ac:dyDescent="0.35">
      <c r="A93" s="58"/>
      <c r="B93" s="30"/>
    </row>
    <row r="94" spans="1:2" x14ac:dyDescent="0.35">
      <c r="A94" s="58"/>
      <c r="B94" s="30"/>
    </row>
    <row r="95" spans="1:2" x14ac:dyDescent="0.35">
      <c r="A95" s="58"/>
      <c r="B95" s="30"/>
    </row>
    <row r="96" spans="1:2" x14ac:dyDescent="0.35">
      <c r="A96" s="58"/>
      <c r="B96" s="30"/>
    </row>
    <row r="97" spans="1:2" x14ac:dyDescent="0.35">
      <c r="A97" s="58"/>
      <c r="B97" s="30"/>
    </row>
    <row r="98" spans="1:2" x14ac:dyDescent="0.35">
      <c r="A98" s="58"/>
      <c r="B98" s="30"/>
    </row>
    <row r="99" spans="1:2" x14ac:dyDescent="0.35">
      <c r="A99" s="58"/>
      <c r="B99" s="30"/>
    </row>
    <row r="100" spans="1:2" x14ac:dyDescent="0.35">
      <c r="A100" s="58"/>
      <c r="B100" s="30"/>
    </row>
    <row r="101" spans="1:2" x14ac:dyDescent="0.35">
      <c r="A101" s="58"/>
      <c r="B101" s="30"/>
    </row>
    <row r="102" spans="1:2" x14ac:dyDescent="0.35">
      <c r="A102" s="58"/>
      <c r="B102" s="30"/>
    </row>
    <row r="103" spans="1:2" x14ac:dyDescent="0.35">
      <c r="A103" s="58"/>
      <c r="B103" s="30"/>
    </row>
    <row r="104" spans="1:2" x14ac:dyDescent="0.35">
      <c r="A104" s="58"/>
      <c r="B104" s="30"/>
    </row>
    <row r="105" spans="1:2" x14ac:dyDescent="0.35">
      <c r="A105" s="58"/>
      <c r="B105" s="30"/>
    </row>
    <row r="106" spans="1:2" x14ac:dyDescent="0.35">
      <c r="A106" s="58"/>
      <c r="B106" s="30"/>
    </row>
    <row r="107" spans="1:2" x14ac:dyDescent="0.35">
      <c r="A107" s="58"/>
      <c r="B107" s="30"/>
    </row>
    <row r="108" spans="1:2" x14ac:dyDescent="0.35">
      <c r="A108" s="58"/>
      <c r="B108" s="30"/>
    </row>
    <row r="109" spans="1:2" x14ac:dyDescent="0.35">
      <c r="A109" s="58"/>
      <c r="B109" s="30"/>
    </row>
    <row r="110" spans="1:2" x14ac:dyDescent="0.35">
      <c r="A110" s="58"/>
      <c r="B110" s="30"/>
    </row>
    <row r="111" spans="1:2" x14ac:dyDescent="0.35">
      <c r="A111" s="58"/>
      <c r="B111" s="30"/>
    </row>
    <row r="112" spans="1:2" x14ac:dyDescent="0.35">
      <c r="A112" s="58"/>
      <c r="B112" s="30"/>
    </row>
    <row r="113" spans="1:2" x14ac:dyDescent="0.35">
      <c r="A113" s="58"/>
      <c r="B113" s="30"/>
    </row>
    <row r="114" spans="1:2" x14ac:dyDescent="0.35">
      <c r="A114" s="58"/>
      <c r="B114" s="30"/>
    </row>
    <row r="115" spans="1:2" x14ac:dyDescent="0.35">
      <c r="A115" s="58"/>
      <c r="B115" s="30"/>
    </row>
    <row r="116" spans="1:2" x14ac:dyDescent="0.35">
      <c r="A116" s="58"/>
      <c r="B116" s="30"/>
    </row>
    <row r="117" spans="1:2" x14ac:dyDescent="0.35">
      <c r="A117" s="58"/>
      <c r="B117" s="30"/>
    </row>
    <row r="118" spans="1:2" x14ac:dyDescent="0.35">
      <c r="A118" s="58"/>
      <c r="B118" s="30"/>
    </row>
    <row r="119" spans="1:2" x14ac:dyDescent="0.35">
      <c r="A119" s="58"/>
      <c r="B119" s="30"/>
    </row>
    <row r="120" spans="1:2" x14ac:dyDescent="0.35">
      <c r="A120" s="58"/>
      <c r="B120" s="30"/>
    </row>
    <row r="121" spans="1:2" x14ac:dyDescent="0.35">
      <c r="A121" s="58"/>
      <c r="B121" s="30"/>
    </row>
    <row r="122" spans="1:2" x14ac:dyDescent="0.35">
      <c r="A122" s="58"/>
      <c r="B122" s="30"/>
    </row>
    <row r="123" spans="1:2" x14ac:dyDescent="0.35">
      <c r="A123" s="58"/>
      <c r="B123" s="30"/>
    </row>
    <row r="124" spans="1:2" x14ac:dyDescent="0.35">
      <c r="A124" s="58"/>
      <c r="B124" s="30"/>
    </row>
    <row r="125" spans="1:2" x14ac:dyDescent="0.35">
      <c r="A125" s="58"/>
      <c r="B125" s="30"/>
    </row>
    <row r="126" spans="1:2" x14ac:dyDescent="0.35">
      <c r="A126" s="58"/>
      <c r="B126" s="30"/>
    </row>
    <row r="127" spans="1:2" x14ac:dyDescent="0.35">
      <c r="A127" s="58"/>
      <c r="B127" s="30"/>
    </row>
    <row r="128" spans="1:2" x14ac:dyDescent="0.35">
      <c r="A128" s="58"/>
      <c r="B128" s="30"/>
    </row>
    <row r="129" spans="1:2" x14ac:dyDescent="0.35">
      <c r="A129" s="58"/>
      <c r="B129" s="30"/>
    </row>
    <row r="130" spans="1:2" x14ac:dyDescent="0.35">
      <c r="A130" s="58"/>
      <c r="B130" s="30"/>
    </row>
    <row r="131" spans="1:2" x14ac:dyDescent="0.35">
      <c r="A131" s="58"/>
      <c r="B131" s="30"/>
    </row>
    <row r="132" spans="1:2" x14ac:dyDescent="0.35">
      <c r="A132" s="58"/>
      <c r="B132" s="30"/>
    </row>
    <row r="133" spans="1:2" x14ac:dyDescent="0.35">
      <c r="A133" s="58"/>
      <c r="B133" s="30"/>
    </row>
    <row r="134" spans="1:2" x14ac:dyDescent="0.35">
      <c r="A134" s="58"/>
      <c r="B134" s="30"/>
    </row>
    <row r="135" spans="1:2" x14ac:dyDescent="0.35">
      <c r="A135" s="58"/>
      <c r="B135" s="30"/>
    </row>
    <row r="136" spans="1:2" x14ac:dyDescent="0.35">
      <c r="A136" s="58"/>
      <c r="B136" s="30"/>
    </row>
    <row r="137" spans="1:2" x14ac:dyDescent="0.35">
      <c r="A137" s="58"/>
      <c r="B137" s="30"/>
    </row>
    <row r="138" spans="1:2" x14ac:dyDescent="0.35">
      <c r="A138" s="58"/>
      <c r="B138" s="30"/>
    </row>
    <row r="139" spans="1:2" x14ac:dyDescent="0.35">
      <c r="A139" s="58"/>
      <c r="B139" s="30"/>
    </row>
    <row r="140" spans="1:2" x14ac:dyDescent="0.35">
      <c r="A140" s="58"/>
      <c r="B140" s="30"/>
    </row>
    <row r="141" spans="1:2" x14ac:dyDescent="0.35">
      <c r="A141" s="58"/>
      <c r="B141" s="30"/>
    </row>
    <row r="142" spans="1:2" x14ac:dyDescent="0.35">
      <c r="A142" s="58"/>
      <c r="B142" s="30"/>
    </row>
    <row r="143" spans="1:2" x14ac:dyDescent="0.35">
      <c r="A143" s="58"/>
      <c r="B143" s="30"/>
    </row>
    <row r="144" spans="1:2" x14ac:dyDescent="0.35">
      <c r="A144" s="58"/>
      <c r="B144" s="30"/>
    </row>
    <row r="145" spans="1:2" x14ac:dyDescent="0.35">
      <c r="A145" s="58"/>
      <c r="B145" s="30"/>
    </row>
    <row r="146" spans="1:2" x14ac:dyDescent="0.35">
      <c r="A146" s="58"/>
      <c r="B146" s="30"/>
    </row>
    <row r="147" spans="1:2" x14ac:dyDescent="0.35">
      <c r="A147" s="58"/>
      <c r="B147" s="30"/>
    </row>
    <row r="148" spans="1:2" x14ac:dyDescent="0.35">
      <c r="A148" s="58"/>
      <c r="B148" s="30"/>
    </row>
    <row r="149" spans="1:2" x14ac:dyDescent="0.35">
      <c r="A149" s="58"/>
      <c r="B149" s="30"/>
    </row>
    <row r="150" spans="1:2" x14ac:dyDescent="0.35">
      <c r="A150" s="58"/>
      <c r="B150" s="30"/>
    </row>
    <row r="151" spans="1:2" x14ac:dyDescent="0.35">
      <c r="A151" s="58"/>
      <c r="B151" s="30"/>
    </row>
    <row r="152" spans="1:2" x14ac:dyDescent="0.35">
      <c r="A152" s="58"/>
      <c r="B152" s="30"/>
    </row>
    <row r="153" spans="1:2" x14ac:dyDescent="0.35">
      <c r="A153" s="58"/>
      <c r="B153" s="30"/>
    </row>
    <row r="154" spans="1:2" x14ac:dyDescent="0.35">
      <c r="A154" s="58"/>
      <c r="B154" s="30"/>
    </row>
    <row r="155" spans="1:2" x14ac:dyDescent="0.35">
      <c r="A155" s="58"/>
      <c r="B155" s="30"/>
    </row>
    <row r="156" spans="1:2" x14ac:dyDescent="0.35">
      <c r="A156" s="58"/>
      <c r="B156" s="30"/>
    </row>
    <row r="157" spans="1:2" x14ac:dyDescent="0.35">
      <c r="A157" s="58"/>
      <c r="B157" s="30"/>
    </row>
    <row r="158" spans="1:2" x14ac:dyDescent="0.35">
      <c r="A158" s="58"/>
      <c r="B158" s="30"/>
    </row>
    <row r="159" spans="1:2" x14ac:dyDescent="0.35">
      <c r="A159" s="58"/>
      <c r="B159" s="30"/>
    </row>
    <row r="160" spans="1:2" x14ac:dyDescent="0.35">
      <c r="A160" s="58"/>
      <c r="B160" s="30"/>
    </row>
    <row r="161" spans="1:2" x14ac:dyDescent="0.35">
      <c r="A161" s="58"/>
      <c r="B161" s="30"/>
    </row>
    <row r="162" spans="1:2" x14ac:dyDescent="0.35">
      <c r="A162" s="58"/>
      <c r="B162" s="30"/>
    </row>
    <row r="163" spans="1:2" x14ac:dyDescent="0.35">
      <c r="A163" s="58"/>
      <c r="B163" s="30"/>
    </row>
    <row r="164" spans="1:2" x14ac:dyDescent="0.35">
      <c r="A164" s="58"/>
      <c r="B164" s="30"/>
    </row>
    <row r="165" spans="1:2" x14ac:dyDescent="0.35">
      <c r="A165" s="58"/>
      <c r="B165" s="30"/>
    </row>
    <row r="166" spans="1:2" x14ac:dyDescent="0.35">
      <c r="A166" s="58"/>
      <c r="B166" s="30"/>
    </row>
    <row r="167" spans="1:2" x14ac:dyDescent="0.35">
      <c r="A167" s="58"/>
      <c r="B167" s="30"/>
    </row>
    <row r="168" spans="1:2" x14ac:dyDescent="0.35">
      <c r="A168" s="58"/>
      <c r="B168" s="30"/>
    </row>
    <row r="169" spans="1:2" x14ac:dyDescent="0.35">
      <c r="A169" s="58"/>
      <c r="B169" s="30"/>
    </row>
    <row r="170" spans="1:2" x14ac:dyDescent="0.35">
      <c r="A170" s="58"/>
      <c r="B170" s="30"/>
    </row>
    <row r="171" spans="1:2" x14ac:dyDescent="0.35">
      <c r="A171" s="58"/>
      <c r="B171" s="30"/>
    </row>
    <row r="172" spans="1:2" x14ac:dyDescent="0.35">
      <c r="A172" s="58"/>
      <c r="B172" s="30"/>
    </row>
    <row r="173" spans="1:2" x14ac:dyDescent="0.35">
      <c r="A173" s="58"/>
      <c r="B173" s="30"/>
    </row>
    <row r="174" spans="1:2" x14ac:dyDescent="0.35">
      <c r="A174" s="58"/>
      <c r="B174" s="30"/>
    </row>
    <row r="175" spans="1:2" x14ac:dyDescent="0.35">
      <c r="A175" s="58"/>
      <c r="B175" s="30"/>
    </row>
    <row r="176" spans="1:2" x14ac:dyDescent="0.35">
      <c r="A176" s="58"/>
      <c r="B176" s="30"/>
    </row>
    <row r="177" spans="1:2" x14ac:dyDescent="0.35">
      <c r="A177" s="58"/>
      <c r="B177" s="30"/>
    </row>
    <row r="178" spans="1:2" x14ac:dyDescent="0.35">
      <c r="A178" s="58"/>
      <c r="B178" s="30"/>
    </row>
    <row r="179" spans="1:2" x14ac:dyDescent="0.35">
      <c r="A179" s="58"/>
      <c r="B179" s="30"/>
    </row>
    <row r="180" spans="1:2" x14ac:dyDescent="0.35">
      <c r="A180" s="58"/>
      <c r="B180" s="30"/>
    </row>
    <row r="181" spans="1:2" x14ac:dyDescent="0.35">
      <c r="A181" s="58"/>
      <c r="B181" s="30"/>
    </row>
    <row r="182" spans="1:2" x14ac:dyDescent="0.35">
      <c r="A182" s="58"/>
      <c r="B182" s="30"/>
    </row>
    <row r="183" spans="1:2" x14ac:dyDescent="0.35">
      <c r="A183" s="58"/>
      <c r="B183" s="30"/>
    </row>
    <row r="184" spans="1:2" x14ac:dyDescent="0.35">
      <c r="A184" s="58"/>
      <c r="B184" s="30"/>
    </row>
    <row r="185" spans="1:2" x14ac:dyDescent="0.35">
      <c r="A185" s="58"/>
      <c r="B185" s="30"/>
    </row>
    <row r="186" spans="1:2" x14ac:dyDescent="0.35">
      <c r="A186" s="58"/>
      <c r="B186" s="30"/>
    </row>
    <row r="187" spans="1:2" x14ac:dyDescent="0.35">
      <c r="A187" s="58"/>
      <c r="B187" s="30"/>
    </row>
    <row r="188" spans="1:2" x14ac:dyDescent="0.35">
      <c r="A188" s="58"/>
      <c r="B188" s="30"/>
    </row>
    <row r="189" spans="1:2" x14ac:dyDescent="0.35">
      <c r="A189" s="58"/>
      <c r="B189" s="30"/>
    </row>
    <row r="190" spans="1:2" x14ac:dyDescent="0.35">
      <c r="A190" s="58"/>
      <c r="B190" s="30"/>
    </row>
    <row r="191" spans="1:2" x14ac:dyDescent="0.35">
      <c r="A191" s="58"/>
      <c r="B191" s="30"/>
    </row>
    <row r="192" spans="1:2" x14ac:dyDescent="0.35">
      <c r="A192" s="58"/>
      <c r="B192" s="30"/>
    </row>
    <row r="193" spans="1:2" x14ac:dyDescent="0.35">
      <c r="A193" s="58"/>
      <c r="B193" s="30"/>
    </row>
    <row r="194" spans="1:2" x14ac:dyDescent="0.35">
      <c r="A194" s="58"/>
      <c r="B194" s="30"/>
    </row>
    <row r="195" spans="1:2" x14ac:dyDescent="0.35">
      <c r="A195" s="58"/>
      <c r="B195" s="30"/>
    </row>
    <row r="196" spans="1:2" x14ac:dyDescent="0.35">
      <c r="A196" s="58"/>
      <c r="B196" s="30"/>
    </row>
    <row r="197" spans="1:2" x14ac:dyDescent="0.35">
      <c r="A197" s="58"/>
      <c r="B197" s="30"/>
    </row>
    <row r="198" spans="1:2" x14ac:dyDescent="0.35">
      <c r="A198" s="58"/>
      <c r="B198" s="30"/>
    </row>
    <row r="199" spans="1:2" x14ac:dyDescent="0.35">
      <c r="A199" s="58"/>
      <c r="B199" s="30"/>
    </row>
    <row r="200" spans="1:2" x14ac:dyDescent="0.35">
      <c r="A200" s="58"/>
      <c r="B200" s="30"/>
    </row>
    <row r="201" spans="1:2" x14ac:dyDescent="0.35">
      <c r="A201" s="29"/>
      <c r="B201" s="30"/>
    </row>
    <row r="202" spans="1:2" x14ac:dyDescent="0.35">
      <c r="A202" s="29"/>
      <c r="B202" s="30"/>
    </row>
    <row r="203" spans="1:2" x14ac:dyDescent="0.35">
      <c r="A203" s="29"/>
      <c r="B203" s="30"/>
    </row>
    <row r="204" spans="1:2" x14ac:dyDescent="0.35">
      <c r="A204" s="29"/>
      <c r="B204" s="30"/>
    </row>
    <row r="205" spans="1:2" x14ac:dyDescent="0.35">
      <c r="A205" s="29"/>
      <c r="B205" s="30"/>
    </row>
    <row r="206" spans="1:2" x14ac:dyDescent="0.35">
      <c r="A206" s="29"/>
      <c r="B206" s="30"/>
    </row>
    <row r="207" spans="1:2" x14ac:dyDescent="0.35">
      <c r="A207" s="29"/>
      <c r="B207" s="30"/>
    </row>
    <row r="208" spans="1:2" x14ac:dyDescent="0.35">
      <c r="A208" s="29"/>
      <c r="B208" s="30"/>
    </row>
    <row r="209" spans="1:2" x14ac:dyDescent="0.35">
      <c r="A209" s="29"/>
      <c r="B209" s="30"/>
    </row>
    <row r="210" spans="1:2" x14ac:dyDescent="0.35">
      <c r="A210" s="29"/>
      <c r="B210" s="30"/>
    </row>
    <row r="211" spans="1:2" x14ac:dyDescent="0.35">
      <c r="A211" s="29"/>
      <c r="B211" s="30"/>
    </row>
    <row r="212" spans="1:2" x14ac:dyDescent="0.35">
      <c r="A212" s="29"/>
      <c r="B212" s="30"/>
    </row>
    <row r="213" spans="1:2" x14ac:dyDescent="0.35">
      <c r="A213" s="29"/>
      <c r="B213" s="30"/>
    </row>
    <row r="214" spans="1:2" x14ac:dyDescent="0.35">
      <c r="A214" s="29"/>
      <c r="B214" s="30"/>
    </row>
    <row r="215" spans="1:2" x14ac:dyDescent="0.35">
      <c r="A215" s="29"/>
      <c r="B215" s="30"/>
    </row>
    <row r="216" spans="1:2" x14ac:dyDescent="0.35">
      <c r="A216" s="29"/>
      <c r="B216" s="30"/>
    </row>
    <row r="217" spans="1:2" x14ac:dyDescent="0.35">
      <c r="A217" s="29"/>
      <c r="B217" s="30"/>
    </row>
    <row r="218" spans="1:2" x14ac:dyDescent="0.35">
      <c r="A218" s="29"/>
      <c r="B218" s="30"/>
    </row>
    <row r="219" spans="1:2" x14ac:dyDescent="0.35">
      <c r="A219" s="29"/>
      <c r="B219" s="30"/>
    </row>
    <row r="220" spans="1:2" x14ac:dyDescent="0.35">
      <c r="A220" s="29"/>
      <c r="B220" s="30"/>
    </row>
    <row r="221" spans="1:2" x14ac:dyDescent="0.35">
      <c r="A221" s="29"/>
      <c r="B221" s="30"/>
    </row>
    <row r="222" spans="1:2" x14ac:dyDescent="0.35">
      <c r="A222" s="29"/>
      <c r="B222" s="30"/>
    </row>
    <row r="223" spans="1:2" x14ac:dyDescent="0.35">
      <c r="A223" s="29"/>
      <c r="B223" s="30"/>
    </row>
    <row r="224" spans="1:2" x14ac:dyDescent="0.35">
      <c r="A224" s="29"/>
      <c r="B224" s="30"/>
    </row>
    <row r="225" spans="1:2" x14ac:dyDescent="0.35">
      <c r="A225" s="29"/>
      <c r="B225" s="30"/>
    </row>
    <row r="226" spans="1:2" x14ac:dyDescent="0.35">
      <c r="A226" s="29"/>
      <c r="B226" s="30"/>
    </row>
    <row r="227" spans="1:2" x14ac:dyDescent="0.35">
      <c r="A227" s="29"/>
      <c r="B227" s="30"/>
    </row>
    <row r="228" spans="1:2" x14ac:dyDescent="0.35">
      <c r="A228" s="29"/>
      <c r="B228" s="30"/>
    </row>
    <row r="229" spans="1:2" x14ac:dyDescent="0.35">
      <c r="A229" s="29"/>
      <c r="B229" s="30"/>
    </row>
    <row r="230" spans="1:2" x14ac:dyDescent="0.35">
      <c r="A230" s="29"/>
      <c r="B230" s="30"/>
    </row>
    <row r="231" spans="1:2" x14ac:dyDescent="0.35">
      <c r="A231" s="29"/>
      <c r="B231" s="30"/>
    </row>
    <row r="232" spans="1:2" x14ac:dyDescent="0.35">
      <c r="A232" s="29"/>
      <c r="B232" s="30"/>
    </row>
    <row r="233" spans="1:2" x14ac:dyDescent="0.35">
      <c r="A233" s="29"/>
      <c r="B233" s="30"/>
    </row>
    <row r="234" spans="1:2" x14ac:dyDescent="0.35">
      <c r="A234" s="29"/>
      <c r="B234" s="30"/>
    </row>
    <row r="235" spans="1:2" x14ac:dyDescent="0.35">
      <c r="A235" s="29"/>
      <c r="B235" s="30"/>
    </row>
    <row r="236" spans="1:2" x14ac:dyDescent="0.35">
      <c r="A236" s="29"/>
      <c r="B236" s="30"/>
    </row>
    <row r="237" spans="1:2" x14ac:dyDescent="0.35">
      <c r="A237" s="29"/>
      <c r="B237" s="30"/>
    </row>
    <row r="238" spans="1:2" x14ac:dyDescent="0.35">
      <c r="A238" s="29"/>
      <c r="B238" s="30"/>
    </row>
    <row r="239" spans="1:2" x14ac:dyDescent="0.35">
      <c r="A239" s="29"/>
      <c r="B239" s="30"/>
    </row>
    <row r="240" spans="1:2" x14ac:dyDescent="0.35">
      <c r="A240" s="29"/>
      <c r="B240" s="30"/>
    </row>
    <row r="241" spans="1:2" x14ac:dyDescent="0.35">
      <c r="A241" s="29"/>
      <c r="B241" s="30"/>
    </row>
    <row r="242" spans="1:2" x14ac:dyDescent="0.35">
      <c r="A242" s="29"/>
      <c r="B242" s="30"/>
    </row>
    <row r="243" spans="1:2" x14ac:dyDescent="0.35">
      <c r="A243" s="29"/>
      <c r="B243" s="30"/>
    </row>
    <row r="244" spans="1:2" x14ac:dyDescent="0.35">
      <c r="A244" s="29"/>
      <c r="B244" s="30"/>
    </row>
    <row r="245" spans="1:2" x14ac:dyDescent="0.35">
      <c r="A245" s="29"/>
      <c r="B245" s="30"/>
    </row>
    <row r="246" spans="1:2" x14ac:dyDescent="0.35">
      <c r="A246" s="29"/>
      <c r="B246" s="30"/>
    </row>
    <row r="247" spans="1:2" x14ac:dyDescent="0.35">
      <c r="A247" s="29"/>
      <c r="B247" s="30"/>
    </row>
    <row r="248" spans="1:2" x14ac:dyDescent="0.35">
      <c r="A248" s="29"/>
      <c r="B248" s="30"/>
    </row>
    <row r="249" spans="1:2" x14ac:dyDescent="0.35">
      <c r="A249" s="29"/>
      <c r="B249" s="30"/>
    </row>
    <row r="250" spans="1:2" x14ac:dyDescent="0.35">
      <c r="A250" s="29"/>
      <c r="B250" s="30"/>
    </row>
    <row r="251" spans="1:2" x14ac:dyDescent="0.35">
      <c r="A251" s="29"/>
      <c r="B251" s="30"/>
    </row>
    <row r="252" spans="1:2" x14ac:dyDescent="0.35">
      <c r="A252" s="29"/>
      <c r="B252" s="30"/>
    </row>
    <row r="253" spans="1:2" x14ac:dyDescent="0.35">
      <c r="A253" s="29"/>
      <c r="B253" s="30"/>
    </row>
    <row r="254" spans="1:2" x14ac:dyDescent="0.35">
      <c r="A254" s="29"/>
      <c r="B254" s="30"/>
    </row>
    <row r="255" spans="1:2" x14ac:dyDescent="0.35">
      <c r="A255" s="29"/>
      <c r="B255" s="30"/>
    </row>
    <row r="256" spans="1:2" x14ac:dyDescent="0.35">
      <c r="A256" s="29"/>
      <c r="B256" s="30"/>
    </row>
    <row r="257" spans="1:2" x14ac:dyDescent="0.35">
      <c r="A257" s="29"/>
      <c r="B257" s="30"/>
    </row>
    <row r="258" spans="1:2" x14ac:dyDescent="0.35">
      <c r="A258" s="29"/>
      <c r="B258" s="30"/>
    </row>
    <row r="259" spans="1:2" x14ac:dyDescent="0.35">
      <c r="A259" s="29"/>
      <c r="B259" s="30"/>
    </row>
    <row r="260" spans="1:2" x14ac:dyDescent="0.35">
      <c r="A260" s="29"/>
      <c r="B260" s="30"/>
    </row>
    <row r="261" spans="1:2" x14ac:dyDescent="0.35">
      <c r="A261" s="29"/>
      <c r="B261" s="30"/>
    </row>
    <row r="262" spans="1:2" x14ac:dyDescent="0.35">
      <c r="A262" s="29"/>
      <c r="B262" s="30"/>
    </row>
    <row r="263" spans="1:2" x14ac:dyDescent="0.35">
      <c r="A263" s="29"/>
      <c r="B263" s="30"/>
    </row>
    <row r="264" spans="1:2" x14ac:dyDescent="0.35">
      <c r="A264" s="29"/>
      <c r="B264" s="30"/>
    </row>
    <row r="265" spans="1:2" x14ac:dyDescent="0.35">
      <c r="A265" s="29"/>
      <c r="B265" s="30"/>
    </row>
    <row r="266" spans="1:2" x14ac:dyDescent="0.35">
      <c r="A266" s="29"/>
      <c r="B266" s="30"/>
    </row>
    <row r="267" spans="1:2" x14ac:dyDescent="0.35">
      <c r="A267" s="29"/>
      <c r="B267" s="30"/>
    </row>
    <row r="268" spans="1:2" x14ac:dyDescent="0.35">
      <c r="A268" s="29"/>
      <c r="B268" s="30"/>
    </row>
    <row r="269" spans="1:2" x14ac:dyDescent="0.35">
      <c r="A269" s="29"/>
      <c r="B269" s="30"/>
    </row>
    <row r="270" spans="1:2" x14ac:dyDescent="0.35">
      <c r="A270" s="29"/>
      <c r="B270" s="30"/>
    </row>
    <row r="271" spans="1:2" x14ac:dyDescent="0.35">
      <c r="A271" s="29"/>
      <c r="B271" s="30"/>
    </row>
    <row r="272" spans="1:2" x14ac:dyDescent="0.35">
      <c r="A272" s="29"/>
      <c r="B272" s="30"/>
    </row>
    <row r="273" spans="1:2" x14ac:dyDescent="0.35">
      <c r="A273" s="29"/>
      <c r="B273" s="30"/>
    </row>
    <row r="274" spans="1:2" x14ac:dyDescent="0.35">
      <c r="A274" s="29"/>
      <c r="B274" s="30"/>
    </row>
    <row r="275" spans="1:2" x14ac:dyDescent="0.35">
      <c r="A275" s="29"/>
      <c r="B275" s="30"/>
    </row>
    <row r="276" spans="1:2" x14ac:dyDescent="0.35">
      <c r="A276" s="29"/>
      <c r="B276" s="30"/>
    </row>
    <row r="277" spans="1:2" x14ac:dyDescent="0.35">
      <c r="A277" s="29"/>
      <c r="B277" s="30"/>
    </row>
    <row r="278" spans="1:2" x14ac:dyDescent="0.35">
      <c r="A278" s="29"/>
      <c r="B278" s="30"/>
    </row>
    <row r="279" spans="1:2" x14ac:dyDescent="0.35">
      <c r="A279" s="29"/>
      <c r="B279" s="30"/>
    </row>
    <row r="280" spans="1:2" x14ac:dyDescent="0.35">
      <c r="A280" s="29"/>
      <c r="B280" s="30"/>
    </row>
    <row r="281" spans="1:2" x14ac:dyDescent="0.35">
      <c r="A281" s="29"/>
      <c r="B281" s="30"/>
    </row>
    <row r="282" spans="1:2" x14ac:dyDescent="0.35">
      <c r="A282" s="29"/>
      <c r="B282" s="30"/>
    </row>
    <row r="283" spans="1:2" x14ac:dyDescent="0.35">
      <c r="A283" s="29"/>
      <c r="B283" s="30"/>
    </row>
    <row r="284" spans="1:2" x14ac:dyDescent="0.35">
      <c r="A284" s="29"/>
      <c r="B284" s="30"/>
    </row>
    <row r="285" spans="1:2" x14ac:dyDescent="0.35">
      <c r="A285" s="29"/>
      <c r="B285" s="30"/>
    </row>
    <row r="286" spans="1:2" x14ac:dyDescent="0.35">
      <c r="A286" s="29"/>
      <c r="B286" s="30"/>
    </row>
    <row r="287" spans="1:2" x14ac:dyDescent="0.35">
      <c r="A287" s="29"/>
      <c r="B287" s="30"/>
    </row>
    <row r="288" spans="1:2" x14ac:dyDescent="0.35">
      <c r="A288" s="29"/>
      <c r="B288" s="30"/>
    </row>
    <row r="289" spans="1:2" x14ac:dyDescent="0.35">
      <c r="A289" s="29"/>
      <c r="B289" s="30"/>
    </row>
    <row r="290" spans="1:2" x14ac:dyDescent="0.35">
      <c r="A290" s="29"/>
      <c r="B290" s="30"/>
    </row>
    <row r="291" spans="1:2" x14ac:dyDescent="0.35">
      <c r="A291" s="29"/>
      <c r="B291" s="30"/>
    </row>
    <row r="292" spans="1:2" x14ac:dyDescent="0.35">
      <c r="A292" s="29"/>
      <c r="B292" s="30"/>
    </row>
    <row r="293" spans="1:2" x14ac:dyDescent="0.35">
      <c r="A293" s="29"/>
      <c r="B293" s="30"/>
    </row>
    <row r="294" spans="1:2" x14ac:dyDescent="0.35">
      <c r="A294" s="29"/>
      <c r="B294" s="30"/>
    </row>
    <row r="295" spans="1:2" x14ac:dyDescent="0.35">
      <c r="A295" s="29"/>
      <c r="B295" s="30"/>
    </row>
    <row r="296" spans="1:2" x14ac:dyDescent="0.35">
      <c r="A296" s="29"/>
      <c r="B296" s="30"/>
    </row>
    <row r="297" spans="1:2" x14ac:dyDescent="0.35">
      <c r="A297" s="29"/>
      <c r="B297" s="30"/>
    </row>
    <row r="298" spans="1:2" x14ac:dyDescent="0.35">
      <c r="A298" s="29"/>
      <c r="B298" s="30"/>
    </row>
    <row r="299" spans="1:2" x14ac:dyDescent="0.35">
      <c r="A299" s="29"/>
      <c r="B299" s="30"/>
    </row>
    <row r="300" spans="1:2" x14ac:dyDescent="0.35">
      <c r="A300" s="29"/>
      <c r="B300" s="30"/>
    </row>
    <row r="301" spans="1:2" x14ac:dyDescent="0.35">
      <c r="A301" s="29"/>
      <c r="B301" s="30"/>
    </row>
    <row r="302" spans="1:2" x14ac:dyDescent="0.35">
      <c r="A302" s="29"/>
      <c r="B302" s="30"/>
    </row>
    <row r="303" spans="1:2" x14ac:dyDescent="0.35">
      <c r="A303" s="29"/>
      <c r="B303" s="30"/>
    </row>
    <row r="304" spans="1:2" x14ac:dyDescent="0.35">
      <c r="A304" s="29"/>
      <c r="B304" s="30"/>
    </row>
    <row r="305" spans="1:2" x14ac:dyDescent="0.35">
      <c r="A305" s="29"/>
      <c r="B305" s="30"/>
    </row>
    <row r="306" spans="1:2" x14ac:dyDescent="0.35">
      <c r="A306" s="29"/>
      <c r="B306" s="30"/>
    </row>
    <row r="307" spans="1:2" x14ac:dyDescent="0.35">
      <c r="A307" s="29"/>
      <c r="B307" s="30"/>
    </row>
    <row r="308" spans="1:2" x14ac:dyDescent="0.35">
      <c r="A308" s="29"/>
      <c r="B308" s="30"/>
    </row>
    <row r="309" spans="1:2" x14ac:dyDescent="0.35">
      <c r="A309" s="29"/>
      <c r="B309" s="30"/>
    </row>
    <row r="310" spans="1:2" x14ac:dyDescent="0.35">
      <c r="A310" s="29"/>
      <c r="B310" s="30"/>
    </row>
    <row r="311" spans="1:2" x14ac:dyDescent="0.35">
      <c r="A311" s="29"/>
      <c r="B311" s="30"/>
    </row>
    <row r="312" spans="1:2" x14ac:dyDescent="0.35">
      <c r="A312" s="29"/>
      <c r="B312" s="30"/>
    </row>
    <row r="313" spans="1:2" x14ac:dyDescent="0.35">
      <c r="A313" s="29"/>
      <c r="B313" s="30"/>
    </row>
    <row r="314" spans="1:2" x14ac:dyDescent="0.35">
      <c r="A314" s="29"/>
      <c r="B314" s="30"/>
    </row>
    <row r="315" spans="1:2" x14ac:dyDescent="0.35">
      <c r="A315" s="29"/>
      <c r="B315" s="30"/>
    </row>
    <row r="316" spans="1:2" x14ac:dyDescent="0.35">
      <c r="A316" s="29"/>
      <c r="B316" s="30"/>
    </row>
    <row r="317" spans="1:2" x14ac:dyDescent="0.35">
      <c r="A317" s="29"/>
      <c r="B317" s="30"/>
    </row>
    <row r="318" spans="1:2" x14ac:dyDescent="0.35">
      <c r="A318" s="29"/>
      <c r="B318" s="30"/>
    </row>
    <row r="319" spans="1:2" x14ac:dyDescent="0.35">
      <c r="A319" s="29"/>
      <c r="B319" s="30"/>
    </row>
    <row r="320" spans="1:2" x14ac:dyDescent="0.35">
      <c r="A320" s="29"/>
      <c r="B320" s="30"/>
    </row>
    <row r="321" spans="1:2" x14ac:dyDescent="0.35">
      <c r="A321" s="29"/>
      <c r="B321" s="30"/>
    </row>
    <row r="322" spans="1:2" x14ac:dyDescent="0.35">
      <c r="A322" s="29"/>
      <c r="B322" s="30"/>
    </row>
    <row r="323" spans="1:2" x14ac:dyDescent="0.35">
      <c r="A323" s="29"/>
      <c r="B323" s="30"/>
    </row>
    <row r="324" spans="1:2" x14ac:dyDescent="0.35">
      <c r="A324" s="29"/>
      <c r="B324" s="30"/>
    </row>
    <row r="325" spans="1:2" x14ac:dyDescent="0.35">
      <c r="A325" s="29"/>
      <c r="B325" s="30"/>
    </row>
    <row r="326" spans="1:2" x14ac:dyDescent="0.35">
      <c r="A326" s="29"/>
      <c r="B326" s="30"/>
    </row>
    <row r="327" spans="1:2" x14ac:dyDescent="0.35">
      <c r="A327" s="29"/>
      <c r="B327" s="30"/>
    </row>
    <row r="328" spans="1:2" x14ac:dyDescent="0.35">
      <c r="A328" s="29"/>
      <c r="B328" s="30"/>
    </row>
    <row r="329" spans="1:2" x14ac:dyDescent="0.35">
      <c r="A329" s="29"/>
      <c r="B329" s="30"/>
    </row>
    <row r="330" spans="1:2" x14ac:dyDescent="0.35">
      <c r="A330" s="29"/>
      <c r="B330" s="30"/>
    </row>
    <row r="331" spans="1:2" x14ac:dyDescent="0.35">
      <c r="A331" s="29"/>
      <c r="B331" s="30"/>
    </row>
    <row r="332" spans="1:2" x14ac:dyDescent="0.35">
      <c r="A332" s="29"/>
      <c r="B332" s="30"/>
    </row>
    <row r="333" spans="1:2" x14ac:dyDescent="0.35">
      <c r="A333" s="29"/>
      <c r="B333" s="30"/>
    </row>
    <row r="334" spans="1:2" x14ac:dyDescent="0.35">
      <c r="A334" s="29"/>
      <c r="B334" s="30"/>
    </row>
    <row r="335" spans="1:2" x14ac:dyDescent="0.35">
      <c r="A335" s="29"/>
      <c r="B335" s="30"/>
    </row>
    <row r="336" spans="1:2" x14ac:dyDescent="0.35">
      <c r="A336" s="29"/>
      <c r="B336" s="30"/>
    </row>
    <row r="337" spans="1:2" x14ac:dyDescent="0.35">
      <c r="A337" s="29"/>
      <c r="B337" s="30"/>
    </row>
    <row r="338" spans="1:2" x14ac:dyDescent="0.35">
      <c r="A338" s="29"/>
      <c r="B338" s="30"/>
    </row>
    <row r="339" spans="1:2" x14ac:dyDescent="0.35">
      <c r="A339" s="29"/>
      <c r="B339" s="30"/>
    </row>
    <row r="340" spans="1:2" x14ac:dyDescent="0.35">
      <c r="A340" s="29"/>
      <c r="B340" s="30"/>
    </row>
    <row r="341" spans="1:2" x14ac:dyDescent="0.35">
      <c r="A341" s="29"/>
      <c r="B341" s="30"/>
    </row>
    <row r="342" spans="1:2" x14ac:dyDescent="0.35">
      <c r="A342" s="29"/>
      <c r="B342" s="30"/>
    </row>
    <row r="343" spans="1:2" x14ac:dyDescent="0.35">
      <c r="A343" s="29"/>
      <c r="B343" s="30"/>
    </row>
    <row r="344" spans="1:2" x14ac:dyDescent="0.35">
      <c r="A344" s="29"/>
      <c r="B344" s="30"/>
    </row>
    <row r="345" spans="1:2" x14ac:dyDescent="0.35">
      <c r="A345" s="29"/>
      <c r="B345" s="30"/>
    </row>
    <row r="346" spans="1:2" x14ac:dyDescent="0.35">
      <c r="A346" s="29"/>
      <c r="B346" s="30"/>
    </row>
    <row r="347" spans="1:2" x14ac:dyDescent="0.35">
      <c r="A347" s="29"/>
      <c r="B347" s="30"/>
    </row>
    <row r="348" spans="1:2" x14ac:dyDescent="0.35">
      <c r="A348" s="29"/>
      <c r="B348" s="30"/>
    </row>
    <row r="349" spans="1:2" x14ac:dyDescent="0.35">
      <c r="A349" s="29"/>
      <c r="B349" s="30"/>
    </row>
    <row r="350" spans="1:2" x14ac:dyDescent="0.35">
      <c r="A350" s="29"/>
      <c r="B350" s="30"/>
    </row>
    <row r="351" spans="1:2" x14ac:dyDescent="0.35">
      <c r="A351" s="29"/>
      <c r="B351" s="30"/>
    </row>
    <row r="352" spans="1:2" x14ac:dyDescent="0.35">
      <c r="A352" s="29"/>
      <c r="B352" s="30"/>
    </row>
    <row r="353" spans="1:2" x14ac:dyDescent="0.35">
      <c r="A353" s="29"/>
      <c r="B353" s="30"/>
    </row>
    <row r="354" spans="1:2" x14ac:dyDescent="0.35">
      <c r="A354" s="29"/>
      <c r="B354" s="30"/>
    </row>
    <row r="355" spans="1:2" x14ac:dyDescent="0.35">
      <c r="A355" s="29"/>
      <c r="B355" s="30"/>
    </row>
    <row r="356" spans="1:2" x14ac:dyDescent="0.35">
      <c r="A356" s="29"/>
      <c r="B356" s="30"/>
    </row>
    <row r="357" spans="1:2" x14ac:dyDescent="0.35">
      <c r="A357" s="29"/>
      <c r="B357" s="30"/>
    </row>
    <row r="358" spans="1:2" x14ac:dyDescent="0.35">
      <c r="A358" s="29"/>
      <c r="B358" s="30"/>
    </row>
    <row r="359" spans="1:2" x14ac:dyDescent="0.35">
      <c r="A359" s="29"/>
      <c r="B359" s="30"/>
    </row>
    <row r="360" spans="1:2" x14ac:dyDescent="0.35">
      <c r="A360" s="29"/>
      <c r="B360" s="30"/>
    </row>
    <row r="361" spans="1:2" x14ac:dyDescent="0.35">
      <c r="A361" s="29"/>
      <c r="B361" s="30"/>
    </row>
    <row r="362" spans="1:2" x14ac:dyDescent="0.35">
      <c r="A362" s="29"/>
      <c r="B362" s="30"/>
    </row>
    <row r="363" spans="1:2" x14ac:dyDescent="0.35">
      <c r="A363" s="29"/>
      <c r="B363" s="30"/>
    </row>
    <row r="364" spans="1:2" x14ac:dyDescent="0.35">
      <c r="A364" s="29"/>
      <c r="B364" s="30"/>
    </row>
    <row r="365" spans="1:2" x14ac:dyDescent="0.35">
      <c r="A365" s="29"/>
      <c r="B365" s="30"/>
    </row>
    <row r="366" spans="1:2" x14ac:dyDescent="0.35">
      <c r="A366" s="29"/>
      <c r="B366" s="30"/>
    </row>
    <row r="367" spans="1:2" x14ac:dyDescent="0.35">
      <c r="A367" s="29"/>
      <c r="B367" s="30"/>
    </row>
    <row r="368" spans="1:2" x14ac:dyDescent="0.35">
      <c r="A368" s="29"/>
      <c r="B368" s="30"/>
    </row>
    <row r="369" spans="1:2" x14ac:dyDescent="0.35">
      <c r="A369" s="29"/>
      <c r="B369" s="30"/>
    </row>
    <row r="370" spans="1:2" x14ac:dyDescent="0.35">
      <c r="A370" s="29"/>
      <c r="B370" s="30"/>
    </row>
    <row r="371" spans="1:2" x14ac:dyDescent="0.35">
      <c r="A371" s="29"/>
      <c r="B371" s="30"/>
    </row>
    <row r="372" spans="1:2" x14ac:dyDescent="0.35">
      <c r="A372" s="29"/>
      <c r="B372" s="30"/>
    </row>
    <row r="373" spans="1:2" x14ac:dyDescent="0.35">
      <c r="A373" s="29"/>
      <c r="B373" s="30"/>
    </row>
    <row r="374" spans="1:2" x14ac:dyDescent="0.35">
      <c r="A374" s="29"/>
      <c r="B374" s="30"/>
    </row>
    <row r="375" spans="1:2" x14ac:dyDescent="0.35">
      <c r="A375" s="29"/>
      <c r="B375" s="30"/>
    </row>
    <row r="376" spans="1:2" x14ac:dyDescent="0.35">
      <c r="A376" s="29"/>
      <c r="B376" s="30"/>
    </row>
    <row r="377" spans="1:2" x14ac:dyDescent="0.35">
      <c r="A377" s="29"/>
      <c r="B377" s="30"/>
    </row>
    <row r="378" spans="1:2" x14ac:dyDescent="0.35">
      <c r="A378" s="29"/>
      <c r="B378" s="30"/>
    </row>
    <row r="379" spans="1:2" x14ac:dyDescent="0.35">
      <c r="A379" s="29"/>
      <c r="B379" s="30"/>
    </row>
    <row r="380" spans="1:2" x14ac:dyDescent="0.35">
      <c r="A380" s="29"/>
      <c r="B380" s="30"/>
    </row>
    <row r="381" spans="1:2" x14ac:dyDescent="0.35">
      <c r="A381" s="29"/>
      <c r="B381" s="30"/>
    </row>
    <row r="382" spans="1:2" x14ac:dyDescent="0.35">
      <c r="A382" s="29"/>
      <c r="B382" s="30"/>
    </row>
    <row r="383" spans="1:2" x14ac:dyDescent="0.35">
      <c r="A383" s="29"/>
      <c r="B383" s="30"/>
    </row>
    <row r="384" spans="1:2" x14ac:dyDescent="0.35">
      <c r="A384" s="29"/>
      <c r="B384" s="30"/>
    </row>
    <row r="385" spans="1:2" x14ac:dyDescent="0.35">
      <c r="A385" s="29"/>
      <c r="B385" s="30"/>
    </row>
    <row r="386" spans="1:2" x14ac:dyDescent="0.35">
      <c r="A386" s="29"/>
      <c r="B386" s="30"/>
    </row>
    <row r="387" spans="1:2" x14ac:dyDescent="0.35">
      <c r="A387" s="29"/>
      <c r="B387" s="30"/>
    </row>
    <row r="388" spans="1:2" x14ac:dyDescent="0.35">
      <c r="A388" s="29"/>
      <c r="B388" s="30"/>
    </row>
    <row r="389" spans="1:2" x14ac:dyDescent="0.35">
      <c r="A389" s="29"/>
      <c r="B389" s="30"/>
    </row>
    <row r="390" spans="1:2" x14ac:dyDescent="0.35">
      <c r="A390" s="29"/>
      <c r="B390" s="30"/>
    </row>
    <row r="391" spans="1:2" x14ac:dyDescent="0.35">
      <c r="A391" s="29"/>
      <c r="B391" s="30"/>
    </row>
    <row r="392" spans="1:2" x14ac:dyDescent="0.35">
      <c r="A392" s="29"/>
      <c r="B392" s="30"/>
    </row>
    <row r="393" spans="1:2" x14ac:dyDescent="0.35">
      <c r="A393" s="29"/>
      <c r="B393" s="30"/>
    </row>
    <row r="394" spans="1:2" x14ac:dyDescent="0.35">
      <c r="A394" s="29"/>
      <c r="B394" s="30"/>
    </row>
    <row r="395" spans="1:2" x14ac:dyDescent="0.35">
      <c r="A395" s="29"/>
      <c r="B395" s="30"/>
    </row>
    <row r="396" spans="1:2" x14ac:dyDescent="0.35">
      <c r="A396" s="29"/>
      <c r="B396" s="30"/>
    </row>
    <row r="397" spans="1:2" x14ac:dyDescent="0.35">
      <c r="A397" s="29"/>
      <c r="B397" s="30"/>
    </row>
    <row r="398" spans="1:2" x14ac:dyDescent="0.35">
      <c r="A398" s="29"/>
      <c r="B398" s="30"/>
    </row>
    <row r="399" spans="1:2" x14ac:dyDescent="0.35">
      <c r="A399" s="29"/>
      <c r="B399" s="30"/>
    </row>
    <row r="400" spans="1:2" x14ac:dyDescent="0.35">
      <c r="A400" s="29"/>
      <c r="B400" s="30"/>
    </row>
    <row r="401" spans="1:2" x14ac:dyDescent="0.35">
      <c r="A401" s="29"/>
      <c r="B401" s="30"/>
    </row>
    <row r="402" spans="1:2" x14ac:dyDescent="0.35">
      <c r="A402" s="29"/>
      <c r="B402" s="30"/>
    </row>
    <row r="403" spans="1:2" x14ac:dyDescent="0.35">
      <c r="A403" s="29"/>
      <c r="B403" s="30"/>
    </row>
    <row r="404" spans="1:2" x14ac:dyDescent="0.35">
      <c r="A404" s="29"/>
      <c r="B404" s="30"/>
    </row>
    <row r="405" spans="1:2" x14ac:dyDescent="0.35">
      <c r="A405" s="29"/>
      <c r="B405" s="30"/>
    </row>
    <row r="406" spans="1:2" x14ac:dyDescent="0.35">
      <c r="A406" s="29"/>
      <c r="B406" s="30"/>
    </row>
    <row r="407" spans="1:2" x14ac:dyDescent="0.35">
      <c r="A407" s="29"/>
      <c r="B407" s="30"/>
    </row>
    <row r="408" spans="1:2" x14ac:dyDescent="0.35">
      <c r="A408" s="29"/>
      <c r="B408" s="30"/>
    </row>
    <row r="409" spans="1:2" x14ac:dyDescent="0.35">
      <c r="A409" s="29"/>
      <c r="B409" s="30"/>
    </row>
    <row r="410" spans="1:2" x14ac:dyDescent="0.35">
      <c r="A410" s="29"/>
      <c r="B410" s="30"/>
    </row>
    <row r="411" spans="1:2" x14ac:dyDescent="0.35">
      <c r="A411" s="29"/>
      <c r="B411" s="30"/>
    </row>
    <row r="412" spans="1:2" x14ac:dyDescent="0.35">
      <c r="A412" s="29"/>
      <c r="B412" s="30"/>
    </row>
    <row r="413" spans="1:2" x14ac:dyDescent="0.35">
      <c r="A413" s="29"/>
      <c r="B413" s="30"/>
    </row>
    <row r="414" spans="1:2" x14ac:dyDescent="0.35">
      <c r="A414" s="29"/>
      <c r="B414" s="30"/>
    </row>
    <row r="415" spans="1:2" x14ac:dyDescent="0.35">
      <c r="A415" s="29"/>
      <c r="B415" s="30"/>
    </row>
    <row r="416" spans="1:2" x14ac:dyDescent="0.35">
      <c r="A416" s="29"/>
      <c r="B416" s="30"/>
    </row>
    <row r="417" spans="1:2" x14ac:dyDescent="0.35">
      <c r="A417" s="29"/>
      <c r="B417" s="30"/>
    </row>
    <row r="418" spans="1:2" x14ac:dyDescent="0.35">
      <c r="A418" s="29"/>
      <c r="B418" s="30"/>
    </row>
    <row r="419" spans="1:2" x14ac:dyDescent="0.35">
      <c r="A419" s="29"/>
      <c r="B419" s="30"/>
    </row>
    <row r="420" spans="1:2" x14ac:dyDescent="0.35">
      <c r="A420" s="29"/>
      <c r="B420" s="30"/>
    </row>
    <row r="421" spans="1:2" x14ac:dyDescent="0.35">
      <c r="A421" s="29"/>
      <c r="B421" s="30"/>
    </row>
    <row r="422" spans="1:2" x14ac:dyDescent="0.35">
      <c r="A422" s="29"/>
      <c r="B422" s="30"/>
    </row>
    <row r="423" spans="1:2" x14ac:dyDescent="0.35">
      <c r="A423" s="29"/>
      <c r="B423" s="30"/>
    </row>
    <row r="424" spans="1:2" x14ac:dyDescent="0.35">
      <c r="A424" s="29"/>
      <c r="B424" s="30"/>
    </row>
    <row r="425" spans="1:2" x14ac:dyDescent="0.35">
      <c r="A425" s="29"/>
      <c r="B425" s="30"/>
    </row>
    <row r="426" spans="1:2" x14ac:dyDescent="0.35">
      <c r="A426" s="29"/>
      <c r="B426" s="30"/>
    </row>
    <row r="427" spans="1:2" x14ac:dyDescent="0.35">
      <c r="A427" s="29"/>
      <c r="B427" s="30"/>
    </row>
    <row r="428" spans="1:2" x14ac:dyDescent="0.35">
      <c r="A428" s="29"/>
      <c r="B428" s="30"/>
    </row>
    <row r="429" spans="1:2" x14ac:dyDescent="0.35">
      <c r="A429" s="29"/>
      <c r="B429" s="30"/>
    </row>
    <row r="430" spans="1:2" x14ac:dyDescent="0.35">
      <c r="A430" s="29"/>
      <c r="B430" s="30"/>
    </row>
    <row r="431" spans="1:2" x14ac:dyDescent="0.35">
      <c r="A431" s="29"/>
      <c r="B431" s="30"/>
    </row>
    <row r="432" spans="1:2" x14ac:dyDescent="0.35">
      <c r="A432" s="29"/>
      <c r="B432" s="30"/>
    </row>
    <row r="433" spans="1:2" x14ac:dyDescent="0.35">
      <c r="A433" s="29"/>
      <c r="B433" s="30"/>
    </row>
    <row r="434" spans="1:2" x14ac:dyDescent="0.35">
      <c r="A434" s="29"/>
      <c r="B434" s="30"/>
    </row>
    <row r="435" spans="1:2" x14ac:dyDescent="0.35">
      <c r="A435" s="29"/>
      <c r="B435" s="30"/>
    </row>
    <row r="436" spans="1:2" x14ac:dyDescent="0.35">
      <c r="A436" s="29"/>
      <c r="B436" s="30"/>
    </row>
    <row r="437" spans="1:2" x14ac:dyDescent="0.35">
      <c r="A437" s="29"/>
      <c r="B437" s="30"/>
    </row>
    <row r="438" spans="1:2" x14ac:dyDescent="0.35">
      <c r="A438" s="29"/>
      <c r="B438" s="30"/>
    </row>
    <row r="439" spans="1:2" x14ac:dyDescent="0.35">
      <c r="A439" s="29"/>
      <c r="B439" s="30"/>
    </row>
    <row r="440" spans="1:2" x14ac:dyDescent="0.35">
      <c r="A440" s="29"/>
      <c r="B440" s="30"/>
    </row>
    <row r="441" spans="1:2" x14ac:dyDescent="0.35">
      <c r="A441" s="29"/>
      <c r="B441" s="30"/>
    </row>
    <row r="442" spans="1:2" x14ac:dyDescent="0.35">
      <c r="A442" s="29"/>
      <c r="B442" s="30"/>
    </row>
    <row r="443" spans="1:2" x14ac:dyDescent="0.35">
      <c r="A443" s="29"/>
      <c r="B443" s="30"/>
    </row>
    <row r="444" spans="1:2" x14ac:dyDescent="0.35">
      <c r="A444" s="29"/>
      <c r="B444" s="30"/>
    </row>
    <row r="445" spans="1:2" x14ac:dyDescent="0.35">
      <c r="A445" s="29"/>
      <c r="B445" s="30"/>
    </row>
    <row r="446" spans="1:2" x14ac:dyDescent="0.35">
      <c r="A446" s="29"/>
      <c r="B446" s="30"/>
    </row>
    <row r="447" spans="1:2" x14ac:dyDescent="0.35">
      <c r="A447" s="29"/>
      <c r="B447" s="30"/>
    </row>
    <row r="448" spans="1:2" x14ac:dyDescent="0.35">
      <c r="A448" s="29"/>
      <c r="B448" s="30"/>
    </row>
    <row r="449" spans="1:2" x14ac:dyDescent="0.35">
      <c r="A449" s="29"/>
      <c r="B449" s="30"/>
    </row>
    <row r="450" spans="1:2" x14ac:dyDescent="0.35">
      <c r="A450" s="29"/>
      <c r="B450" s="30"/>
    </row>
    <row r="451" spans="1:2" x14ac:dyDescent="0.35">
      <c r="A451" s="29"/>
      <c r="B451" s="30"/>
    </row>
    <row r="452" spans="1:2" x14ac:dyDescent="0.35">
      <c r="A452" s="29"/>
      <c r="B452" s="30"/>
    </row>
    <row r="453" spans="1:2" x14ac:dyDescent="0.35">
      <c r="A453" s="29"/>
      <c r="B453" s="30"/>
    </row>
    <row r="454" spans="1:2" x14ac:dyDescent="0.35">
      <c r="A454" s="29"/>
      <c r="B454" s="30"/>
    </row>
    <row r="455" spans="1:2" x14ac:dyDescent="0.35">
      <c r="A455" s="29"/>
      <c r="B455" s="30"/>
    </row>
    <row r="456" spans="1:2" x14ac:dyDescent="0.35">
      <c r="A456" s="29"/>
      <c r="B456" s="30"/>
    </row>
    <row r="457" spans="1:2" x14ac:dyDescent="0.35">
      <c r="A457" s="29"/>
      <c r="B457" s="30"/>
    </row>
    <row r="458" spans="1:2" x14ac:dyDescent="0.35">
      <c r="A458" s="29"/>
      <c r="B458" s="30"/>
    </row>
    <row r="459" spans="1:2" x14ac:dyDescent="0.35">
      <c r="A459" s="29"/>
      <c r="B459" s="30"/>
    </row>
    <row r="460" spans="1:2" x14ac:dyDescent="0.35">
      <c r="A460" s="29"/>
      <c r="B460" s="30"/>
    </row>
    <row r="461" spans="1:2" x14ac:dyDescent="0.35">
      <c r="A461" s="29"/>
      <c r="B461" s="30"/>
    </row>
    <row r="462" spans="1:2" x14ac:dyDescent="0.35">
      <c r="A462" s="29"/>
      <c r="B462" s="30"/>
    </row>
    <row r="463" spans="1:2" x14ac:dyDescent="0.35">
      <c r="A463" s="29"/>
      <c r="B463" s="30"/>
    </row>
    <row r="464" spans="1:2" x14ac:dyDescent="0.35">
      <c r="A464" s="29"/>
      <c r="B464" s="30"/>
    </row>
    <row r="465" spans="1:2" x14ac:dyDescent="0.35">
      <c r="A465" s="29"/>
      <c r="B465" s="30"/>
    </row>
    <row r="466" spans="1:2" x14ac:dyDescent="0.35">
      <c r="A466" s="29"/>
      <c r="B466" s="30"/>
    </row>
    <row r="467" spans="1:2" x14ac:dyDescent="0.35">
      <c r="A467" s="29"/>
      <c r="B467" s="30"/>
    </row>
    <row r="468" spans="1:2" x14ac:dyDescent="0.35">
      <c r="A468" s="29"/>
      <c r="B468" s="30"/>
    </row>
    <row r="469" spans="1:2" x14ac:dyDescent="0.35">
      <c r="A469" s="29"/>
      <c r="B469" s="30"/>
    </row>
    <row r="470" spans="1:2" x14ac:dyDescent="0.35">
      <c r="A470" s="29"/>
      <c r="B470" s="30"/>
    </row>
    <row r="471" spans="1:2" x14ac:dyDescent="0.35">
      <c r="A471" s="29"/>
      <c r="B471" s="30"/>
    </row>
    <row r="472" spans="1:2" x14ac:dyDescent="0.35">
      <c r="A472" s="29"/>
      <c r="B472" s="30"/>
    </row>
    <row r="473" spans="1:2" x14ac:dyDescent="0.35">
      <c r="A473" s="29"/>
      <c r="B473" s="30"/>
    </row>
    <row r="474" spans="1:2" x14ac:dyDescent="0.35">
      <c r="A474" s="29"/>
      <c r="B474" s="30"/>
    </row>
    <row r="475" spans="1:2" x14ac:dyDescent="0.35">
      <c r="A475" s="29"/>
      <c r="B475" s="30"/>
    </row>
    <row r="476" spans="1:2" x14ac:dyDescent="0.35">
      <c r="A476" s="29"/>
      <c r="B476" s="30"/>
    </row>
    <row r="477" spans="1:2" x14ac:dyDescent="0.35">
      <c r="A477" s="29"/>
      <c r="B477" s="30"/>
    </row>
    <row r="478" spans="1:2" x14ac:dyDescent="0.35">
      <c r="A478" s="29"/>
      <c r="B478" s="30"/>
    </row>
    <row r="479" spans="1:2" x14ac:dyDescent="0.35">
      <c r="A479" s="29"/>
      <c r="B479" s="30"/>
    </row>
    <row r="480" spans="1:2" x14ac:dyDescent="0.35">
      <c r="A480" s="29"/>
      <c r="B480" s="30"/>
    </row>
    <row r="481" spans="1:2" x14ac:dyDescent="0.35">
      <c r="A481" s="29"/>
      <c r="B481" s="30"/>
    </row>
    <row r="482" spans="1:2" x14ac:dyDescent="0.35">
      <c r="A482" s="29"/>
      <c r="B482" s="30"/>
    </row>
    <row r="483" spans="1:2" x14ac:dyDescent="0.35">
      <c r="A483" s="29"/>
      <c r="B483" s="30"/>
    </row>
    <row r="484" spans="1:2" x14ac:dyDescent="0.35">
      <c r="A484" s="29"/>
      <c r="B484" s="30"/>
    </row>
    <row r="485" spans="1:2" x14ac:dyDescent="0.35">
      <c r="A485" s="29"/>
      <c r="B485" s="30"/>
    </row>
    <row r="486" spans="1:2" x14ac:dyDescent="0.35">
      <c r="A486" s="29"/>
      <c r="B486" s="30"/>
    </row>
    <row r="487" spans="1:2" x14ac:dyDescent="0.35">
      <c r="A487" s="29"/>
      <c r="B487" s="30"/>
    </row>
    <row r="488" spans="1:2" x14ac:dyDescent="0.35">
      <c r="A488" s="29"/>
      <c r="B488" s="30"/>
    </row>
    <row r="489" spans="1:2" x14ac:dyDescent="0.35">
      <c r="A489" s="29"/>
      <c r="B489" s="30"/>
    </row>
    <row r="490" spans="1:2" x14ac:dyDescent="0.35">
      <c r="A490" s="29"/>
      <c r="B490" s="30"/>
    </row>
    <row r="491" spans="1:2" x14ac:dyDescent="0.35">
      <c r="A491" s="29"/>
      <c r="B491" s="30"/>
    </row>
    <row r="492" spans="1:2" x14ac:dyDescent="0.35">
      <c r="A492" s="29"/>
      <c r="B492" s="30"/>
    </row>
    <row r="493" spans="1:2" x14ac:dyDescent="0.35">
      <c r="A493" s="29"/>
      <c r="B493" s="30"/>
    </row>
    <row r="494" spans="1:2" x14ac:dyDescent="0.35">
      <c r="A494" s="29"/>
      <c r="B494" s="30"/>
    </row>
    <row r="495" spans="1:2" x14ac:dyDescent="0.35">
      <c r="A495" s="29"/>
      <c r="B495" s="30"/>
    </row>
    <row r="496" spans="1:2" x14ac:dyDescent="0.35">
      <c r="A496" s="29"/>
      <c r="B496" s="30"/>
    </row>
    <row r="497" spans="1:2" x14ac:dyDescent="0.35">
      <c r="A497" s="29"/>
      <c r="B497" s="30"/>
    </row>
    <row r="498" spans="1:2" x14ac:dyDescent="0.35">
      <c r="A498" s="29"/>
      <c r="B498" s="30"/>
    </row>
    <row r="499" spans="1:2" x14ac:dyDescent="0.35">
      <c r="A499" s="29"/>
      <c r="B499" s="30"/>
    </row>
    <row r="500" spans="1:2" x14ac:dyDescent="0.35">
      <c r="A500" s="29"/>
      <c r="B500" s="30"/>
    </row>
    <row r="501" spans="1:2" x14ac:dyDescent="0.35">
      <c r="A501" s="29"/>
      <c r="B501" s="30"/>
    </row>
    <row r="502" spans="1:2" x14ac:dyDescent="0.35">
      <c r="A502" s="29"/>
      <c r="B502" s="30"/>
    </row>
    <row r="503" spans="1:2" x14ac:dyDescent="0.35">
      <c r="A503" s="29"/>
      <c r="B503" s="30"/>
    </row>
    <row r="504" spans="1:2" x14ac:dyDescent="0.35">
      <c r="A504" s="29"/>
      <c r="B504" s="30"/>
    </row>
    <row r="505" spans="1:2" x14ac:dyDescent="0.35">
      <c r="A505" s="29"/>
      <c r="B505" s="30"/>
    </row>
    <row r="506" spans="1:2" x14ac:dyDescent="0.35">
      <c r="A506" s="29"/>
      <c r="B506" s="30"/>
    </row>
    <row r="507" spans="1:2" x14ac:dyDescent="0.35">
      <c r="A507" s="29"/>
      <c r="B507" s="30"/>
    </row>
    <row r="508" spans="1:2" x14ac:dyDescent="0.35">
      <c r="A508" s="29"/>
      <c r="B508" s="30"/>
    </row>
    <row r="509" spans="1:2" x14ac:dyDescent="0.35">
      <c r="A509" s="29"/>
      <c r="B509" s="30"/>
    </row>
    <row r="510" spans="1:2" x14ac:dyDescent="0.35">
      <c r="A510" s="29"/>
      <c r="B510" s="30"/>
    </row>
    <row r="511" spans="1:2" x14ac:dyDescent="0.35">
      <c r="A511" s="29"/>
      <c r="B511" s="30"/>
    </row>
    <row r="512" spans="1:2" x14ac:dyDescent="0.35">
      <c r="A512" s="29"/>
      <c r="B512" s="30"/>
    </row>
    <row r="513" spans="1:2" x14ac:dyDescent="0.35">
      <c r="A513" s="29"/>
      <c r="B513" s="30"/>
    </row>
    <row r="514" spans="1:2" x14ac:dyDescent="0.35">
      <c r="A514" s="29"/>
      <c r="B514" s="30"/>
    </row>
    <row r="515" spans="1:2" x14ac:dyDescent="0.35">
      <c r="A515" s="29"/>
      <c r="B515" s="30"/>
    </row>
    <row r="516" spans="1:2" x14ac:dyDescent="0.35">
      <c r="A516" s="29"/>
      <c r="B516" s="30"/>
    </row>
    <row r="517" spans="1:2" x14ac:dyDescent="0.35">
      <c r="A517" s="29"/>
      <c r="B517" s="30"/>
    </row>
    <row r="518" spans="1:2" x14ac:dyDescent="0.35">
      <c r="A518" s="29"/>
      <c r="B518" s="30"/>
    </row>
    <row r="519" spans="1:2" x14ac:dyDescent="0.35">
      <c r="A519" s="29"/>
      <c r="B519" s="30"/>
    </row>
    <row r="520" spans="1:2" x14ac:dyDescent="0.35">
      <c r="A520" s="29"/>
      <c r="B520" s="30"/>
    </row>
    <row r="521" spans="1:2" x14ac:dyDescent="0.35">
      <c r="A521" s="29"/>
      <c r="B521" s="30"/>
    </row>
    <row r="522" spans="1:2" x14ac:dyDescent="0.35">
      <c r="A522" s="29"/>
      <c r="B522" s="30"/>
    </row>
    <row r="523" spans="1:2" x14ac:dyDescent="0.35">
      <c r="A523" s="29"/>
      <c r="B523" s="30"/>
    </row>
    <row r="524" spans="1:2" x14ac:dyDescent="0.35">
      <c r="A524" s="29"/>
      <c r="B524" s="30"/>
    </row>
    <row r="525" spans="1:2" x14ac:dyDescent="0.35">
      <c r="A525" s="29"/>
      <c r="B525" s="30"/>
    </row>
    <row r="526" spans="1:2" x14ac:dyDescent="0.35">
      <c r="A526" s="29"/>
      <c r="B526" s="30"/>
    </row>
    <row r="527" spans="1:2" x14ac:dyDescent="0.35">
      <c r="A527" s="29"/>
      <c r="B527" s="30"/>
    </row>
    <row r="528" spans="1:2" x14ac:dyDescent="0.35">
      <c r="A528" s="29"/>
      <c r="B528" s="30"/>
    </row>
  </sheetData>
  <pageMargins left="0.7" right="0.7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4" id="{26A324C9-E456-439F-9E1D-D791F2413664}">
            <xm:f>$A39='Trame.Couleur lignes'!$A$3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395" id="{22E38EC6-2698-4FE9-B82C-02F5B586B6D3}">
            <xm:f>$A39='Trame.Couleur lignes'!$A$2</xm:f>
            <x14:dxf>
              <font>
                <strike val="0"/>
              </font>
              <fill>
                <patternFill>
                  <bgColor theme="3" tint="0.79998168889431442"/>
                </patternFill>
              </fill>
            </x14:dxf>
          </x14:cfRule>
          <xm:sqref>A39:A40 A42:A200</xm:sqref>
        </x14:conditionalFormatting>
        <x14:conditionalFormatting xmlns:xm="http://schemas.microsoft.com/office/excel/2006/main">
          <x14:cfRule type="expression" priority="379" id="{50C5A2BB-0286-43F5-A5CC-4B7EA39F4E32}">
            <xm:f>$A39='Trame.Couleur lignes'!$A$18</xm:f>
            <x14:dxf>
              <font>
                <strike val="0"/>
              </font>
              <fill>
                <patternFill>
                  <bgColor rgb="FFFFFF00"/>
                </patternFill>
              </fill>
            </x14:dxf>
          </x14:cfRule>
          <x14:cfRule type="expression" priority="380" id="{D9981AC4-F91E-4593-9490-4145B7179B1F}">
            <xm:f>$A39='Trame.Couleur lignes'!$A$17</xm:f>
            <x14:dxf>
              <font>
                <strike val="0"/>
              </font>
              <fill>
                <patternFill>
                  <bgColor rgb="FFFF9900"/>
                </patternFill>
              </fill>
            </x14:dxf>
          </x14:cfRule>
          <x14:cfRule type="expression" priority="381" id="{EB61D1FB-8FE6-434B-B8DC-020139A609D4}">
            <xm:f>$A39='Trame.Couleur lignes'!$A$16</xm:f>
            <x14:dxf>
              <font>
                <strike val="0"/>
              </font>
              <fill>
                <patternFill>
                  <bgColor theme="1" tint="0.499984740745262"/>
                </patternFill>
              </fill>
            </x14:dxf>
          </x14:cfRule>
          <x14:cfRule type="expression" priority="382" id="{ACFC4070-5BBD-4CF9-913F-EBD2D57A7175}">
            <xm:f>$A39='Trame.Couleur lignes'!$A$15</xm:f>
            <x14:dxf>
              <font>
                <strike val="0"/>
              </font>
              <fill>
                <patternFill>
                  <bgColor rgb="FF7030A0"/>
                </patternFill>
              </fill>
            </x14:dxf>
          </x14:cfRule>
          <x14:cfRule type="expression" priority="383" id="{7232AE5B-81C5-4DE7-A86A-18E933278A38}">
            <xm:f>$A39='Trame.Couleur lignes'!$A$14</xm:f>
            <x14:dxf>
              <font>
                <strike val="0"/>
              </font>
              <fill>
                <patternFill>
                  <bgColor rgb="FFFF0000"/>
                </patternFill>
              </fill>
            </x14:dxf>
          </x14:cfRule>
          <x14:cfRule type="expression" priority="384" id="{D430E7BA-967C-4880-9EC9-9F7103889260}">
            <xm:f>$A39='Trame.Couleur lignes'!$A$13</xm:f>
            <x14:dxf>
              <fill>
                <patternFill>
                  <bgColor theme="5" tint="-0.24994659260841701"/>
                </patternFill>
              </fill>
            </x14:dxf>
          </x14:cfRule>
          <x14:cfRule type="expression" priority="385" id="{D094A0D8-43AF-4900-9AF8-8D2A20F3193F}">
            <xm:f>$A39='Trame.Couleur lignes'!$A$12</xm:f>
            <x14:dxf>
              <font>
                <strike val="0"/>
              </font>
              <fill>
                <patternFill>
                  <bgColor rgb="FF66FF99"/>
                </patternFill>
              </fill>
            </x14:dxf>
          </x14:cfRule>
          <x14:cfRule type="expression" priority="386" id="{9BF3DF99-A8E8-41CF-8F62-65D5A810C30F}">
            <xm:f>$A39='Trame.Couleur lignes'!$A$11</xm:f>
            <x14:dxf>
              <fill>
                <patternFill>
                  <bgColor theme="8" tint="-0.24994659260841701"/>
                </patternFill>
              </fill>
            </x14:dxf>
          </x14:cfRule>
          <x14:cfRule type="expression" priority="387" id="{EF40A791-F623-4288-BE6E-39EEBECEDF1D}">
            <xm:f>$A39='Trame.Couleur lignes'!$A$10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388" id="{8B7F4607-44A1-4AF0-8E1F-C6E5B04EB2FE}">
            <xm:f>$A39='Trame.Couleur lignes'!$A$9</xm:f>
            <x14:dxf>
              <fill>
                <patternFill>
                  <bgColor rgb="FFFF0066"/>
                </patternFill>
              </fill>
            </x14:dxf>
          </x14:cfRule>
          <x14:cfRule type="expression" priority="389" id="{F54754B1-1EFF-491C-AE4C-BF140B637276}">
            <xm:f>$A39='Trame.Couleur lignes'!$A$8</xm:f>
            <x14:dxf>
              <font>
                <strike val="0"/>
              </font>
              <fill>
                <patternFill>
                  <bgColor rgb="FFFF66CC"/>
                </patternFill>
              </fill>
            </x14:dxf>
          </x14:cfRule>
          <x14:cfRule type="expression" priority="390" id="{85768890-519D-49D3-86C6-631456391656}">
            <xm:f>$A39='Trame.Couleur lignes'!$A$7</xm:f>
            <x14:dxf>
              <font>
                <strike val="0"/>
              </font>
              <fill>
                <patternFill>
                  <bgColor theme="7"/>
                </patternFill>
              </fill>
            </x14:dxf>
          </x14:cfRule>
          <x14:cfRule type="expression" priority="391" id="{FFE105B8-67A1-4A4C-8BB8-DB9AC58B9CA9}">
            <xm:f>$A39='Trame.Couleur lignes'!$A$6</xm:f>
            <x14:dxf>
              <font>
                <strike val="0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392" id="{780E12E7-0ED4-400C-8FE2-2DA2001A60E2}">
            <xm:f>$A39='Trame.Couleur lignes'!$A$5</xm:f>
            <x14:dxf>
              <font>
                <strike val="0"/>
              </font>
              <fill>
                <patternFill>
                  <bgColor theme="9"/>
                </patternFill>
              </fill>
            </x14:dxf>
          </x14:cfRule>
          <x14:cfRule type="expression" priority="393" id="{D34023F0-8BD4-45EB-A4B6-B195B52D10DA}">
            <xm:f>$A39='Trame.Couleur lignes'!$A$4</xm:f>
            <x14:dxf>
              <font>
                <strike val="0"/>
              </font>
              <fill>
                <patternFill>
                  <bgColor theme="9" tint="0.39994506668294322"/>
                </patternFill>
              </fill>
            </x14:dxf>
          </x14:cfRule>
          <xm:sqref>A39:A40 A42:A200</xm:sqref>
        </x14:conditionalFormatting>
        <x14:conditionalFormatting xmlns:xm="http://schemas.microsoft.com/office/excel/2006/main">
          <x14:cfRule type="expression" priority="343" id="{267CD1AF-DF7F-4925-AEE3-340448AF35CD}">
            <xm:f>$A2='Trame.Couleur lignes'!$A$3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344" id="{838C7293-1DEE-43AD-B8A0-EEB20D607569}">
            <xm:f>$A2='Trame.Couleur lignes'!$A$2</xm:f>
            <x14:dxf>
              <font>
                <strike val="0"/>
              </font>
              <fill>
                <patternFill>
                  <bgColor theme="3" tint="0.79998168889431442"/>
                </patternFill>
              </fill>
            </x14:dxf>
          </x14:cfRule>
          <xm:sqref>C2:L37</xm:sqref>
        </x14:conditionalFormatting>
        <x14:conditionalFormatting xmlns:xm="http://schemas.microsoft.com/office/excel/2006/main">
          <x14:cfRule type="expression" priority="328" id="{490DA1A8-F04D-42DB-8835-39925160D836}">
            <xm:f>$A2='Trame.Couleur lignes'!$A$18</xm:f>
            <x14:dxf>
              <font>
                <strike val="0"/>
              </font>
              <fill>
                <patternFill>
                  <bgColor rgb="FFFFFF00"/>
                </patternFill>
              </fill>
            </x14:dxf>
          </x14:cfRule>
          <x14:cfRule type="expression" priority="329" id="{784188E9-52DA-41DD-8D13-CC42ED81C32B}">
            <xm:f>$A2='Trame.Couleur lignes'!$A$17</xm:f>
            <x14:dxf>
              <font>
                <strike val="0"/>
              </font>
              <fill>
                <patternFill>
                  <bgColor rgb="FFFF9900"/>
                </patternFill>
              </fill>
            </x14:dxf>
          </x14:cfRule>
          <x14:cfRule type="expression" priority="330" id="{EB744912-687B-4477-B89B-427955F2420E}">
            <xm:f>$A2='Trame.Couleur lignes'!$A$16</xm:f>
            <x14:dxf>
              <font>
                <strike val="0"/>
              </font>
              <fill>
                <patternFill>
                  <bgColor theme="1" tint="0.499984740745262"/>
                </patternFill>
              </fill>
            </x14:dxf>
          </x14:cfRule>
          <x14:cfRule type="expression" priority="331" id="{CF92305D-44BC-43DF-8DF5-BF654BDA7A9A}">
            <xm:f>$A2='Trame.Couleur lignes'!$A$15</xm:f>
            <x14:dxf>
              <font>
                <strike val="0"/>
              </font>
              <fill>
                <patternFill>
                  <bgColor rgb="FF7030A0"/>
                </patternFill>
              </fill>
            </x14:dxf>
          </x14:cfRule>
          <x14:cfRule type="expression" priority="332" id="{EF552DFB-F7E8-4856-BDFB-D586E04006BF}">
            <xm:f>$A2='Trame.Couleur lignes'!$A$14</xm:f>
            <x14:dxf>
              <font>
                <strike val="0"/>
              </font>
              <fill>
                <patternFill>
                  <bgColor rgb="FFFF0000"/>
                </patternFill>
              </fill>
            </x14:dxf>
          </x14:cfRule>
          <x14:cfRule type="expression" priority="333" id="{57AC9204-2C18-4EF2-9FBB-71E069FCE8B1}">
            <xm:f>$A2='Trame.Couleur lignes'!$A$13</xm:f>
            <x14:dxf>
              <fill>
                <patternFill>
                  <bgColor theme="5" tint="-0.24994659260841701"/>
                </patternFill>
              </fill>
            </x14:dxf>
          </x14:cfRule>
          <x14:cfRule type="expression" priority="334" id="{2604ADC1-114E-4B0F-AED6-1B00DFA94245}">
            <xm:f>$A2='Trame.Couleur lignes'!$A$12</xm:f>
            <x14:dxf>
              <font>
                <strike val="0"/>
              </font>
              <fill>
                <patternFill>
                  <bgColor rgb="FF66FF99"/>
                </patternFill>
              </fill>
            </x14:dxf>
          </x14:cfRule>
          <x14:cfRule type="expression" priority="335" id="{9E167534-F8BA-435D-ABC5-5149472FC3AB}">
            <xm:f>$A2='Trame.Couleur lignes'!$A$11</xm:f>
            <x14:dxf>
              <fill>
                <patternFill>
                  <bgColor theme="8" tint="-0.24994659260841701"/>
                </patternFill>
              </fill>
            </x14:dxf>
          </x14:cfRule>
          <x14:cfRule type="expression" priority="336" id="{D59CA38A-B744-4763-841E-F9B483F9FD22}">
            <xm:f>$A2='Trame.Couleur lignes'!$A$10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337" id="{D5E5DE32-53FA-493F-B1CD-B15968C55D35}">
            <xm:f>$A2='Trame.Couleur lignes'!$A$9</xm:f>
            <x14:dxf>
              <fill>
                <patternFill>
                  <bgColor rgb="FFFF0066"/>
                </patternFill>
              </fill>
            </x14:dxf>
          </x14:cfRule>
          <x14:cfRule type="expression" priority="338" id="{A7F5D08F-AED9-48DB-AF50-42DF65F7ECCC}">
            <xm:f>$A2='Trame.Couleur lignes'!$A$8</xm:f>
            <x14:dxf>
              <font>
                <strike val="0"/>
              </font>
              <fill>
                <patternFill>
                  <bgColor rgb="FFFF66CC"/>
                </patternFill>
              </fill>
            </x14:dxf>
          </x14:cfRule>
          <x14:cfRule type="expression" priority="339" id="{FE7DBC90-8156-4F72-A1F4-FF729D18E920}">
            <xm:f>$A2='Trame.Couleur lignes'!$A$7</xm:f>
            <x14:dxf>
              <font>
                <strike val="0"/>
              </font>
              <fill>
                <patternFill>
                  <bgColor theme="7"/>
                </patternFill>
              </fill>
            </x14:dxf>
          </x14:cfRule>
          <x14:cfRule type="expression" priority="340" id="{0F604D56-C9C2-45B8-9871-92D25E6050B5}">
            <xm:f>$A2='Trame.Couleur lignes'!$A$6</xm:f>
            <x14:dxf>
              <font>
                <strike val="0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341" id="{8D8E1E65-A47F-40FA-B231-832D8DDEE185}">
            <xm:f>$A2='Trame.Couleur lignes'!$A$5</xm:f>
            <x14:dxf>
              <font>
                <strike val="0"/>
              </font>
              <fill>
                <patternFill>
                  <bgColor theme="9"/>
                </patternFill>
              </fill>
            </x14:dxf>
          </x14:cfRule>
          <x14:cfRule type="expression" priority="342" id="{F95983DE-58AE-4F30-8D3E-9F7C4CB668AF}">
            <xm:f>$A2='Trame.Couleur lignes'!$A$4</xm:f>
            <x14:dxf>
              <font>
                <strike val="0"/>
              </font>
              <fill>
                <patternFill>
                  <bgColor theme="9" tint="0.39994506668294322"/>
                </patternFill>
              </fill>
            </x14:dxf>
          </x14:cfRule>
          <xm:sqref>C2:L37</xm:sqref>
        </x14:conditionalFormatting>
        <x14:conditionalFormatting xmlns:xm="http://schemas.microsoft.com/office/excel/2006/main">
          <x14:cfRule type="expression" priority="84" id="{8CFAC720-9EAD-4587-992A-F830C71255FB}">
            <xm:f>$A2='Trame.Couleur lignes'!$A$3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86" id="{C8A20852-250F-4B22-B024-151EFDC09166}">
            <xm:f>$A2='Trame.Couleur lignes'!$A$2</xm:f>
            <x14:dxf>
              <font>
                <strike val="0"/>
              </font>
              <fill>
                <patternFill>
                  <bgColor theme="3" tint="0.79998168889431442"/>
                </patternFill>
              </fill>
            </x14:dxf>
          </x14:cfRule>
          <xm:sqref>M2:M37</xm:sqref>
        </x14:conditionalFormatting>
        <x14:conditionalFormatting xmlns:xm="http://schemas.microsoft.com/office/excel/2006/main">
          <x14:cfRule type="expression" priority="85" id="{DBF8602B-DC8E-4DFF-89FD-87C32C1E62F4}">
            <xm:f>$A2='Trame.Couleur lignes'!$A$3</xm:f>
            <x14:dxf>
              <font>
                <strike val="0"/>
              </font>
              <fill>
                <patternFill>
                  <bgColor theme="4" tint="0.39994506668294322"/>
                </patternFill>
              </fill>
            </x14:dxf>
          </x14:cfRule>
          <xm:sqref>M2:M37</xm:sqref>
        </x14:conditionalFormatting>
        <x14:conditionalFormatting xmlns:xm="http://schemas.microsoft.com/office/excel/2006/main">
          <x14:cfRule type="expression" priority="69" id="{FDF41991-2C85-4ED1-A793-678BAB260230}">
            <xm:f>$A2='Trame.Couleur lignes'!$A$18</xm:f>
            <x14:dxf>
              <font>
                <strike val="0"/>
              </font>
              <fill>
                <patternFill>
                  <bgColor rgb="FFFFFF00"/>
                </patternFill>
              </fill>
            </x14:dxf>
          </x14:cfRule>
          <x14:cfRule type="expression" priority="70" id="{FB51AA8F-F89C-4A9B-A165-E397B6F39BF3}">
            <xm:f>$A2='Trame.Couleur lignes'!$A$17</xm:f>
            <x14:dxf>
              <font>
                <strike val="0"/>
              </font>
              <fill>
                <patternFill>
                  <bgColor rgb="FFFF9900"/>
                </patternFill>
              </fill>
            </x14:dxf>
          </x14:cfRule>
          <x14:cfRule type="expression" priority="71" id="{537398AC-B168-442C-9D5E-E717AA696538}">
            <xm:f>$A2='Trame.Couleur lignes'!$A$16</xm:f>
            <x14:dxf>
              <font>
                <strike val="0"/>
              </font>
              <fill>
                <patternFill>
                  <bgColor theme="1" tint="0.499984740745262"/>
                </patternFill>
              </fill>
            </x14:dxf>
          </x14:cfRule>
          <x14:cfRule type="expression" priority="72" id="{C782DEF2-461C-40E3-92F7-154CBED1E7B8}">
            <xm:f>$A2='Trame.Couleur lignes'!$A$15</xm:f>
            <x14:dxf>
              <font>
                <strike val="0"/>
              </font>
              <fill>
                <patternFill>
                  <bgColor rgb="FF7030A0"/>
                </patternFill>
              </fill>
            </x14:dxf>
          </x14:cfRule>
          <x14:cfRule type="expression" priority="73" id="{2B892BD4-78BD-4654-8FC3-3126E0275C67}">
            <xm:f>$A2='Trame.Couleur lignes'!$A$14</xm:f>
            <x14:dxf>
              <font>
                <strike val="0"/>
              </font>
              <fill>
                <patternFill>
                  <bgColor rgb="FFFF0000"/>
                </patternFill>
              </fill>
            </x14:dxf>
          </x14:cfRule>
          <x14:cfRule type="expression" priority="74" id="{259637CB-9D51-4B15-BA1A-94BBC88A8AB0}">
            <xm:f>$A2='Trame.Couleur lignes'!$A$13</xm:f>
            <x14:dxf>
              <fill>
                <patternFill>
                  <bgColor theme="5" tint="-0.24994659260841701"/>
                </patternFill>
              </fill>
            </x14:dxf>
          </x14:cfRule>
          <x14:cfRule type="expression" priority="75" id="{6860AC7B-7DF8-41D0-ACAC-A02970836075}">
            <xm:f>$A2='Trame.Couleur lignes'!$A$12</xm:f>
            <x14:dxf>
              <font>
                <strike val="0"/>
              </font>
              <fill>
                <patternFill>
                  <bgColor rgb="FF66FF99"/>
                </patternFill>
              </fill>
            </x14:dxf>
          </x14:cfRule>
          <x14:cfRule type="expression" priority="76" id="{C9EB03BC-91BC-4DAF-84FD-6B2EA7ECFD72}">
            <xm:f>$A2='Trame.Couleur lignes'!$A$11</xm:f>
            <x14:dxf>
              <fill>
                <patternFill>
                  <bgColor theme="8" tint="-0.24994659260841701"/>
                </patternFill>
              </fill>
            </x14:dxf>
          </x14:cfRule>
          <x14:cfRule type="expression" priority="77" id="{3230E02A-AF9F-4220-BAD1-E630ED0360D5}">
            <xm:f>$A2='Trame.Couleur lignes'!$A$10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78" id="{6394120B-CBFC-458D-91DF-33E207E64282}">
            <xm:f>$A2='Trame.Couleur lignes'!$A$9</xm:f>
            <x14:dxf>
              <fill>
                <patternFill>
                  <bgColor rgb="FFFF0066"/>
                </patternFill>
              </fill>
            </x14:dxf>
          </x14:cfRule>
          <x14:cfRule type="expression" priority="79" id="{43A0F03F-B9A3-4211-ADEA-7450609BDBC3}">
            <xm:f>$A2='Trame.Couleur lignes'!$A$8</xm:f>
            <x14:dxf>
              <font>
                <strike val="0"/>
              </font>
              <fill>
                <patternFill>
                  <bgColor rgb="FFFF66CC"/>
                </patternFill>
              </fill>
            </x14:dxf>
          </x14:cfRule>
          <x14:cfRule type="expression" priority="80" id="{4AC98589-6ED9-4360-9360-F881EE1AC178}">
            <xm:f>$A2='Trame.Couleur lignes'!$A$7</xm:f>
            <x14:dxf>
              <font>
                <strike val="0"/>
              </font>
              <fill>
                <patternFill>
                  <bgColor theme="7"/>
                </patternFill>
              </fill>
            </x14:dxf>
          </x14:cfRule>
          <x14:cfRule type="expression" priority="81" id="{39C7CC0C-A861-48F9-8153-9F6E08FB6B60}">
            <xm:f>$A2='Trame.Couleur lignes'!$A$6</xm:f>
            <x14:dxf>
              <font>
                <strike val="0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82" id="{EB31E476-87A4-4834-BFDF-87B403F0D983}">
            <xm:f>$A2='Trame.Couleur lignes'!$A$5</xm:f>
            <x14:dxf>
              <font>
                <strike val="0"/>
              </font>
              <fill>
                <patternFill>
                  <bgColor theme="9"/>
                </patternFill>
              </fill>
            </x14:dxf>
          </x14:cfRule>
          <x14:cfRule type="expression" priority="83" id="{0C3DD5DE-0C7E-4D2A-882E-A526DB029703}">
            <xm:f>$A2='Trame.Couleur lignes'!$A$4</xm:f>
            <x14:dxf>
              <font>
                <strike val="0"/>
              </font>
              <fill>
                <patternFill>
                  <bgColor theme="9" tint="0.39994506668294322"/>
                </patternFill>
              </fill>
            </x14:dxf>
          </x14:cfRule>
          <xm:sqref>M2:M37</xm:sqref>
        </x14:conditionalFormatting>
        <x14:conditionalFormatting xmlns:xm="http://schemas.microsoft.com/office/excel/2006/main">
          <x14:cfRule type="expression" priority="16" id="{11FD58F3-3217-45CD-BA4F-D901540E65B1}">
            <xm:f>$A2='Trame.Couleur lignes'!$A$3</xm:f>
            <x14:dxf>
              <fill>
                <patternFill>
                  <bgColor theme="4" tint="0.39994506668294322"/>
                </patternFill>
              </fill>
            </x14:dxf>
          </x14:cfRule>
          <x14:cfRule type="expression" priority="17" id="{370EBE88-D9DD-497C-BD94-BA90CA0D1833}">
            <xm:f>$A2='Trame.Couleur lignes'!$A$2</xm:f>
            <x14:dxf>
              <font>
                <strike val="0"/>
              </font>
              <fill>
                <patternFill>
                  <bgColor theme="3" tint="0.79998168889431442"/>
                </patternFill>
              </fill>
            </x14:dxf>
          </x14:cfRule>
          <xm:sqref>A2:A37</xm:sqref>
        </x14:conditionalFormatting>
        <x14:conditionalFormatting xmlns:xm="http://schemas.microsoft.com/office/excel/2006/main">
          <x14:cfRule type="expression" priority="1" id="{8E7565E3-374D-4232-A508-01780AF061C6}">
            <xm:f>$A2='Trame.Couleur lignes'!$A$18</xm:f>
            <x14:dxf>
              <font>
                <strike val="0"/>
              </font>
              <fill>
                <patternFill>
                  <bgColor rgb="FFFFFF00"/>
                </patternFill>
              </fill>
            </x14:dxf>
          </x14:cfRule>
          <x14:cfRule type="expression" priority="2" id="{1F85EF28-00C0-407A-9BDE-EDB1BDBA4EE5}">
            <xm:f>$A2='Trame.Couleur lignes'!$A$17</xm:f>
            <x14:dxf>
              <font>
                <strike val="0"/>
              </font>
              <fill>
                <patternFill>
                  <bgColor rgb="FFFF9900"/>
                </patternFill>
              </fill>
            </x14:dxf>
          </x14:cfRule>
          <x14:cfRule type="expression" priority="3" id="{A8E5AB74-25FE-4EF7-81C0-789F5478E457}">
            <xm:f>$A2='Trame.Couleur lignes'!$A$16</xm:f>
            <x14:dxf>
              <font>
                <strike val="0"/>
              </font>
              <fill>
                <patternFill>
                  <bgColor theme="1" tint="0.499984740745262"/>
                </patternFill>
              </fill>
            </x14:dxf>
          </x14:cfRule>
          <x14:cfRule type="expression" priority="4" id="{A60206B1-C205-475A-9A7A-FA0828277FC7}">
            <xm:f>$A2='Trame.Couleur lignes'!$A$15</xm:f>
            <x14:dxf>
              <font>
                <strike val="0"/>
              </font>
              <fill>
                <patternFill>
                  <bgColor rgb="FF7030A0"/>
                </patternFill>
              </fill>
            </x14:dxf>
          </x14:cfRule>
          <x14:cfRule type="expression" priority="5" id="{7DA7C1A7-AB00-4660-9C18-4BD4E0370570}">
            <xm:f>$A2='Trame.Couleur lignes'!$A$14</xm:f>
            <x14:dxf>
              <font>
                <strike val="0"/>
              </font>
              <fill>
                <patternFill>
                  <bgColor rgb="FFFF0000"/>
                </patternFill>
              </fill>
            </x14:dxf>
          </x14:cfRule>
          <x14:cfRule type="expression" priority="6" id="{92C13AAC-A973-4543-A5B8-0C0A9FF226A5}">
            <xm:f>$A2='Trame.Couleur lignes'!$A$13</xm:f>
            <x14:dxf>
              <fill>
                <patternFill>
                  <bgColor theme="5" tint="-0.24994659260841701"/>
                </patternFill>
              </fill>
            </x14:dxf>
          </x14:cfRule>
          <x14:cfRule type="expression" priority="7" id="{43B81454-6279-4737-9216-6F1E3270DDC6}">
            <xm:f>$A2='Trame.Couleur lignes'!$A$12</xm:f>
            <x14:dxf>
              <font>
                <strike val="0"/>
              </font>
              <fill>
                <patternFill>
                  <bgColor rgb="FF66FF99"/>
                </patternFill>
              </fill>
            </x14:dxf>
          </x14:cfRule>
          <x14:cfRule type="expression" priority="8" id="{DC3A83F5-AE45-4142-B396-2A8C3A6711DD}">
            <xm:f>$A2='Trame.Couleur lignes'!$A$11</xm:f>
            <x14:dxf>
              <fill>
                <patternFill>
                  <bgColor theme="8" tint="-0.24994659260841701"/>
                </patternFill>
              </fill>
            </x14:dxf>
          </x14:cfRule>
          <x14:cfRule type="expression" priority="9" id="{E5ED454D-EADC-4EC9-8627-A84251D96284}">
            <xm:f>$A2='Trame.Couleur lignes'!$A$10</xm:f>
            <x14:dxf>
              <fill>
                <patternFill>
                  <bgColor theme="8" tint="0.39994506668294322"/>
                </patternFill>
              </fill>
            </x14:dxf>
          </x14:cfRule>
          <x14:cfRule type="expression" priority="10" id="{ECCF6F11-CBBF-4085-AA0D-8F27F10FE77A}">
            <xm:f>$A2='Trame.Couleur lignes'!$A$9</xm:f>
            <x14:dxf>
              <fill>
                <patternFill>
                  <bgColor rgb="FFFF0066"/>
                </patternFill>
              </fill>
            </x14:dxf>
          </x14:cfRule>
          <x14:cfRule type="expression" priority="11" id="{09D025EC-1D53-4CA8-8AB1-6CB51B9216A4}">
            <xm:f>$A2='Trame.Couleur lignes'!$A$8</xm:f>
            <x14:dxf>
              <font>
                <strike val="0"/>
              </font>
              <fill>
                <patternFill>
                  <bgColor rgb="FFFF66CC"/>
                </patternFill>
              </fill>
            </x14:dxf>
          </x14:cfRule>
          <x14:cfRule type="expression" priority="12" id="{DAA0ED59-0DF0-4F02-8C3E-A56DC058AC27}">
            <xm:f>$A2='Trame.Couleur lignes'!$A$7</xm:f>
            <x14:dxf>
              <font>
                <strike val="0"/>
              </font>
              <fill>
                <patternFill>
                  <bgColor theme="7"/>
                </patternFill>
              </fill>
            </x14:dxf>
          </x14:cfRule>
          <x14:cfRule type="expression" priority="13" id="{24BF2450-4237-4782-B133-3E98B832807A}">
            <xm:f>$A2='Trame.Couleur lignes'!$A$6</xm:f>
            <x14:dxf>
              <font>
                <strike val="0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14" id="{11B28EE7-FC82-4519-A210-556B43D94619}">
            <xm:f>$A2='Trame.Couleur lignes'!$A$5</xm:f>
            <x14:dxf>
              <font>
                <strike val="0"/>
              </font>
              <fill>
                <patternFill>
                  <bgColor theme="9"/>
                </patternFill>
              </fill>
            </x14:dxf>
          </x14:cfRule>
          <x14:cfRule type="expression" priority="15" id="{E16DE889-1B4B-45F2-AB9E-21A931578ED8}">
            <xm:f>$A2='Trame.Couleur lignes'!$A$4</xm:f>
            <x14:dxf>
              <font>
                <strike val="0"/>
              </font>
              <fill>
                <patternFill>
                  <bgColor theme="9" tint="0.39994506668294322"/>
                </patternFill>
              </fill>
            </x14:dxf>
          </x14:cfRule>
          <xm:sqref>A2:A37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2B595CB-0073-4232-868F-6C7FBAEAF1F3}">
          <x14:formula1>
            <xm:f>'Trame.Couleur lignes'!$A$2:$A$18</xm:f>
          </x14:formula1>
          <xm:sqref>M2:M37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CD49E-4A50-4F39-B52C-D8840705F09D}">
  <sheetPr codeName="Feuil6"/>
  <dimension ref="A1:L38"/>
  <sheetViews>
    <sheetView workbookViewId="0">
      <selection activeCell="G13" sqref="G13"/>
    </sheetView>
  </sheetViews>
  <sheetFormatPr baseColWidth="10" defaultRowHeight="14.5" x14ac:dyDescent="0.35"/>
  <cols>
    <col min="1" max="1" width="22.7265625" style="4" customWidth="1"/>
    <col min="2" max="2" width="24" style="2" customWidth="1"/>
    <col min="3" max="3" width="14.81640625" style="5" customWidth="1"/>
    <col min="4" max="4" width="18.26953125" style="5" customWidth="1"/>
    <col min="5" max="5" width="16.54296875" style="5" customWidth="1"/>
    <col min="6" max="6" width="15.81640625" style="5" customWidth="1"/>
    <col min="7" max="7" width="17.81640625" style="5" customWidth="1"/>
    <col min="8" max="8" width="14.453125" style="5" customWidth="1"/>
    <col min="9" max="9" width="15.81640625" style="5" customWidth="1"/>
    <col min="10" max="10" width="13" style="5" customWidth="1"/>
    <col min="11" max="11" width="14" style="5" customWidth="1"/>
    <col min="12" max="12" width="16.1796875" style="5" customWidth="1"/>
  </cols>
  <sheetData>
    <row r="1" spans="1:12" ht="29" x14ac:dyDescent="0.35">
      <c r="A1" s="1" t="s">
        <v>10</v>
      </c>
      <c r="B1" s="3" t="s">
        <v>11</v>
      </c>
      <c r="C1" s="1" t="s">
        <v>0</v>
      </c>
      <c r="D1" s="1" t="s">
        <v>1</v>
      </c>
      <c r="E1" s="1" t="s">
        <v>2</v>
      </c>
      <c r="F1" s="1" t="s">
        <v>3</v>
      </c>
      <c r="G1" s="6" t="s">
        <v>4</v>
      </c>
      <c r="H1" s="6" t="s">
        <v>5</v>
      </c>
      <c r="I1" s="6" t="s">
        <v>6</v>
      </c>
      <c r="J1" s="1" t="s">
        <v>7</v>
      </c>
      <c r="K1" s="1" t="s">
        <v>8</v>
      </c>
      <c r="L1" s="1" t="s">
        <v>9</v>
      </c>
    </row>
    <row r="2" spans="1:12" x14ac:dyDescent="0.35">
      <c r="A2" s="67"/>
      <c r="B2" s="68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2" x14ac:dyDescent="0.35">
      <c r="A3" s="67"/>
      <c r="B3" s="68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x14ac:dyDescent="0.35">
      <c r="A4" s="67"/>
      <c r="B4" s="68"/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12" x14ac:dyDescent="0.35">
      <c r="A5" s="67"/>
      <c r="B5" s="68"/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12" x14ac:dyDescent="0.35">
      <c r="A6" s="67"/>
      <c r="B6" s="68"/>
      <c r="C6" s="56"/>
      <c r="D6" s="56"/>
      <c r="E6" s="56"/>
      <c r="F6" s="56"/>
      <c r="G6" s="56"/>
      <c r="H6" s="56"/>
      <c r="I6" s="56"/>
      <c r="J6" s="56"/>
      <c r="K6" s="56"/>
      <c r="L6" s="56"/>
    </row>
    <row r="7" spans="1:12" x14ac:dyDescent="0.35">
      <c r="A7" s="67"/>
      <c r="B7" s="68"/>
      <c r="C7" s="56"/>
      <c r="D7" s="56"/>
      <c r="E7" s="56"/>
      <c r="F7" s="56"/>
      <c r="G7" s="56"/>
      <c r="H7" s="56"/>
      <c r="I7" s="56"/>
      <c r="J7" s="56"/>
      <c r="K7" s="56"/>
      <c r="L7" s="56"/>
    </row>
    <row r="8" spans="1:12" x14ac:dyDescent="0.35">
      <c r="A8" s="67"/>
      <c r="B8" s="68"/>
      <c r="C8" s="56"/>
      <c r="D8" s="56"/>
      <c r="E8" s="56"/>
      <c r="F8" s="56"/>
      <c r="G8" s="56"/>
      <c r="H8" s="56"/>
      <c r="I8" s="56"/>
      <c r="J8" s="56"/>
      <c r="K8" s="56"/>
      <c r="L8" s="56"/>
    </row>
    <row r="9" spans="1:12" x14ac:dyDescent="0.35">
      <c r="A9" s="67"/>
      <c r="B9" s="68"/>
      <c r="C9" s="56"/>
      <c r="D9" s="56"/>
      <c r="E9" s="56"/>
      <c r="F9" s="56"/>
      <c r="G9" s="56"/>
      <c r="H9" s="56"/>
      <c r="I9" s="56"/>
      <c r="J9" s="56"/>
      <c r="K9" s="56"/>
      <c r="L9" s="56"/>
    </row>
    <row r="10" spans="1:12" x14ac:dyDescent="0.35">
      <c r="A10" s="67"/>
      <c r="B10" s="68"/>
      <c r="C10" s="56"/>
      <c r="D10" s="56"/>
      <c r="E10" s="56"/>
      <c r="F10" s="56"/>
      <c r="G10" s="56"/>
      <c r="H10" s="56"/>
      <c r="I10" s="56"/>
      <c r="J10" s="56"/>
      <c r="K10" s="56"/>
      <c r="L10" s="56"/>
    </row>
    <row r="11" spans="1:12" x14ac:dyDescent="0.35">
      <c r="A11" s="67"/>
      <c r="B11" s="68"/>
      <c r="C11" s="56"/>
      <c r="D11" s="56"/>
      <c r="E11" s="56"/>
      <c r="F11" s="56"/>
      <c r="G11" s="56"/>
      <c r="H11" s="56"/>
      <c r="I11" s="56"/>
      <c r="J11" s="56"/>
      <c r="K11" s="56"/>
      <c r="L11" s="56"/>
    </row>
    <row r="12" spans="1:12" x14ac:dyDescent="0.35">
      <c r="A12" s="67"/>
      <c r="B12" s="68"/>
      <c r="C12" s="56"/>
      <c r="D12" s="56"/>
      <c r="E12" s="56"/>
      <c r="F12" s="56"/>
      <c r="G12" s="56"/>
      <c r="H12" s="56"/>
      <c r="I12" s="56"/>
      <c r="J12" s="56"/>
      <c r="K12" s="56"/>
      <c r="L12" s="56"/>
    </row>
    <row r="13" spans="1:12" x14ac:dyDescent="0.35">
      <c r="A13" s="67"/>
      <c r="B13" s="68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4" spans="1:12" x14ac:dyDescent="0.35">
      <c r="A14" s="67"/>
      <c r="B14" s="68"/>
      <c r="C14" s="56"/>
      <c r="D14" s="56"/>
      <c r="E14" s="56"/>
      <c r="F14" s="56"/>
      <c r="G14" s="56"/>
      <c r="H14" s="56"/>
      <c r="I14" s="56"/>
      <c r="J14" s="56"/>
      <c r="K14" s="56"/>
      <c r="L14" s="56"/>
    </row>
    <row r="15" spans="1:12" x14ac:dyDescent="0.35">
      <c r="A15" s="67"/>
      <c r="B15" s="68"/>
      <c r="C15" s="56"/>
      <c r="D15" s="56"/>
      <c r="E15" s="56"/>
      <c r="F15" s="56"/>
      <c r="G15" s="56"/>
      <c r="H15" s="56"/>
      <c r="I15" s="56"/>
      <c r="J15" s="56"/>
      <c r="K15" s="56"/>
      <c r="L15" s="56"/>
    </row>
    <row r="16" spans="1:12" x14ac:dyDescent="0.35">
      <c r="A16" s="67"/>
      <c r="B16" s="68"/>
      <c r="C16" s="56"/>
      <c r="D16" s="56"/>
      <c r="E16" s="56"/>
      <c r="F16" s="56"/>
      <c r="G16" s="56"/>
      <c r="H16" s="56"/>
      <c r="I16" s="56"/>
      <c r="J16" s="56"/>
      <c r="K16" s="56"/>
      <c r="L16" s="56"/>
    </row>
    <row r="17" spans="1:12" x14ac:dyDescent="0.35">
      <c r="A17" s="67"/>
      <c r="B17" s="68"/>
      <c r="C17" s="56"/>
      <c r="D17" s="56"/>
      <c r="E17" s="56"/>
      <c r="F17" s="56"/>
      <c r="G17" s="56"/>
      <c r="H17" s="56"/>
      <c r="I17" s="56"/>
      <c r="J17" s="56"/>
      <c r="K17" s="56"/>
      <c r="L17" s="56"/>
    </row>
    <row r="18" spans="1:12" x14ac:dyDescent="0.35">
      <c r="A18" s="67"/>
      <c r="B18" s="68"/>
      <c r="C18" s="56"/>
      <c r="D18" s="56"/>
      <c r="E18" s="56"/>
      <c r="F18" s="56"/>
      <c r="G18" s="56"/>
      <c r="H18" s="56"/>
      <c r="I18" s="56"/>
      <c r="J18" s="56"/>
      <c r="K18" s="56"/>
      <c r="L18" s="56"/>
    </row>
    <row r="19" spans="1:12" x14ac:dyDescent="0.35">
      <c r="A19" s="67"/>
      <c r="B19" s="68"/>
      <c r="C19" s="56"/>
      <c r="D19" s="56"/>
      <c r="E19" s="56"/>
      <c r="F19" s="56"/>
      <c r="G19" s="56"/>
      <c r="H19" s="56"/>
      <c r="I19" s="56"/>
      <c r="J19" s="56"/>
      <c r="K19" s="56"/>
      <c r="L19" s="56"/>
    </row>
    <row r="20" spans="1:12" x14ac:dyDescent="0.35">
      <c r="A20" s="67"/>
      <c r="B20" s="68"/>
      <c r="C20" s="56"/>
      <c r="D20" s="56"/>
      <c r="E20" s="56"/>
      <c r="F20" s="56"/>
      <c r="G20" s="56"/>
      <c r="H20" s="56"/>
      <c r="I20" s="56"/>
      <c r="J20" s="56"/>
      <c r="K20" s="56"/>
      <c r="L20" s="56"/>
    </row>
    <row r="21" spans="1:12" x14ac:dyDescent="0.35">
      <c r="A21" s="67"/>
      <c r="B21" s="68"/>
      <c r="C21" s="56"/>
      <c r="D21" s="56"/>
      <c r="E21" s="56"/>
      <c r="F21" s="56"/>
      <c r="G21" s="56"/>
      <c r="H21" s="56"/>
      <c r="I21" s="56"/>
      <c r="J21" s="56"/>
      <c r="K21" s="56"/>
      <c r="L21" s="56"/>
    </row>
    <row r="22" spans="1:12" x14ac:dyDescent="0.35">
      <c r="A22" s="67"/>
      <c r="B22" s="68"/>
      <c r="C22" s="56"/>
      <c r="D22" s="56"/>
      <c r="E22" s="56"/>
      <c r="F22" s="56"/>
      <c r="G22" s="56"/>
      <c r="H22" s="56"/>
      <c r="I22" s="56"/>
      <c r="J22" s="56"/>
      <c r="K22" s="56"/>
      <c r="L22" s="56"/>
    </row>
    <row r="23" spans="1:12" x14ac:dyDescent="0.35">
      <c r="A23" s="67"/>
      <c r="B23" s="68"/>
      <c r="C23" s="56"/>
      <c r="D23" s="56"/>
      <c r="E23" s="56"/>
      <c r="F23" s="56"/>
      <c r="G23" s="56"/>
      <c r="H23" s="56"/>
      <c r="I23" s="56"/>
      <c r="J23" s="56"/>
      <c r="K23" s="56"/>
      <c r="L23" s="56"/>
    </row>
    <row r="24" spans="1:12" x14ac:dyDescent="0.35">
      <c r="A24" s="67"/>
      <c r="B24" s="68"/>
      <c r="C24" s="56"/>
      <c r="D24" s="56"/>
      <c r="E24" s="56"/>
      <c r="F24" s="56"/>
      <c r="G24" s="56"/>
      <c r="H24" s="56"/>
      <c r="I24" s="56"/>
      <c r="J24" s="56"/>
      <c r="K24" s="56"/>
      <c r="L24" s="56"/>
    </row>
    <row r="25" spans="1:12" x14ac:dyDescent="0.35">
      <c r="A25" s="67"/>
      <c r="B25" s="68"/>
      <c r="C25" s="56"/>
      <c r="D25" s="56"/>
      <c r="E25" s="56"/>
      <c r="F25" s="56"/>
      <c r="G25" s="56"/>
      <c r="H25" s="56"/>
      <c r="I25" s="56"/>
      <c r="J25" s="56"/>
      <c r="K25" s="56"/>
      <c r="L25" s="56"/>
    </row>
    <row r="26" spans="1:12" x14ac:dyDescent="0.35">
      <c r="A26" s="67"/>
      <c r="B26" s="68"/>
      <c r="C26" s="56"/>
      <c r="D26" s="56"/>
      <c r="E26" s="56"/>
      <c r="F26" s="56"/>
      <c r="G26" s="56"/>
      <c r="H26" s="56"/>
      <c r="I26" s="56"/>
      <c r="J26" s="56"/>
      <c r="K26" s="56"/>
      <c r="L26" s="56"/>
    </row>
    <row r="27" spans="1:12" x14ac:dyDescent="0.35">
      <c r="A27" s="67"/>
      <c r="B27" s="68"/>
      <c r="C27" s="56"/>
      <c r="D27" s="56"/>
      <c r="E27" s="56"/>
      <c r="F27" s="56"/>
      <c r="G27" s="56"/>
      <c r="H27" s="56"/>
      <c r="I27" s="56"/>
      <c r="J27" s="56"/>
      <c r="K27" s="56"/>
      <c r="L27" s="56"/>
    </row>
    <row r="28" spans="1:12" x14ac:dyDescent="0.35">
      <c r="A28" s="67"/>
      <c r="B28" s="68"/>
      <c r="C28" s="56"/>
      <c r="D28" s="56"/>
      <c r="E28" s="56"/>
      <c r="F28" s="56"/>
      <c r="G28" s="56"/>
      <c r="H28" s="56"/>
      <c r="I28" s="56"/>
      <c r="J28" s="56"/>
      <c r="K28" s="56"/>
      <c r="L28" s="56"/>
    </row>
    <row r="29" spans="1:12" x14ac:dyDescent="0.35">
      <c r="A29" s="67"/>
      <c r="B29" s="68"/>
      <c r="C29" s="56"/>
      <c r="D29" s="56"/>
      <c r="E29" s="56"/>
      <c r="F29" s="56"/>
      <c r="G29" s="56"/>
      <c r="H29" s="56"/>
      <c r="I29" s="56"/>
      <c r="J29" s="56"/>
      <c r="K29" s="56"/>
      <c r="L29" s="56"/>
    </row>
    <row r="30" spans="1:12" x14ac:dyDescent="0.35">
      <c r="A30" s="69"/>
      <c r="B30" s="70"/>
      <c r="C30" s="71"/>
      <c r="D30" s="56"/>
      <c r="E30" s="56"/>
      <c r="F30" s="56"/>
      <c r="G30" s="56"/>
      <c r="H30" s="56"/>
      <c r="I30" s="56"/>
      <c r="J30" s="56"/>
      <c r="K30" s="56"/>
      <c r="L30" s="56"/>
    </row>
    <row r="31" spans="1:12" x14ac:dyDescent="0.35">
      <c r="A31" s="69"/>
      <c r="B31" s="70"/>
      <c r="C31" s="71"/>
      <c r="D31" s="56"/>
      <c r="E31" s="56"/>
      <c r="F31" s="56"/>
      <c r="G31" s="56"/>
      <c r="H31" s="56"/>
      <c r="I31" s="56"/>
      <c r="J31" s="56"/>
      <c r="K31" s="56"/>
      <c r="L31" s="56"/>
    </row>
    <row r="32" spans="1:12" ht="15" thickBot="1" x14ac:dyDescent="0.4">
      <c r="A32" s="69"/>
      <c r="B32" s="70"/>
      <c r="C32" s="71"/>
      <c r="D32" s="56"/>
      <c r="E32" s="56"/>
      <c r="F32" s="56"/>
      <c r="G32" s="56"/>
      <c r="H32" s="56"/>
      <c r="I32" s="56"/>
      <c r="J32" s="56"/>
      <c r="K32" s="56"/>
      <c r="L32" s="56"/>
    </row>
    <row r="33" spans="1:12" ht="15" thickBot="1" x14ac:dyDescent="0.4">
      <c r="A33" s="72"/>
      <c r="B33" s="73"/>
      <c r="C33" s="74"/>
      <c r="D33" s="74"/>
      <c r="E33" s="74"/>
      <c r="F33" s="74"/>
      <c r="G33" s="74"/>
      <c r="H33" s="74"/>
      <c r="I33" s="74"/>
      <c r="J33" s="74"/>
      <c r="K33" s="74"/>
      <c r="L33" s="75"/>
    </row>
    <row r="35" spans="1:12" ht="15" thickBot="1" x14ac:dyDescent="0.4">
      <c r="A35" s="29"/>
      <c r="B35" s="30"/>
      <c r="C35" s="31"/>
      <c r="D35" s="31"/>
      <c r="E35" s="31"/>
      <c r="F35" s="31"/>
      <c r="G35" s="31"/>
      <c r="H35" s="31"/>
      <c r="I35" s="31"/>
      <c r="J35" s="31"/>
      <c r="K35" s="31"/>
    </row>
    <row r="36" spans="1:12" x14ac:dyDescent="0.35">
      <c r="A36" s="8" t="s">
        <v>13</v>
      </c>
      <c r="B36" s="9">
        <v>0.1</v>
      </c>
      <c r="C36" s="9">
        <v>0.2</v>
      </c>
      <c r="D36" s="9">
        <v>0.3</v>
      </c>
      <c r="E36" s="9">
        <v>0.4</v>
      </c>
      <c r="F36" s="9">
        <v>0.5</v>
      </c>
      <c r="G36" s="9">
        <v>0.6</v>
      </c>
      <c r="H36" s="9">
        <v>0.7</v>
      </c>
      <c r="I36" s="9">
        <v>0.8</v>
      </c>
      <c r="J36" s="10">
        <v>0.9</v>
      </c>
      <c r="K36" s="11">
        <v>1</v>
      </c>
      <c r="L36" s="32"/>
    </row>
    <row r="37" spans="1:12" ht="15" thickBot="1" x14ac:dyDescent="0.4">
      <c r="A37" s="12">
        <f>L33</f>
        <v>0</v>
      </c>
      <c r="B37" s="13">
        <f>A37*B36</f>
        <v>0</v>
      </c>
      <c r="C37" s="14">
        <f>A37*20%</f>
        <v>0</v>
      </c>
      <c r="D37" s="14">
        <f>A37*30%</f>
        <v>0</v>
      </c>
      <c r="E37" s="14">
        <f>A37*40%</f>
        <v>0</v>
      </c>
      <c r="F37" s="14">
        <f>A37*50%</f>
        <v>0</v>
      </c>
      <c r="G37" s="14">
        <f>A37*60%</f>
        <v>0</v>
      </c>
      <c r="H37" s="14">
        <f>A37*70%</f>
        <v>0</v>
      </c>
      <c r="I37" s="14">
        <f>A37*80%</f>
        <v>0</v>
      </c>
      <c r="J37" s="14">
        <f>A37*90%</f>
        <v>0</v>
      </c>
      <c r="K37" s="15">
        <f>A37*100%</f>
        <v>0</v>
      </c>
      <c r="L37" s="33"/>
    </row>
    <row r="38" spans="1:12" x14ac:dyDescent="0.35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Trame.Couleur lignes</vt:lpstr>
      <vt:lpstr>Suivi complet</vt:lpstr>
      <vt:lpstr>Taux de l'évolution générale</vt:lpstr>
      <vt:lpstr>Taux d'échec</vt:lpstr>
      <vt:lpstr>'Trame.Couleur lignes'!Zone_d_impression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</dc:creator>
  <cp:lastModifiedBy>Charlotte Vieu</cp:lastModifiedBy>
  <cp:lastPrinted>2019-07-12T07:30:33Z</cp:lastPrinted>
  <dcterms:created xsi:type="dcterms:W3CDTF">2019-07-10T16:46:55Z</dcterms:created>
  <dcterms:modified xsi:type="dcterms:W3CDTF">2019-10-13T20:06:43Z</dcterms:modified>
</cp:coreProperties>
</file>