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1" defaultThemeVersion="124226"/>
  <bookViews>
    <workbookView xWindow="0" yWindow="0" windowWidth="15600" windowHeight="8190" tabRatio="500"/>
  </bookViews>
  <sheets>
    <sheet name="Feuil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9" i="1"/>
  <c r="S18"/>
  <c r="U18" s="1"/>
  <c r="R18"/>
  <c r="O18"/>
  <c r="E18"/>
  <c r="S17"/>
  <c r="U17" s="1"/>
  <c r="R17"/>
  <c r="O17" s="1"/>
  <c r="E17"/>
  <c r="S16"/>
  <c r="U16" s="1"/>
  <c r="R16"/>
  <c r="O16" s="1"/>
  <c r="E16"/>
  <c r="S15"/>
  <c r="U15" s="1"/>
  <c r="R15"/>
  <c r="O15" s="1"/>
  <c r="E15"/>
  <c r="S14"/>
  <c r="U14" s="1"/>
  <c r="R14"/>
  <c r="O14" s="1"/>
  <c r="E14"/>
  <c r="S13"/>
  <c r="U13" s="1"/>
  <c r="R13"/>
  <c r="O13" s="1"/>
  <c r="E13"/>
  <c r="S12"/>
  <c r="U12" s="1"/>
  <c r="R12"/>
  <c r="O12" s="1"/>
  <c r="E12"/>
  <c r="S11"/>
  <c r="U11" s="1"/>
  <c r="R11"/>
  <c r="O11" s="1"/>
  <c r="E11"/>
  <c r="S10"/>
  <c r="U10" s="1"/>
  <c r="R10"/>
  <c r="O10" s="1"/>
  <c r="E10"/>
  <c r="S9"/>
  <c r="U9" s="1"/>
  <c r="R9"/>
  <c r="O9" s="1"/>
  <c r="E9"/>
  <c r="S8"/>
  <c r="U8" s="1"/>
  <c r="R8"/>
  <c r="O8" s="1"/>
  <c r="E8"/>
  <c r="S7"/>
  <c r="U7" s="1"/>
  <c r="R7"/>
  <c r="O7" s="1"/>
  <c r="E7"/>
  <c r="S6"/>
  <c r="U6" s="1"/>
  <c r="R6"/>
  <c r="O6" s="1"/>
  <c r="E6"/>
  <c r="S5"/>
  <c r="U5" s="1"/>
  <c r="R5"/>
  <c r="O5" s="1"/>
  <c r="E5"/>
  <c r="T7" l="1"/>
  <c r="T10"/>
  <c r="T11"/>
  <c r="T12"/>
  <c r="T15"/>
  <c r="T16"/>
  <c r="T18"/>
  <c r="T5"/>
  <c r="T6"/>
  <c r="T8"/>
  <c r="T9"/>
  <c r="T13"/>
  <c r="T14"/>
  <c r="T17"/>
</calcChain>
</file>

<file path=xl/sharedStrings.xml><?xml version="1.0" encoding="utf-8"?>
<sst xmlns="http://schemas.openxmlformats.org/spreadsheetml/2006/main" count="86" uniqueCount="47">
  <si>
    <t>Tableau pour MFC colonne "O"</t>
  </si>
  <si>
    <t>si possible =&gt;</t>
  </si>
  <si>
    <t>DATE</t>
  </si>
  <si>
    <t>HEURE</t>
  </si>
  <si>
    <t>RAPPORT</t>
  </si>
  <si>
    <t>ID ORDER</t>
  </si>
  <si>
    <t>Vérif 1</t>
  </si>
  <si>
    <t>TEST</t>
  </si>
  <si>
    <t>TES</t>
  </si>
  <si>
    <t>Vérif 2</t>
  </si>
  <si>
    <t>MFC</t>
  </si>
  <si>
    <t>COMMENTAIRES</t>
  </si>
  <si>
    <t>BOUCLAGE</t>
  </si>
  <si>
    <t>STATS</t>
  </si>
  <si>
    <t>14/12</t>
  </si>
  <si>
    <t>OK</t>
  </si>
  <si>
    <t>lorem ipsum</t>
  </si>
  <si>
    <t>13/12</t>
  </si>
  <si>
    <t>12/12</t>
  </si>
  <si>
    <t>11/12</t>
  </si>
  <si>
    <t>10/12</t>
  </si>
  <si>
    <t>9/12</t>
  </si>
  <si>
    <t>8/12</t>
  </si>
  <si>
    <t>7/12</t>
  </si>
  <si>
    <t>6/12</t>
  </si>
  <si>
    <t>5/12</t>
  </si>
  <si>
    <t>4/12</t>
  </si>
  <si>
    <t>3/12</t>
  </si>
  <si>
    <t>2/12</t>
  </si>
  <si>
    <t>1/12</t>
  </si>
  <si>
    <t>Masque</t>
  </si>
  <si>
    <t xml:space="preserve">      Formule &gt;&gt;&gt;</t>
  </si>
  <si>
    <t>Saisie directe</t>
  </si>
  <si>
    <t>d'un chiffre</t>
  </si>
  <si>
    <t>SI(ESTVIDE(R20);"";SI(R20="IV";-1;SI(R20="Bouclé";2;"")))</t>
  </si>
  <si>
    <t>unitaire</t>
  </si>
  <si>
    <t xml:space="preserve">Groupe de </t>
  </si>
  <si>
    <t>Police calibri</t>
  </si>
  <si>
    <r>
      <t xml:space="preserve">et </t>
    </r>
    <r>
      <rPr>
        <b/>
        <sz val="11"/>
        <color theme="6" tint="-0.249977111117893"/>
        <rFont val="Calibri"/>
        <family val="2"/>
      </rPr>
      <t>a</t>
    </r>
    <r>
      <rPr>
        <sz val="11"/>
        <color rgb="FF000000"/>
        <rFont val="Calibri"/>
        <family val="2"/>
        <charset val="1"/>
      </rPr>
      <t xml:space="preserve"> est le caractère de validation</t>
    </r>
  </si>
  <si>
    <t>Avec format nombre personnalisée (\r;\a;;)</t>
  </si>
  <si>
    <t>lançant macro vba</t>
  </si>
  <si>
    <t>Masques &gt;&gt;</t>
  </si>
  <si>
    <t>Sans format nombre personnalisée</t>
  </si>
  <si>
    <r>
      <t xml:space="preserve">ou </t>
    </r>
    <r>
      <rPr>
        <b/>
        <sz val="11"/>
        <color rgb="FFFF0000"/>
        <rFont val="Calibri"/>
        <family val="2"/>
      </rPr>
      <t>r</t>
    </r>
    <r>
      <rPr>
        <sz val="11"/>
        <color rgb="FF000000"/>
        <rFont val="Calibri"/>
        <family val="2"/>
        <charset val="1"/>
      </rPr>
      <t xml:space="preserve"> est le caractère pour la croix Webdings</t>
    </r>
  </si>
  <si>
    <t>Police  Webdings sans masque (Range M1)</t>
  </si>
  <si>
    <t>saisie -1 (négatif)</t>
  </si>
  <si>
    <t>saisie 2 (positif)</t>
  </si>
</sst>
</file>

<file path=xl/styles.xml><?xml version="1.0" encoding="utf-8"?>
<styleSheet xmlns="http://schemas.openxmlformats.org/spreadsheetml/2006/main">
  <numFmts count="4">
    <numFmt numFmtId="164" formatCode="[$-40C]dd/mm/yyyy"/>
    <numFmt numFmtId="165" formatCode="[$-F400]h:mm:ss\ AM/PM"/>
    <numFmt numFmtId="166" formatCode="[$-40C]hh:mm"/>
    <numFmt numFmtId="167" formatCode="\a;\r;;"/>
  </numFmts>
  <fonts count="1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theme="6" tint="-0.499984740745262"/>
      <name val="Calibri"/>
      <family val="2"/>
      <charset val="1"/>
    </font>
    <font>
      <sz val="10"/>
      <color rgb="FF000000"/>
      <name val="Webdings"/>
      <family val="1"/>
      <charset val="2"/>
    </font>
    <font>
      <sz val="11"/>
      <color rgb="FF000000"/>
      <name val="Webdings"/>
      <family val="1"/>
      <charset val="2"/>
    </font>
    <font>
      <i/>
      <sz val="11"/>
      <color rgb="FF000000"/>
      <name val="Calibri"/>
      <family val="2"/>
    </font>
    <font>
      <b/>
      <sz val="11"/>
      <color theme="6" tint="-0.249977111117893"/>
      <name val="Calibri"/>
      <family val="2"/>
    </font>
    <font>
      <b/>
      <sz val="11"/>
      <color rgb="FFFF0000"/>
      <name val="Calibri"/>
      <family val="2"/>
    </font>
    <font>
      <sz val="10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49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66" fontId="2" fillId="0" borderId="0" xfId="0" applyNumberFormat="1" applyFont="1" applyAlignment="1">
      <alignment horizontal="center" vertical="center"/>
    </xf>
    <xf numFmtId="0" fontId="0" fillId="0" borderId="0" xfId="0" applyFont="1"/>
    <xf numFmtId="0" fontId="3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7" fontId="5" fillId="4" borderId="0" xfId="0" applyNumberFormat="1" applyFont="1" applyFill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7" fontId="6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 indent="1"/>
    </xf>
    <xf numFmtId="0" fontId="10" fillId="0" borderId="0" xfId="0" applyFont="1"/>
  </cellXfs>
  <cellStyles count="1">
    <cellStyle name="Normal" xfId="0" builtinId="0"/>
  </cellStyles>
  <dxfs count="4">
    <dxf>
      <font>
        <color theme="0"/>
      </font>
      <fill>
        <patternFill patternType="solid">
          <bgColor theme="6" tint="-0.24994659260841701"/>
        </patternFill>
      </fill>
    </dxf>
    <dxf>
      <font>
        <color theme="0"/>
      </font>
      <fill>
        <patternFill patternType="solid">
          <bgColor rgb="FFFF0000"/>
        </patternFill>
      </fill>
    </dxf>
    <dxf>
      <fill>
        <patternFill>
          <bgColor rgb="FFFFE5FF"/>
        </patternFill>
      </fill>
    </dxf>
    <dxf>
      <fill>
        <patternFill>
          <bgColor rgb="FFE1FFE1"/>
        </patternFill>
      </fill>
    </dxf>
  </dxfs>
  <tableStyles count="0" defaultTableStyle="TableStyleMedium9" defaultPivotStyle="PivotStyleLight16"/>
  <colors>
    <indexedColors>
      <rgbColor rgb="FF000000"/>
      <rgbColor rgb="FFFFE5FF"/>
      <rgbColor rgb="FFFF0000"/>
      <rgbColor rgb="FF00FF00"/>
      <rgbColor rgb="FF0000FF"/>
      <rgbColor rgb="FFFFFF00"/>
      <rgbColor rgb="FFFF00FF"/>
      <rgbColor rgb="FF00FFFF"/>
      <rgbColor rgb="FF800000"/>
      <rgbColor rgb="FF127622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1FFE1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155526</xdr:colOff>
      <xdr:row>2</xdr:row>
      <xdr:rowOff>9417</xdr:rowOff>
    </xdr:from>
    <xdr:to>
      <xdr:col>15</xdr:col>
      <xdr:colOff>51151</xdr:colOff>
      <xdr:row>3</xdr:row>
      <xdr:rowOff>3297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/>
        <a:stretch/>
      </xdr:blipFill>
      <xdr:spPr>
        <a:xfrm rot="10800000">
          <a:off x="9766251" y="390417"/>
          <a:ext cx="209950" cy="1843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13</xdr:col>
      <xdr:colOff>300453</xdr:colOff>
      <xdr:row>2</xdr:row>
      <xdr:rowOff>24120</xdr:rowOff>
    </xdr:from>
    <xdr:to>
      <xdr:col>14</xdr:col>
      <xdr:colOff>185073</xdr:colOff>
      <xdr:row>3</xdr:row>
      <xdr:rowOff>5760</xdr:rowOff>
    </xdr:to>
    <xdr:pic>
      <xdr:nvPicPr>
        <xdr:cNvPr id="3" name="Image 2"/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9568278" y="405120"/>
          <a:ext cx="227520" cy="1721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13</xdr:col>
      <xdr:colOff>94008</xdr:colOff>
      <xdr:row>1</xdr:row>
      <xdr:rowOff>17809</xdr:rowOff>
    </xdr:from>
    <xdr:to>
      <xdr:col>13</xdr:col>
      <xdr:colOff>243095</xdr:colOff>
      <xdr:row>1</xdr:row>
      <xdr:rowOff>166895</xdr:rowOff>
    </xdr:to>
    <xdr:sp macro="" textlink="">
      <xdr:nvSpPr>
        <xdr:cNvPr id="19" name="Ellipse 18"/>
        <xdr:cNvSpPr/>
      </xdr:nvSpPr>
      <xdr:spPr>
        <a:xfrm>
          <a:off x="9361833" y="208309"/>
          <a:ext cx="149087" cy="149086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 sz="1100"/>
        </a:p>
      </xdr:txBody>
    </xdr:sp>
    <xdr:clientData/>
  </xdr:twoCellAnchor>
  <xdr:twoCellAnchor editAs="oneCell">
    <xdr:from>
      <xdr:col>14</xdr:col>
      <xdr:colOff>1</xdr:colOff>
      <xdr:row>8</xdr:row>
      <xdr:rowOff>4762</xdr:rowOff>
    </xdr:from>
    <xdr:to>
      <xdr:col>15</xdr:col>
      <xdr:colOff>9526</xdr:colOff>
      <xdr:row>9</xdr:row>
      <xdr:rowOff>38098</xdr:rowOff>
    </xdr:to>
    <xdr:pic>
      <xdr:nvPicPr>
        <xdr:cNvPr id="41" name="Image 40" descr="CaptBlanc.JPG"/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9610726" y="1528762"/>
          <a:ext cx="323850" cy="223836"/>
        </a:xfrm>
        <a:prstGeom prst="rect">
          <a:avLst/>
        </a:prstGeom>
      </xdr:spPr>
    </xdr:pic>
    <xdr:clientData/>
  </xdr:twoCellAnchor>
  <xdr:twoCellAnchor>
    <xdr:from>
      <xdr:col>13</xdr:col>
      <xdr:colOff>342899</xdr:colOff>
      <xdr:row>3</xdr:row>
      <xdr:rowOff>173038</xdr:rowOff>
    </xdr:from>
    <xdr:to>
      <xdr:col>15</xdr:col>
      <xdr:colOff>9526</xdr:colOff>
      <xdr:row>18</xdr:row>
      <xdr:rowOff>42861</xdr:rowOff>
    </xdr:to>
    <xdr:grpSp>
      <xdr:nvGrpSpPr>
        <xdr:cNvPr id="55" name="Groupe 54"/>
        <xdr:cNvGrpSpPr/>
      </xdr:nvGrpSpPr>
      <xdr:grpSpPr>
        <a:xfrm>
          <a:off x="9610724" y="744538"/>
          <a:ext cx="323852" cy="2727323"/>
          <a:chOff x="9610724" y="744538"/>
          <a:chExt cx="323852" cy="2727323"/>
        </a:xfrm>
      </xdr:grpSpPr>
      <xdr:pic>
        <xdr:nvPicPr>
          <xdr:cNvPr id="38" name="Image 37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5" y="947737"/>
            <a:ext cx="323850" cy="223836"/>
          </a:xfrm>
          <a:prstGeom prst="rect">
            <a:avLst/>
          </a:prstGeom>
        </xdr:spPr>
      </xdr:pic>
      <xdr:pic>
        <xdr:nvPicPr>
          <xdr:cNvPr id="39" name="Image 38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5" y="1138238"/>
            <a:ext cx="323850" cy="223836"/>
          </a:xfrm>
          <a:prstGeom prst="rect">
            <a:avLst/>
          </a:prstGeom>
        </xdr:spPr>
      </xdr:pic>
      <xdr:pic>
        <xdr:nvPicPr>
          <xdr:cNvPr id="40" name="Image 39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5" y="1328737"/>
            <a:ext cx="323850" cy="223836"/>
          </a:xfrm>
          <a:prstGeom prst="rect">
            <a:avLst/>
          </a:prstGeom>
        </xdr:spPr>
      </xdr:pic>
      <xdr:pic>
        <xdr:nvPicPr>
          <xdr:cNvPr id="42" name="Image 41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5" y="1719263"/>
            <a:ext cx="323849" cy="223836"/>
          </a:xfrm>
          <a:prstGeom prst="rect">
            <a:avLst/>
          </a:prstGeom>
        </xdr:spPr>
      </xdr:pic>
      <xdr:pic>
        <xdr:nvPicPr>
          <xdr:cNvPr id="43" name="Image 42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5" y="1921220"/>
            <a:ext cx="323850" cy="207616"/>
          </a:xfrm>
          <a:prstGeom prst="rect">
            <a:avLst/>
          </a:prstGeom>
        </xdr:spPr>
      </xdr:pic>
      <xdr:pic>
        <xdr:nvPicPr>
          <xdr:cNvPr id="44" name="Image 43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5" y="2090737"/>
            <a:ext cx="323851" cy="223836"/>
          </a:xfrm>
          <a:prstGeom prst="rect">
            <a:avLst/>
          </a:prstGeom>
        </xdr:spPr>
      </xdr:pic>
      <xdr:pic>
        <xdr:nvPicPr>
          <xdr:cNvPr id="45" name="Image 44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5" y="2290762"/>
            <a:ext cx="323849" cy="223836"/>
          </a:xfrm>
          <a:prstGeom prst="rect">
            <a:avLst/>
          </a:prstGeom>
        </xdr:spPr>
      </xdr:pic>
      <xdr:pic>
        <xdr:nvPicPr>
          <xdr:cNvPr id="46" name="Image 45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4" y="2471737"/>
            <a:ext cx="323851" cy="223836"/>
          </a:xfrm>
          <a:prstGeom prst="rect">
            <a:avLst/>
          </a:prstGeom>
        </xdr:spPr>
      </xdr:pic>
      <xdr:pic>
        <xdr:nvPicPr>
          <xdr:cNvPr id="47" name="Image 46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6" y="2662237"/>
            <a:ext cx="323849" cy="223836"/>
          </a:xfrm>
          <a:prstGeom prst="rect">
            <a:avLst/>
          </a:prstGeom>
        </xdr:spPr>
      </xdr:pic>
      <xdr:pic>
        <xdr:nvPicPr>
          <xdr:cNvPr id="48" name="Image 47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6" y="2862263"/>
            <a:ext cx="323850" cy="223836"/>
          </a:xfrm>
          <a:prstGeom prst="rect">
            <a:avLst/>
          </a:prstGeom>
        </xdr:spPr>
      </xdr:pic>
      <xdr:pic>
        <xdr:nvPicPr>
          <xdr:cNvPr id="49" name="Image 48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6" y="3038474"/>
            <a:ext cx="323849" cy="223836"/>
          </a:xfrm>
          <a:prstGeom prst="rect">
            <a:avLst/>
          </a:prstGeom>
        </xdr:spPr>
      </xdr:pic>
      <xdr:pic>
        <xdr:nvPicPr>
          <xdr:cNvPr id="50" name="Image 49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6" y="3248025"/>
            <a:ext cx="323849" cy="223836"/>
          </a:xfrm>
          <a:prstGeom prst="rect">
            <a:avLst/>
          </a:prstGeom>
        </xdr:spPr>
      </xdr:pic>
      <xdr:pic>
        <xdr:nvPicPr>
          <xdr:cNvPr id="51" name="Image 50" descr="CaptBlanc.JP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9610726" y="744538"/>
            <a:ext cx="323849" cy="223836"/>
          </a:xfrm>
          <a:prstGeom prst="rect">
            <a:avLst/>
          </a:prstGeom>
        </xdr:spPr>
      </xdr:pic>
    </xdr:grpSp>
    <xdr:clientData/>
  </xdr:twoCellAnchor>
  <xdr:twoCellAnchor editAs="oneCell">
    <xdr:from>
      <xdr:col>12</xdr:col>
      <xdr:colOff>223838</xdr:colOff>
      <xdr:row>2</xdr:row>
      <xdr:rowOff>171451</xdr:rowOff>
    </xdr:from>
    <xdr:to>
      <xdr:col>12</xdr:col>
      <xdr:colOff>547687</xdr:colOff>
      <xdr:row>4</xdr:row>
      <xdr:rowOff>14287</xdr:rowOff>
    </xdr:to>
    <xdr:pic>
      <xdr:nvPicPr>
        <xdr:cNvPr id="52" name="Image 51" descr="CaptBlanc.JPG"/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777288" y="552451"/>
          <a:ext cx="323849" cy="2238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7"/>
  <sheetViews>
    <sheetView tabSelected="1" topLeftCell="H1" zoomScaleNormal="100" workbookViewId="0">
      <pane ySplit="4" topLeftCell="A5" activePane="bottomLeft" state="frozen"/>
      <selection activeCell="K1" sqref="K1"/>
      <selection pane="bottomLeft" activeCell="K24" sqref="K24"/>
    </sheetView>
  </sheetViews>
  <sheetFormatPr baseColWidth="10" defaultColWidth="9.140625" defaultRowHeight="15"/>
  <cols>
    <col min="1" max="1" width="10.7109375" style="1" customWidth="1"/>
    <col min="2" max="2" width="10.42578125" style="2" customWidth="1"/>
    <col min="3" max="3" width="10.7109375" style="3" customWidth="1"/>
    <col min="4" max="6" width="10.7109375" customWidth="1"/>
    <col min="7" max="7" width="10.7109375" style="4" customWidth="1"/>
    <col min="8" max="11" width="10.7109375" customWidth="1"/>
    <col min="12" max="12" width="10.7109375" style="4" customWidth="1"/>
    <col min="13" max="13" width="10.7109375" customWidth="1"/>
    <col min="14" max="14" width="5.140625" customWidth="1"/>
    <col min="15" max="15" width="4.7109375" style="5" customWidth="1"/>
    <col min="16" max="16" width="14" customWidth="1"/>
    <col min="17" max="18" width="10.7109375" customWidth="1"/>
    <col min="19" max="19" width="5.42578125" customWidth="1"/>
    <col min="20" max="20" width="8.5703125" customWidth="1"/>
    <col min="21" max="21" width="5.42578125" customWidth="1"/>
    <col min="22" max="1025" width="10.7109375" customWidth="1"/>
  </cols>
  <sheetData>
    <row r="1" spans="1:22">
      <c r="A1" s="6"/>
      <c r="B1" s="7"/>
      <c r="C1" s="27" t="s">
        <v>0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8"/>
      <c r="P1" s="28" t="s">
        <v>1</v>
      </c>
      <c r="Q1" s="28"/>
      <c r="R1" s="28"/>
      <c r="S1" s="15">
        <v>-1</v>
      </c>
      <c r="T1" s="16">
        <v>2</v>
      </c>
      <c r="U1" s="9"/>
    </row>
    <row r="2" spans="1:22">
      <c r="A2" s="6"/>
      <c r="B2" s="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17"/>
    </row>
    <row r="3" spans="1:22">
      <c r="A3" s="6"/>
      <c r="B3" s="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8"/>
    </row>
    <row r="4" spans="1:22" s="12" customFormat="1">
      <c r="A4" s="6" t="s">
        <v>2</v>
      </c>
      <c r="B4" s="7" t="s">
        <v>3</v>
      </c>
      <c r="C4" s="10" t="s">
        <v>4</v>
      </c>
      <c r="D4" s="8"/>
      <c r="E4" s="8" t="s">
        <v>5</v>
      </c>
      <c r="F4" s="8"/>
      <c r="G4" s="11" t="s">
        <v>6</v>
      </c>
      <c r="H4" s="8" t="s">
        <v>7</v>
      </c>
      <c r="I4" s="8" t="s">
        <v>7</v>
      </c>
      <c r="J4" s="8" t="s">
        <v>7</v>
      </c>
      <c r="K4" s="8" t="s">
        <v>8</v>
      </c>
      <c r="L4" s="11" t="s">
        <v>9</v>
      </c>
      <c r="M4" s="21" t="s">
        <v>30</v>
      </c>
      <c r="N4" s="8" t="s">
        <v>7</v>
      </c>
      <c r="O4" s="5" t="s">
        <v>10</v>
      </c>
      <c r="P4" s="12" t="s">
        <v>11</v>
      </c>
      <c r="R4" s="12" t="s">
        <v>12</v>
      </c>
      <c r="S4" s="8" t="s">
        <v>13</v>
      </c>
      <c r="T4" s="8" t="s">
        <v>13</v>
      </c>
      <c r="U4" s="8" t="s">
        <v>13</v>
      </c>
    </row>
    <row r="5" spans="1:22">
      <c r="A5" s="6">
        <v>43807</v>
      </c>
      <c r="B5" s="7">
        <v>43807.443726851903</v>
      </c>
      <c r="C5" s="10" t="s">
        <v>14</v>
      </c>
      <c r="D5" s="8"/>
      <c r="E5" s="8">
        <f t="shared" ref="E5:E18" ca="1" si="0">RANDBETWEEN(1000000,3000000)</f>
        <v>2283911</v>
      </c>
      <c r="F5" s="8"/>
      <c r="G5" s="13" t="s">
        <v>15</v>
      </c>
      <c r="H5" s="8">
        <v>1</v>
      </c>
      <c r="I5" s="8">
        <v>2</v>
      </c>
      <c r="J5" s="8">
        <v>3</v>
      </c>
      <c r="K5" s="8">
        <v>4</v>
      </c>
      <c r="L5" s="11" t="s">
        <v>15</v>
      </c>
      <c r="M5" s="25" t="s">
        <v>35</v>
      </c>
      <c r="N5" s="8"/>
      <c r="O5" s="18">
        <f>IF(ISBLANK(R5),"",IF(R5="IV",1,IF(R5="Bouclé",2,"")))</f>
        <v>2</v>
      </c>
      <c r="P5" s="8" t="s">
        <v>16</v>
      </c>
      <c r="Q5" s="8"/>
      <c r="R5" s="8" t="str">
        <f t="shared" ref="R5:R19" si="1">IF(AND(ISBLANK(G5),ISBLANK(L5)),"",IF(AND(G5&lt;&gt;0,ISBLANK(L5)),"IV",IF(ISBLANK(G5),"IV","Bouclé")))</f>
        <v>Bouclé</v>
      </c>
      <c r="S5" s="8">
        <f t="shared" ref="S5:S18" si="2">IF(A5&lt;&gt;1,MONTH(A5),0)</f>
        <v>12</v>
      </c>
      <c r="T5" s="8" t="str">
        <f t="shared" ref="T5:T18" si="3">CONCATENATE(S5,R5)</f>
        <v>12Bouclé</v>
      </c>
      <c r="U5" s="8" t="str">
        <f t="shared" ref="U5:U18" si="4">CONCATENATE(S5,F5)</f>
        <v>12</v>
      </c>
      <c r="V5" s="8"/>
    </row>
    <row r="6" spans="1:22">
      <c r="A6" s="6">
        <v>43807</v>
      </c>
      <c r="B6" s="7">
        <v>43807.443726851903</v>
      </c>
      <c r="C6" s="10" t="s">
        <v>17</v>
      </c>
      <c r="D6" s="8"/>
      <c r="E6" s="8">
        <f t="shared" ca="1" si="0"/>
        <v>1868441</v>
      </c>
      <c r="F6" s="8"/>
      <c r="G6" s="13" t="s">
        <v>15</v>
      </c>
      <c r="H6" s="8">
        <v>1</v>
      </c>
      <c r="I6" s="8">
        <v>2</v>
      </c>
      <c r="J6" s="8">
        <v>3</v>
      </c>
      <c r="K6" s="8">
        <v>4</v>
      </c>
      <c r="L6" s="11"/>
      <c r="M6" s="14"/>
      <c r="N6" s="8"/>
      <c r="O6" s="19">
        <f t="shared" ref="O6:O18" si="5">IF(ISBLANK(R6),"",IF(R6="IV",-1,IF(R6="Bouclé",2,"")))</f>
        <v>-1</v>
      </c>
      <c r="P6" s="8" t="s">
        <v>16</v>
      </c>
      <c r="Q6" s="8"/>
      <c r="R6" s="8" t="str">
        <f t="shared" si="1"/>
        <v>IV</v>
      </c>
      <c r="S6" s="8">
        <f t="shared" si="2"/>
        <v>12</v>
      </c>
      <c r="T6" s="8" t="str">
        <f t="shared" si="3"/>
        <v>12IV</v>
      </c>
      <c r="U6" s="8" t="str">
        <f t="shared" si="4"/>
        <v>12</v>
      </c>
      <c r="V6" s="8"/>
    </row>
    <row r="7" spans="1:22">
      <c r="A7" s="6">
        <v>43807</v>
      </c>
      <c r="B7" s="7">
        <v>43807.443715277797</v>
      </c>
      <c r="C7" s="10" t="s">
        <v>18</v>
      </c>
      <c r="D7" s="8"/>
      <c r="E7" s="8">
        <f t="shared" ca="1" si="0"/>
        <v>2971290</v>
      </c>
      <c r="F7" s="8"/>
      <c r="G7" s="13" t="s">
        <v>15</v>
      </c>
      <c r="H7" s="8">
        <v>1</v>
      </c>
      <c r="I7" s="8">
        <v>2</v>
      </c>
      <c r="J7" s="8">
        <v>3</v>
      </c>
      <c r="K7" s="8">
        <v>4</v>
      </c>
      <c r="L7" s="11"/>
      <c r="M7" s="8"/>
      <c r="N7" s="8"/>
      <c r="O7" s="19">
        <f t="shared" si="5"/>
        <v>-1</v>
      </c>
      <c r="P7" s="8" t="s">
        <v>16</v>
      </c>
      <c r="Q7" s="8"/>
      <c r="R7" s="8" t="str">
        <f t="shared" si="1"/>
        <v>IV</v>
      </c>
      <c r="S7" s="8">
        <f t="shared" si="2"/>
        <v>12</v>
      </c>
      <c r="T7" s="8" t="str">
        <f t="shared" si="3"/>
        <v>12IV</v>
      </c>
      <c r="U7" s="8" t="str">
        <f t="shared" si="4"/>
        <v>12</v>
      </c>
      <c r="V7" s="8"/>
    </row>
    <row r="8" spans="1:22">
      <c r="A8" s="6">
        <v>43807</v>
      </c>
      <c r="B8" s="7">
        <v>43807.443715277797</v>
      </c>
      <c r="C8" s="10" t="s">
        <v>19</v>
      </c>
      <c r="D8" s="8"/>
      <c r="E8" s="8">
        <f t="shared" ca="1" si="0"/>
        <v>1171239</v>
      </c>
      <c r="F8" s="8"/>
      <c r="G8" s="13" t="s">
        <v>15</v>
      </c>
      <c r="H8" s="8">
        <v>1</v>
      </c>
      <c r="I8" s="8">
        <v>2</v>
      </c>
      <c r="J8" s="8">
        <v>3</v>
      </c>
      <c r="K8" s="8">
        <v>4</v>
      </c>
      <c r="L8" s="11" t="s">
        <v>15</v>
      </c>
      <c r="M8" s="8"/>
      <c r="N8" s="8"/>
      <c r="O8" s="19">
        <f t="shared" si="5"/>
        <v>2</v>
      </c>
      <c r="P8" s="8" t="s">
        <v>16</v>
      </c>
      <c r="Q8" s="8"/>
      <c r="R8" s="8" t="str">
        <f t="shared" si="1"/>
        <v>Bouclé</v>
      </c>
      <c r="S8" s="8">
        <f t="shared" si="2"/>
        <v>12</v>
      </c>
      <c r="T8" s="8" t="str">
        <f t="shared" si="3"/>
        <v>12Bouclé</v>
      </c>
      <c r="U8" s="8" t="str">
        <f t="shared" si="4"/>
        <v>12</v>
      </c>
      <c r="V8" s="8"/>
    </row>
    <row r="9" spans="1:22">
      <c r="A9" s="6">
        <v>43807</v>
      </c>
      <c r="B9" s="7">
        <v>43807.443703703699</v>
      </c>
      <c r="C9" s="10" t="s">
        <v>20</v>
      </c>
      <c r="D9" s="8"/>
      <c r="E9" s="8">
        <f t="shared" ca="1" si="0"/>
        <v>1986758</v>
      </c>
      <c r="F9" s="8"/>
      <c r="G9" s="13" t="s">
        <v>15</v>
      </c>
      <c r="H9" s="8">
        <v>1</v>
      </c>
      <c r="I9" s="8">
        <v>2</v>
      </c>
      <c r="J9" s="8">
        <v>3</v>
      </c>
      <c r="K9" s="8">
        <v>4</v>
      </c>
      <c r="L9" s="11" t="s">
        <v>15</v>
      </c>
      <c r="M9" s="8"/>
      <c r="N9" s="8"/>
      <c r="O9" s="19">
        <f t="shared" si="5"/>
        <v>2</v>
      </c>
      <c r="P9" s="8" t="s">
        <v>16</v>
      </c>
      <c r="Q9" s="8"/>
      <c r="R9" s="8" t="str">
        <f t="shared" si="1"/>
        <v>Bouclé</v>
      </c>
      <c r="S9" s="8">
        <f t="shared" si="2"/>
        <v>12</v>
      </c>
      <c r="T9" s="8" t="str">
        <f t="shared" si="3"/>
        <v>12Bouclé</v>
      </c>
      <c r="U9" s="8" t="str">
        <f t="shared" si="4"/>
        <v>12</v>
      </c>
      <c r="V9" s="8"/>
    </row>
    <row r="10" spans="1:22">
      <c r="A10" s="6">
        <v>43807</v>
      </c>
      <c r="B10" s="7">
        <v>43807.443703703699</v>
      </c>
      <c r="C10" s="10" t="s">
        <v>21</v>
      </c>
      <c r="D10" s="8"/>
      <c r="E10" s="8">
        <f t="shared" ca="1" si="0"/>
        <v>1706538</v>
      </c>
      <c r="F10" s="8"/>
      <c r="G10" s="13" t="s">
        <v>15</v>
      </c>
      <c r="H10" s="8">
        <v>1</v>
      </c>
      <c r="I10" s="8">
        <v>2</v>
      </c>
      <c r="J10" s="8">
        <v>3</v>
      </c>
      <c r="K10" s="8">
        <v>4</v>
      </c>
      <c r="L10" s="11" t="s">
        <v>15</v>
      </c>
      <c r="M10" s="8" t="s">
        <v>36</v>
      </c>
      <c r="N10" s="8"/>
      <c r="O10" s="19">
        <f t="shared" si="5"/>
        <v>2</v>
      </c>
      <c r="P10" s="8" t="s">
        <v>16</v>
      </c>
      <c r="Q10" s="8"/>
      <c r="R10" s="8" t="str">
        <f t="shared" si="1"/>
        <v>Bouclé</v>
      </c>
      <c r="S10" s="8">
        <f t="shared" si="2"/>
        <v>12</v>
      </c>
      <c r="T10" s="8" t="str">
        <f t="shared" si="3"/>
        <v>12Bouclé</v>
      </c>
      <c r="U10" s="8" t="str">
        <f t="shared" si="4"/>
        <v>12</v>
      </c>
      <c r="V10" s="8"/>
    </row>
    <row r="11" spans="1:22">
      <c r="A11" s="6">
        <v>43807</v>
      </c>
      <c r="B11" s="7">
        <v>43807.4436921296</v>
      </c>
      <c r="C11" s="10" t="s">
        <v>22</v>
      </c>
      <c r="D11" s="8"/>
      <c r="E11" s="8">
        <f t="shared" ca="1" si="0"/>
        <v>2891125</v>
      </c>
      <c r="F11" s="8"/>
      <c r="G11" s="13" t="s">
        <v>15</v>
      </c>
      <c r="H11" s="8">
        <v>1</v>
      </c>
      <c r="I11" s="8">
        <v>2</v>
      </c>
      <c r="J11" s="8">
        <v>3</v>
      </c>
      <c r="K11" s="8">
        <v>4</v>
      </c>
      <c r="L11" s="11" t="s">
        <v>15</v>
      </c>
      <c r="M11" s="8" t="s">
        <v>41</v>
      </c>
      <c r="N11" s="8"/>
      <c r="O11" s="19">
        <f t="shared" si="5"/>
        <v>2</v>
      </c>
      <c r="P11" s="8" t="s">
        <v>16</v>
      </c>
      <c r="Q11" s="8"/>
      <c r="R11" s="8" t="str">
        <f t="shared" si="1"/>
        <v>Bouclé</v>
      </c>
      <c r="S11" s="8">
        <f t="shared" si="2"/>
        <v>12</v>
      </c>
      <c r="T11" s="8" t="str">
        <f t="shared" si="3"/>
        <v>12Bouclé</v>
      </c>
      <c r="U11" s="8" t="str">
        <f t="shared" si="4"/>
        <v>12</v>
      </c>
      <c r="V11" s="8"/>
    </row>
    <row r="12" spans="1:22">
      <c r="A12" s="6">
        <v>43807</v>
      </c>
      <c r="B12" s="7">
        <v>43807.443680555603</v>
      </c>
      <c r="C12" s="10" t="s">
        <v>23</v>
      </c>
      <c r="D12" s="8"/>
      <c r="E12" s="8">
        <f t="shared" ca="1" si="0"/>
        <v>2859815</v>
      </c>
      <c r="F12" s="8"/>
      <c r="G12" s="13" t="s">
        <v>15</v>
      </c>
      <c r="H12" s="8">
        <v>1</v>
      </c>
      <c r="I12" s="8">
        <v>2</v>
      </c>
      <c r="J12" s="8">
        <v>3</v>
      </c>
      <c r="K12" s="8">
        <v>4</v>
      </c>
      <c r="L12" s="11"/>
      <c r="M12" s="8"/>
      <c r="N12" s="8"/>
      <c r="O12" s="19">
        <f t="shared" si="5"/>
        <v>-1</v>
      </c>
      <c r="P12" s="8" t="s">
        <v>16</v>
      </c>
      <c r="Q12" s="8"/>
      <c r="R12" s="8" t="str">
        <f t="shared" si="1"/>
        <v>IV</v>
      </c>
      <c r="S12" s="8">
        <f t="shared" si="2"/>
        <v>12</v>
      </c>
      <c r="T12" s="8" t="str">
        <f t="shared" si="3"/>
        <v>12IV</v>
      </c>
      <c r="U12" s="8" t="str">
        <f t="shared" si="4"/>
        <v>12</v>
      </c>
      <c r="V12" s="8"/>
    </row>
    <row r="13" spans="1:22">
      <c r="A13" s="6">
        <v>43807</v>
      </c>
      <c r="B13" s="7">
        <v>43807.443680555603</v>
      </c>
      <c r="C13" s="10" t="s">
        <v>24</v>
      </c>
      <c r="D13" s="8"/>
      <c r="E13" s="8">
        <f t="shared" ca="1" si="0"/>
        <v>1772759</v>
      </c>
      <c r="F13" s="8"/>
      <c r="G13" s="13" t="s">
        <v>15</v>
      </c>
      <c r="H13" s="8">
        <v>1</v>
      </c>
      <c r="I13" s="8">
        <v>2</v>
      </c>
      <c r="J13" s="8">
        <v>3</v>
      </c>
      <c r="K13" s="8">
        <v>4</v>
      </c>
      <c r="L13" s="11"/>
      <c r="M13" s="8"/>
      <c r="N13" s="8"/>
      <c r="O13" s="19">
        <f t="shared" si="5"/>
        <v>-1</v>
      </c>
      <c r="P13" s="8" t="s">
        <v>16</v>
      </c>
      <c r="Q13" s="8"/>
      <c r="R13" s="8" t="str">
        <f t="shared" si="1"/>
        <v>IV</v>
      </c>
      <c r="S13" s="8">
        <f t="shared" si="2"/>
        <v>12</v>
      </c>
      <c r="T13" s="8" t="str">
        <f t="shared" si="3"/>
        <v>12IV</v>
      </c>
      <c r="U13" s="8" t="str">
        <f t="shared" si="4"/>
        <v>12</v>
      </c>
      <c r="V13" s="8"/>
    </row>
    <row r="14" spans="1:22">
      <c r="A14" s="6">
        <v>43807</v>
      </c>
      <c r="B14" s="7">
        <v>43807.443668981497</v>
      </c>
      <c r="C14" s="10" t="s">
        <v>25</v>
      </c>
      <c r="D14" s="8"/>
      <c r="E14" s="8">
        <f t="shared" ca="1" si="0"/>
        <v>2340737</v>
      </c>
      <c r="F14" s="8"/>
      <c r="G14" s="13" t="s">
        <v>15</v>
      </c>
      <c r="H14" s="8">
        <v>1</v>
      </c>
      <c r="I14" s="8">
        <v>2</v>
      </c>
      <c r="J14" s="8">
        <v>3</v>
      </c>
      <c r="K14" s="8">
        <v>4</v>
      </c>
      <c r="L14" s="11"/>
      <c r="M14" s="8"/>
      <c r="N14" s="8"/>
      <c r="O14" s="19">
        <f t="shared" si="5"/>
        <v>-1</v>
      </c>
      <c r="P14" s="8" t="s">
        <v>16</v>
      </c>
      <c r="Q14" s="8"/>
      <c r="R14" s="8" t="str">
        <f t="shared" si="1"/>
        <v>IV</v>
      </c>
      <c r="S14" s="8">
        <f t="shared" si="2"/>
        <v>12</v>
      </c>
      <c r="T14" s="8" t="str">
        <f t="shared" si="3"/>
        <v>12IV</v>
      </c>
      <c r="U14" s="8" t="str">
        <f t="shared" si="4"/>
        <v>12</v>
      </c>
      <c r="V14" s="8"/>
    </row>
    <row r="15" spans="1:22">
      <c r="A15" s="6">
        <v>43807</v>
      </c>
      <c r="B15" s="7">
        <v>43807.443668981497</v>
      </c>
      <c r="C15" s="10" t="s">
        <v>26</v>
      </c>
      <c r="D15" s="8"/>
      <c r="E15" s="8">
        <f t="shared" ca="1" si="0"/>
        <v>1529647</v>
      </c>
      <c r="F15" s="8"/>
      <c r="G15" s="13" t="s">
        <v>15</v>
      </c>
      <c r="H15" s="8">
        <v>1</v>
      </c>
      <c r="I15" s="8">
        <v>2</v>
      </c>
      <c r="J15" s="8">
        <v>3</v>
      </c>
      <c r="K15" s="8">
        <v>4</v>
      </c>
      <c r="L15" s="11" t="s">
        <v>15</v>
      </c>
      <c r="M15" s="8"/>
      <c r="N15" s="8"/>
      <c r="O15" s="19">
        <f t="shared" si="5"/>
        <v>2</v>
      </c>
      <c r="P15" s="8" t="s">
        <v>16</v>
      </c>
      <c r="Q15" s="8"/>
      <c r="R15" s="8" t="str">
        <f t="shared" si="1"/>
        <v>Bouclé</v>
      </c>
      <c r="S15" s="8">
        <f t="shared" si="2"/>
        <v>12</v>
      </c>
      <c r="T15" s="8" t="str">
        <f t="shared" si="3"/>
        <v>12Bouclé</v>
      </c>
      <c r="U15" s="8" t="str">
        <f t="shared" si="4"/>
        <v>12</v>
      </c>
      <c r="V15" s="8"/>
    </row>
    <row r="16" spans="1:22">
      <c r="A16" s="6">
        <v>43807</v>
      </c>
      <c r="B16" s="7">
        <v>43807.443657407399</v>
      </c>
      <c r="C16" s="10" t="s">
        <v>27</v>
      </c>
      <c r="D16" s="8"/>
      <c r="E16" s="8">
        <f t="shared" ca="1" si="0"/>
        <v>2865646</v>
      </c>
      <c r="F16" s="8"/>
      <c r="G16" s="13" t="s">
        <v>15</v>
      </c>
      <c r="H16" s="8">
        <v>1</v>
      </c>
      <c r="I16" s="8">
        <v>2</v>
      </c>
      <c r="J16" s="8">
        <v>3</v>
      </c>
      <c r="K16" s="8">
        <v>4</v>
      </c>
      <c r="L16" s="11" t="s">
        <v>15</v>
      </c>
      <c r="M16" s="8"/>
      <c r="N16" s="8"/>
      <c r="O16" s="19">
        <f t="shared" si="5"/>
        <v>2</v>
      </c>
      <c r="P16" s="8" t="s">
        <v>16</v>
      </c>
      <c r="Q16" s="8"/>
      <c r="R16" s="8" t="str">
        <f t="shared" si="1"/>
        <v>Bouclé</v>
      </c>
      <c r="S16" s="8">
        <f t="shared" si="2"/>
        <v>12</v>
      </c>
      <c r="T16" s="8" t="str">
        <f t="shared" si="3"/>
        <v>12Bouclé</v>
      </c>
      <c r="U16" s="8" t="str">
        <f t="shared" si="4"/>
        <v>12</v>
      </c>
      <c r="V16" s="8"/>
    </row>
    <row r="17" spans="1:22">
      <c r="A17" s="6">
        <v>43807</v>
      </c>
      <c r="B17" s="7">
        <v>43807.4436458333</v>
      </c>
      <c r="C17" s="10" t="s">
        <v>28</v>
      </c>
      <c r="D17" s="8"/>
      <c r="E17" s="8">
        <f t="shared" ca="1" si="0"/>
        <v>1136317</v>
      </c>
      <c r="F17" s="8"/>
      <c r="G17" s="13" t="s">
        <v>15</v>
      </c>
      <c r="H17" s="8">
        <v>1</v>
      </c>
      <c r="I17" s="8">
        <v>2</v>
      </c>
      <c r="J17" s="8">
        <v>3</v>
      </c>
      <c r="K17" s="8">
        <v>4</v>
      </c>
      <c r="L17" s="11"/>
      <c r="M17" s="8"/>
      <c r="N17" s="8"/>
      <c r="O17" s="19">
        <f t="shared" si="5"/>
        <v>-1</v>
      </c>
      <c r="P17" s="8" t="s">
        <v>16</v>
      </c>
      <c r="Q17" s="8"/>
      <c r="R17" s="8" t="str">
        <f t="shared" si="1"/>
        <v>IV</v>
      </c>
      <c r="S17" s="8">
        <f t="shared" si="2"/>
        <v>12</v>
      </c>
      <c r="T17" s="8" t="str">
        <f t="shared" si="3"/>
        <v>12IV</v>
      </c>
      <c r="U17" s="8" t="str">
        <f t="shared" si="4"/>
        <v>12</v>
      </c>
      <c r="V17" s="8"/>
    </row>
    <row r="18" spans="1:22">
      <c r="A18" s="6">
        <v>43807</v>
      </c>
      <c r="B18" s="7">
        <v>43807.442395833299</v>
      </c>
      <c r="C18" s="10" t="s">
        <v>29</v>
      </c>
      <c r="D18" s="8"/>
      <c r="E18" s="8">
        <f t="shared" ca="1" si="0"/>
        <v>1491933</v>
      </c>
      <c r="F18" s="8"/>
      <c r="G18" s="13" t="s">
        <v>15</v>
      </c>
      <c r="H18" s="8">
        <v>1</v>
      </c>
      <c r="I18" s="8">
        <v>2</v>
      </c>
      <c r="J18" s="8">
        <v>3</v>
      </c>
      <c r="K18" s="8">
        <v>4</v>
      </c>
      <c r="L18" s="11" t="s">
        <v>15</v>
      </c>
      <c r="M18" s="8"/>
      <c r="N18" s="8"/>
      <c r="O18" s="19">
        <f t="shared" si="5"/>
        <v>2</v>
      </c>
      <c r="P18" s="8" t="s">
        <v>16</v>
      </c>
      <c r="Q18" s="8"/>
      <c r="R18" s="8" t="str">
        <f t="shared" si="1"/>
        <v>Bouclé</v>
      </c>
      <c r="S18" s="8">
        <f t="shared" si="2"/>
        <v>12</v>
      </c>
      <c r="T18" s="8" t="str">
        <f t="shared" si="3"/>
        <v>12Bouclé</v>
      </c>
      <c r="U18" s="8" t="str">
        <f t="shared" si="4"/>
        <v>12</v>
      </c>
      <c r="V18" s="8"/>
    </row>
    <row r="19" spans="1:22">
      <c r="A19" s="6"/>
      <c r="B19" s="7"/>
      <c r="C19" s="10"/>
      <c r="D19" s="8"/>
      <c r="E19" s="8"/>
      <c r="F19" s="8"/>
      <c r="G19" s="13"/>
      <c r="H19" s="8"/>
      <c r="I19" s="8"/>
      <c r="J19" s="8"/>
      <c r="K19" s="8"/>
      <c r="L19" s="11"/>
      <c r="M19" s="8"/>
      <c r="N19" s="8"/>
      <c r="O19" s="20"/>
      <c r="P19" s="8"/>
      <c r="Q19" s="8"/>
      <c r="R19" s="8" t="str">
        <f t="shared" si="1"/>
        <v/>
      </c>
      <c r="S19" s="8"/>
      <c r="T19" s="8"/>
      <c r="U19" s="8"/>
      <c r="V19" s="8"/>
    </row>
    <row r="20" spans="1:22">
      <c r="M20" t="s">
        <v>31</v>
      </c>
      <c r="O20" s="24" t="s">
        <v>34</v>
      </c>
    </row>
    <row r="21" spans="1:22">
      <c r="M21" t="s">
        <v>32</v>
      </c>
      <c r="O21" s="5">
        <v>-1</v>
      </c>
      <c r="P21" s="22" t="s">
        <v>37</v>
      </c>
    </row>
    <row r="22" spans="1:22">
      <c r="M22" t="s">
        <v>33</v>
      </c>
      <c r="O22" s="5">
        <v>2</v>
      </c>
      <c r="P22" s="22" t="s">
        <v>42</v>
      </c>
    </row>
    <row r="23" spans="1:22">
      <c r="M23" t="s">
        <v>40</v>
      </c>
    </row>
    <row r="24" spans="1:22" ht="15.75">
      <c r="M24" s="29" t="s">
        <v>45</v>
      </c>
      <c r="O24" s="23">
        <v>-1</v>
      </c>
      <c r="P24" t="s">
        <v>39</v>
      </c>
    </row>
    <row r="25" spans="1:22" ht="15.75">
      <c r="M25" s="29" t="s">
        <v>46</v>
      </c>
      <c r="O25" s="23">
        <v>2</v>
      </c>
      <c r="P25" t="s">
        <v>44</v>
      </c>
    </row>
    <row r="26" spans="1:22">
      <c r="P26" t="s">
        <v>43</v>
      </c>
    </row>
    <row r="27" spans="1:22">
      <c r="O27" s="26"/>
      <c r="P27" t="s">
        <v>38</v>
      </c>
    </row>
  </sheetData>
  <mergeCells count="2">
    <mergeCell ref="C1:M3"/>
    <mergeCell ref="P1:R1"/>
  </mergeCells>
  <conditionalFormatting sqref="T1">
    <cfRule type="cellIs" dxfId="3" priority="2" operator="equal">
      <formula>2</formula>
    </cfRule>
  </conditionalFormatting>
  <conditionalFormatting sqref="S1">
    <cfRule type="cellIs" dxfId="2" priority="3" operator="equal">
      <formula>1</formula>
    </cfRule>
  </conditionalFormatting>
  <conditionalFormatting sqref="O1:O1048576">
    <cfRule type="cellIs" dxfId="1" priority="4" operator="equal">
      <formula>-1</formula>
    </cfRule>
    <cfRule type="cellIs" dxfId="0" priority="5" operator="equal">
      <formula>2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F2395ED2-3CBF-4E34-BBCC-704148BACE33}">
            <x14:iconSet iconSet="3Symbols2" custom="1" reverse="0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S1:T1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Patrice</cp:lastModifiedBy>
  <cp:revision>3</cp:revision>
  <dcterms:created xsi:type="dcterms:W3CDTF">2019-12-08T09:30:56Z</dcterms:created>
  <dcterms:modified xsi:type="dcterms:W3CDTF">2019-12-08T16:10:21Z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