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44AC4226-2EB5-44D9-B381-86B62940F730}" xr6:coauthVersionLast="47" xr6:coauthVersionMax="47" xr10:uidLastSave="{00000000-0000-0000-0000-000000000000}"/>
  <bookViews>
    <workbookView xWindow="-120" yWindow="-120" windowWidth="20730" windowHeight="11160" xr2:uid="{9439EF17-92E8-4979-B647-B426D61B27ED}"/>
  </bookViews>
  <sheets>
    <sheet name="Décembre" sheetId="1" r:id="rId1"/>
    <sheet name="Synthèse" sheetId="4" r:id="rId2"/>
  </sheets>
  <definedNames>
    <definedName name="_xlnm._FilterDatabase" localSheetId="0" hidden="1">Décembre!$A$1:$H$5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3" i="4" l="1"/>
  <c r="E13" i="4"/>
  <c r="E3" i="1"/>
  <c r="E4" i="1"/>
  <c r="E5" i="1"/>
  <c r="E2" i="1"/>
</calcChain>
</file>

<file path=xl/sharedStrings.xml><?xml version="1.0" encoding="utf-8"?>
<sst xmlns="http://schemas.openxmlformats.org/spreadsheetml/2006/main" count="76" uniqueCount="59">
  <si>
    <t>Date</t>
  </si>
  <si>
    <t>Réf. de la pièce</t>
  </si>
  <si>
    <t>Patient</t>
  </si>
  <si>
    <t>Nature</t>
  </si>
  <si>
    <t>Montant</t>
  </si>
  <si>
    <t>Statut (P/D)</t>
  </si>
  <si>
    <t>Mode d’encaissement</t>
  </si>
  <si>
    <t>Si chèque n°</t>
  </si>
  <si>
    <t>Marc</t>
  </si>
  <si>
    <t>bilan</t>
  </si>
  <si>
    <t>P</t>
  </si>
  <si>
    <t>D</t>
  </si>
  <si>
    <t>cheque</t>
  </si>
  <si>
    <t>nature</t>
  </si>
  <si>
    <t>prix</t>
  </si>
  <si>
    <t>Adresse</t>
  </si>
  <si>
    <t>3 rue du moulin</t>
  </si>
  <si>
    <t>2 impasse des fleurs</t>
  </si>
  <si>
    <t>durée</t>
  </si>
  <si>
    <t>Facture</t>
  </si>
  <si>
    <t>Décembre</t>
  </si>
  <si>
    <t>espèces</t>
  </si>
  <si>
    <t>TOTAL</t>
  </si>
  <si>
    <t>Novembre</t>
  </si>
  <si>
    <t>Octobre</t>
  </si>
  <si>
    <t>Septembre</t>
  </si>
  <si>
    <t>Août</t>
  </si>
  <si>
    <t>Juillet</t>
  </si>
  <si>
    <t>Juin</t>
  </si>
  <si>
    <t>Mai</t>
  </si>
  <si>
    <t>Tarif unitaire</t>
  </si>
  <si>
    <t>Durée</t>
  </si>
  <si>
    <t>Dates</t>
  </si>
  <si>
    <t>Acte</t>
  </si>
  <si>
    <t>Avril</t>
  </si>
  <si>
    <t>Actes en psychomotricité</t>
  </si>
  <si>
    <t>Mars</t>
  </si>
  <si>
    <t>Février</t>
  </si>
  <si>
    <t>Janvier</t>
  </si>
  <si>
    <t>Liste Factures</t>
  </si>
  <si>
    <t>Mois</t>
  </si>
  <si>
    <t>MOIS</t>
  </si>
  <si>
    <t>Important, il n'est pas possible de donner un n° de pièce à un acte non réglé</t>
  </si>
  <si>
    <t>Statut</t>
  </si>
  <si>
    <t>Code Postal</t>
  </si>
  <si>
    <t>Ville</t>
  </si>
  <si>
    <t>PIECE</t>
  </si>
  <si>
    <t>Note: Cliquer d'abord sur la cellule C2 pour changer le mois puis ensuite sur D2 pour choisir une facture</t>
  </si>
  <si>
    <t>Reine</t>
  </si>
  <si>
    <t>Bordeaux</t>
  </si>
  <si>
    <t>Paris</t>
  </si>
  <si>
    <t>Ce fichier Excel et le fichier Word doivent être ensemble dans le même dossier.</t>
  </si>
  <si>
    <t>Il manque quelques données à intégrer comme une base des parents et le titre (domaine des actes pratiqués)</t>
  </si>
  <si>
    <t>Plus la possibiité de créer une liste de factures en colonne G pour sortir plusieurs documents d'un seul coup</t>
  </si>
  <si>
    <t>La colonne N est traitée pour ne pas avoir de doublon. Selon le menu Excel Données, Supprimer les doublons.</t>
  </si>
  <si>
    <t>séance2</t>
  </si>
  <si>
    <t>séance1</t>
  </si>
  <si>
    <t>APRES SORTIE D'UNE COPIE DU DOCUMENT WORD ORIGINAL. LE SAUVER SOUS LE NOM FACTURE_NUMxxx. JAMAIS SOUS FACTURATION</t>
  </si>
  <si>
    <t>PUIS FERMER WORD POUR PASSER A LA FACTURE SUIVANTE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</si>
</sst>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i/>
      <sz val="11"/>
      <color rgb="FFFF0000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79998168889431442"/>
        <bgColor indexed="64"/>
      </patternFill>
    </fill>
  </fills>
  <borders count="7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16" fontId="0" fillId="0" borderId="0" xfId="0" applyNumberFormat="1"/>
    <xf numFmtId="0" fontId="0" fillId="2" borderId="0" xfId="0" applyFill="1"/>
    <xf numFmtId="0" fontId="0" fillId="0" borderId="0" xfId="0" applyAlignment="1">
      <alignment horizontal="center"/>
    </xf>
    <xf numFmtId="0" fontId="0" fillId="3" borderId="0" xfId="0" applyFill="1"/>
    <xf numFmtId="0" fontId="2" fillId="0" borderId="0" xfId="0" applyFont="1" applyAlignment="1">
      <alignment horizontal="center"/>
    </xf>
    <xf numFmtId="0" fontId="3" fillId="0" borderId="1" xfId="0" applyFont="1" applyBorder="1" applyAlignment="1">
      <alignment horizontal="center"/>
    </xf>
    <xf numFmtId="0" fontId="0" fillId="5" borderId="0" xfId="0" applyFill="1"/>
    <xf numFmtId="0" fontId="0" fillId="0" borderId="2" xfId="0" applyBorder="1" applyAlignment="1">
      <alignment horizontal="center"/>
    </xf>
    <xf numFmtId="15" fontId="0" fillId="0" borderId="2" xfId="0" applyNumberFormat="1" applyBorder="1" applyAlignment="1">
      <alignment horizontal="center"/>
    </xf>
    <xf numFmtId="0" fontId="0" fillId="0" borderId="1" xfId="0" applyBorder="1"/>
    <xf numFmtId="0" fontId="2" fillId="6" borderId="0" xfId="0" applyFont="1" applyFill="1" applyAlignment="1">
      <alignment horizontal="center"/>
    </xf>
    <xf numFmtId="0" fontId="0" fillId="5" borderId="6" xfId="0" applyFill="1" applyBorder="1" applyAlignment="1">
      <alignment horizontal="center"/>
    </xf>
    <xf numFmtId="0" fontId="4" fillId="0" borderId="0" xfId="0" applyFont="1"/>
    <xf numFmtId="0" fontId="5" fillId="0" borderId="0" xfId="0" applyFont="1"/>
    <xf numFmtId="0" fontId="0" fillId="4" borderId="0" xfId="0" applyFill="1" applyAlignment="1">
      <alignment horizontal="center"/>
    </xf>
    <xf numFmtId="0" fontId="1" fillId="7" borderId="0" xfId="0" applyFont="1" applyFill="1" applyAlignment="1">
      <alignment horizontal="center"/>
    </xf>
    <xf numFmtId="0" fontId="0" fillId="8" borderId="0" xfId="0" applyFill="1"/>
    <xf numFmtId="0" fontId="0" fillId="8" borderId="6" xfId="0" applyFill="1" applyBorder="1" applyAlignment="1">
      <alignment horizontal="center"/>
    </xf>
    <xf numFmtId="0" fontId="2" fillId="0" borderId="0" xfId="0" applyFont="1"/>
    <xf numFmtId="0" fontId="6" fillId="0" borderId="0" xfId="0" applyFont="1"/>
    <xf numFmtId="0" fontId="2" fillId="0" borderId="5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3" xfId="0" applyFont="1" applyBorder="1" applyAlignment="1">
      <alignment horizontal="center"/>
    </xf>
  </cellXfs>
  <cellStyles count="1">
    <cellStyle name="Normal" xfId="0" builtinId="0"/>
  </cellStyles>
  <dxfs count="1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C0CE920-1C45-4A49-8B82-95C1CB7C0B70}" name="TabloActe" displayName="TabloActe" ref="B5:E13" totalsRowShown="0" headerRowDxfId="0">
  <autoFilter ref="B5:E13" xr:uid="{6EFA6F18-A2DF-4B02-8C42-7D9B9ADC5DD8}"/>
  <tableColumns count="4">
    <tableColumn id="1" xr3:uid="{032E9B2E-8EBA-48F9-8635-33D774DB411F}" name="Acte"/>
    <tableColumn id="2" xr3:uid="{BB9E6593-7458-439B-8BDB-04AC500E75C4}" name="Dates"/>
    <tableColumn id="3" xr3:uid="{85E7CC63-31D0-46C7-B583-3ACB416421D4}" name="Durée"/>
    <tableColumn id="4" xr3:uid="{D6020F60-8D1A-436E-94A8-61851D76D5F7}" name="Tarif unitaire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F25D43-40F8-468B-9F66-FAC55FF0C7E9}">
  <sheetPr codeName="Feuil1"/>
  <dimension ref="A1:S5"/>
  <sheetViews>
    <sheetView tabSelected="1" workbookViewId="0">
      <selection activeCell="B14" sqref="B14"/>
    </sheetView>
  </sheetViews>
  <sheetFormatPr baseColWidth="10" defaultRowHeight="15" x14ac:dyDescent="0.25"/>
  <cols>
    <col min="1" max="1" width="8.42578125" customWidth="1"/>
    <col min="2" max="2" width="14.5703125" bestFit="1" customWidth="1"/>
    <col min="3" max="3" width="9.28515625" customWidth="1"/>
    <col min="4" max="4" width="15" customWidth="1"/>
    <col min="5" max="5" width="8.5703125" bestFit="1" customWidth="1"/>
    <col min="7" max="7" width="20.7109375" bestFit="1" customWidth="1"/>
    <col min="8" max="8" width="11.85546875" bestFit="1" customWidth="1"/>
    <col min="9" max="9" width="3.5703125" customWidth="1"/>
    <col min="10" max="10" width="13.42578125" customWidth="1"/>
    <col min="13" max="13" width="3.5703125" customWidth="1"/>
    <col min="15" max="15" width="18.5703125" customWidth="1"/>
  </cols>
  <sheetData>
    <row r="1" spans="1:19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/>
      <c r="J1" s="4" t="s">
        <v>13</v>
      </c>
      <c r="K1" s="4" t="s">
        <v>14</v>
      </c>
      <c r="L1" s="4" t="s">
        <v>18</v>
      </c>
      <c r="M1" s="2"/>
      <c r="N1" s="15" t="s">
        <v>2</v>
      </c>
      <c r="O1" s="15" t="s">
        <v>15</v>
      </c>
      <c r="P1" s="15" t="s">
        <v>44</v>
      </c>
      <c r="Q1" s="15" t="s">
        <v>45</v>
      </c>
      <c r="S1" s="19" t="s">
        <v>43</v>
      </c>
    </row>
    <row r="2" spans="1:19" x14ac:dyDescent="0.25">
      <c r="A2" s="1">
        <v>44906</v>
      </c>
      <c r="B2">
        <v>1234</v>
      </c>
      <c r="C2" t="s">
        <v>48</v>
      </c>
      <c r="D2" t="s">
        <v>9</v>
      </c>
      <c r="E2" s="3">
        <f>VLOOKUP($D2,$J$1:$K$4,2,FALSE)</f>
        <v>30</v>
      </c>
      <c r="F2" t="s">
        <v>10</v>
      </c>
      <c r="G2" t="s">
        <v>12</v>
      </c>
      <c r="H2">
        <v>123456789</v>
      </c>
      <c r="J2" t="s">
        <v>56</v>
      </c>
      <c r="K2">
        <v>15</v>
      </c>
      <c r="L2">
        <v>30</v>
      </c>
      <c r="N2" t="s">
        <v>48</v>
      </c>
      <c r="O2" t="s">
        <v>16</v>
      </c>
      <c r="P2">
        <v>33000</v>
      </c>
      <c r="Q2" t="s">
        <v>49</v>
      </c>
      <c r="S2" t="s">
        <v>10</v>
      </c>
    </row>
    <row r="3" spans="1:19" x14ac:dyDescent="0.25">
      <c r="A3" s="1">
        <v>44908</v>
      </c>
      <c r="B3">
        <v>1234</v>
      </c>
      <c r="C3" t="s">
        <v>48</v>
      </c>
      <c r="D3" t="s">
        <v>56</v>
      </c>
      <c r="E3" s="3">
        <f t="shared" ref="E3:E5" si="0">VLOOKUP($D3,$J$1:$K$4,2,FALSE)</f>
        <v>15</v>
      </c>
      <c r="F3" t="s">
        <v>10</v>
      </c>
      <c r="G3" t="s">
        <v>12</v>
      </c>
      <c r="H3">
        <v>123456789</v>
      </c>
      <c r="J3" t="s">
        <v>55</v>
      </c>
      <c r="K3">
        <v>17</v>
      </c>
      <c r="L3">
        <v>45</v>
      </c>
      <c r="N3" t="s">
        <v>8</v>
      </c>
      <c r="O3" t="s">
        <v>17</v>
      </c>
      <c r="P3">
        <v>75000</v>
      </c>
      <c r="Q3" t="s">
        <v>50</v>
      </c>
      <c r="S3" t="s">
        <v>11</v>
      </c>
    </row>
    <row r="4" spans="1:19" x14ac:dyDescent="0.25">
      <c r="A4" s="1">
        <v>44909</v>
      </c>
      <c r="B4">
        <v>1234</v>
      </c>
      <c r="C4" t="s">
        <v>48</v>
      </c>
      <c r="D4" t="s">
        <v>55</v>
      </c>
      <c r="E4" s="3">
        <f t="shared" si="0"/>
        <v>17</v>
      </c>
      <c r="F4" t="s">
        <v>10</v>
      </c>
      <c r="G4" t="s">
        <v>12</v>
      </c>
      <c r="H4">
        <v>123456789</v>
      </c>
      <c r="J4" t="s">
        <v>9</v>
      </c>
      <c r="K4">
        <v>30</v>
      </c>
      <c r="L4">
        <v>60</v>
      </c>
    </row>
    <row r="5" spans="1:19" x14ac:dyDescent="0.25">
      <c r="A5" s="1">
        <v>44906</v>
      </c>
      <c r="B5">
        <v>5678</v>
      </c>
      <c r="C5" t="s">
        <v>8</v>
      </c>
      <c r="D5" t="s">
        <v>9</v>
      </c>
      <c r="E5" s="3">
        <f t="shared" si="0"/>
        <v>30</v>
      </c>
      <c r="F5" t="s">
        <v>10</v>
      </c>
      <c r="G5" t="s">
        <v>21</v>
      </c>
    </row>
  </sheetData>
  <autoFilter ref="A1:H5" xr:uid="{51F25D43-40F8-468B-9F66-FAC55FF0C7E9}"/>
  <dataValidations count="1">
    <dataValidation type="list" allowBlank="1" showInputMessage="1" showErrorMessage="1" sqref="F2:F5" xr:uid="{75855C93-6D71-4B9E-8AEC-DB2AD26954D1}">
      <formula1>$S$2:$S$3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290224-1AC9-42BB-BD42-6760975AC3EC}">
  <sheetPr codeName="Feuil4"/>
  <dimension ref="B1:N22"/>
  <sheetViews>
    <sheetView workbookViewId="0">
      <selection activeCell="B6" sqref="B6:E8"/>
    </sheetView>
  </sheetViews>
  <sheetFormatPr baseColWidth="10" defaultRowHeight="15" x14ac:dyDescent="0.25"/>
  <cols>
    <col min="2" max="2" width="13.5703125" customWidth="1"/>
    <col min="3" max="3" width="21" customWidth="1"/>
    <col min="4" max="4" width="12.85546875" customWidth="1"/>
    <col min="5" max="5" width="15.28515625" customWidth="1"/>
    <col min="7" max="7" width="13" customWidth="1"/>
  </cols>
  <sheetData>
    <row r="1" spans="2:14" x14ac:dyDescent="0.25">
      <c r="B1" s="16">
        <v>5</v>
      </c>
      <c r="C1" s="11" t="s">
        <v>40</v>
      </c>
      <c r="D1" s="11" t="s">
        <v>19</v>
      </c>
      <c r="G1" s="11" t="s">
        <v>39</v>
      </c>
      <c r="M1" s="7" t="s">
        <v>41</v>
      </c>
      <c r="N1" s="17" t="s">
        <v>46</v>
      </c>
    </row>
    <row r="2" spans="2:14" x14ac:dyDescent="0.25">
      <c r="C2" s="12" t="s">
        <v>41</v>
      </c>
      <c r="D2" s="18" t="s">
        <v>46</v>
      </c>
      <c r="M2" s="7" t="s">
        <v>38</v>
      </c>
      <c r="N2">
        <v>1234</v>
      </c>
    </row>
    <row r="3" spans="2:14" x14ac:dyDescent="0.25">
      <c r="M3" s="7" t="s">
        <v>37</v>
      </c>
      <c r="N3">
        <v>5678</v>
      </c>
    </row>
    <row r="4" spans="2:14" x14ac:dyDescent="0.25">
      <c r="B4" s="21" t="s">
        <v>35</v>
      </c>
      <c r="C4" s="22"/>
      <c r="D4" s="22"/>
      <c r="E4" s="23"/>
      <c r="M4" s="7" t="s">
        <v>36</v>
      </c>
    </row>
    <row r="5" spans="2:14" x14ac:dyDescent="0.25">
      <c r="B5" s="5" t="s">
        <v>33</v>
      </c>
      <c r="C5" s="5" t="s">
        <v>32</v>
      </c>
      <c r="D5" s="5" t="s">
        <v>31</v>
      </c>
      <c r="E5" s="5" t="s">
        <v>30</v>
      </c>
      <c r="M5" s="7" t="s">
        <v>34</v>
      </c>
    </row>
    <row r="6" spans="2:14" x14ac:dyDescent="0.25">
      <c r="C6" s="9"/>
      <c r="D6" s="8"/>
      <c r="E6" s="3"/>
      <c r="M6" s="7" t="s">
        <v>29</v>
      </c>
    </row>
    <row r="7" spans="2:14" x14ac:dyDescent="0.25">
      <c r="B7" s="10"/>
      <c r="C7" s="9"/>
      <c r="D7" s="8"/>
      <c r="E7" s="3"/>
      <c r="M7" s="7" t="s">
        <v>28</v>
      </c>
    </row>
    <row r="8" spans="2:14" x14ac:dyDescent="0.25">
      <c r="B8" s="10"/>
      <c r="C8" s="9"/>
      <c r="D8" s="8"/>
      <c r="E8" s="3"/>
      <c r="M8" s="7" t="s">
        <v>27</v>
      </c>
    </row>
    <row r="9" spans="2:14" x14ac:dyDescent="0.25">
      <c r="B9" s="10"/>
      <c r="C9" s="9"/>
      <c r="D9" s="8"/>
      <c r="E9" s="3"/>
      <c r="M9" s="7" t="s">
        <v>26</v>
      </c>
    </row>
    <row r="10" spans="2:14" x14ac:dyDescent="0.25">
      <c r="B10" s="10"/>
      <c r="C10" s="9"/>
      <c r="D10" s="8"/>
      <c r="E10" s="3"/>
      <c r="M10" s="7" t="s">
        <v>25</v>
      </c>
    </row>
    <row r="11" spans="2:14" x14ac:dyDescent="0.25">
      <c r="B11" s="10"/>
      <c r="C11" s="9"/>
      <c r="D11" s="8"/>
      <c r="E11" s="3"/>
      <c r="M11" s="7" t="s">
        <v>24</v>
      </c>
    </row>
    <row r="12" spans="2:14" x14ac:dyDescent="0.25">
      <c r="B12" s="10"/>
      <c r="C12" s="9"/>
      <c r="D12" s="8"/>
      <c r="E12" s="3"/>
      <c r="M12" s="7" t="s">
        <v>23</v>
      </c>
    </row>
    <row r="13" spans="2:14" x14ac:dyDescent="0.25">
      <c r="B13" s="5"/>
      <c r="C13" s="5" t="s">
        <v>22</v>
      </c>
      <c r="D13" s="6">
        <f>COUNTA(D6:D12)</f>
        <v>0</v>
      </c>
      <c r="E13" s="5">
        <f>SUM(E6:E12)</f>
        <v>0</v>
      </c>
      <c r="M13" s="7" t="s">
        <v>20</v>
      </c>
    </row>
    <row r="15" spans="2:14" x14ac:dyDescent="0.25">
      <c r="B15" s="13" t="s">
        <v>51</v>
      </c>
    </row>
    <row r="16" spans="2:14" x14ac:dyDescent="0.25">
      <c r="B16" s="13" t="s">
        <v>47</v>
      </c>
    </row>
    <row r="17" spans="2:2" x14ac:dyDescent="0.25">
      <c r="B17" s="14" t="s">
        <v>42</v>
      </c>
    </row>
    <row r="18" spans="2:2" x14ac:dyDescent="0.25">
      <c r="B18" s="13" t="s">
        <v>52</v>
      </c>
    </row>
    <row r="19" spans="2:2" x14ac:dyDescent="0.25">
      <c r="B19" s="13" t="s">
        <v>53</v>
      </c>
    </row>
    <row r="20" spans="2:2" x14ac:dyDescent="0.25">
      <c r="B20" s="13" t="s">
        <v>54</v>
      </c>
    </row>
    <row r="21" spans="2:2" x14ac:dyDescent="0.25">
      <c r="B21" s="20" t="s">
        <v>57</v>
      </c>
    </row>
    <row r="22" spans="2:2" x14ac:dyDescent="0.25">
      <c r="B22" s="20" t="s">
        <v>58</v>
      </c>
    </row>
  </sheetData>
  <mergeCells count="1">
    <mergeCell ref="B4:E4"/>
  </mergeCells>
  <dataValidations count="2">
    <dataValidation type="list" allowBlank="1" showInputMessage="1" showErrorMessage="1" sqref="C2" xr:uid="{DD9F4127-FF77-41D9-983C-75F3E9031BDA}">
      <formula1>$M$1:$M$13</formula1>
    </dataValidation>
    <dataValidation type="list" allowBlank="1" showInputMessage="1" showErrorMessage="1" sqref="D2" xr:uid="{5565F271-3854-4573-BA18-6B166FA90083}">
      <formula1>$N$1:$N$13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Décembre</vt:lpstr>
      <vt:lpstr>Synthèse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Moyen</dc:creator>
  <cp:lastModifiedBy>X Cellus</cp:lastModifiedBy>
  <dcterms:created xsi:type="dcterms:W3CDTF">2022-11-20T21:52:35Z</dcterms:created>
  <dcterms:modified xsi:type="dcterms:W3CDTF">2022-11-22T22:30:52Z</dcterms:modified>
</cp:coreProperties>
</file>