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esktop\ExcelFich\Formulaires\"/>
    </mc:Choice>
  </mc:AlternateContent>
  <xr:revisionPtr revIDLastSave="0" documentId="13_ncr:1_{8CC4116F-D7CD-41B3-B448-D3BD2A81A9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ommaire" sheetId="3" r:id="rId1"/>
    <sheet name="Synthèse" sheetId="4" r:id="rId2"/>
    <sheet name="Liste" sheetId="2" r:id="rId3"/>
  </sheets>
  <definedNames>
    <definedName name="userforms.Accelerator">#REF!</definedName>
    <definedName name="userforms.ActiveControl">#REF!</definedName>
    <definedName name="userforms.Alignment">#REF!</definedName>
    <definedName name="userforms.AutoSize">#REF!</definedName>
    <definedName name="userforms.BackColor">#REF!</definedName>
    <definedName name="userforms.BackStyle">#REF!</definedName>
    <definedName name="userforms.BorderColor">#REF!</definedName>
    <definedName name="userforms.BorderStyle">#REF!</definedName>
    <definedName name="userforms.BoundColumn">#REF!</definedName>
    <definedName name="userforms.BoundValue">#REF!</definedName>
    <definedName name="userforms.Cancel">#REF!</definedName>
    <definedName name="userforms.CanPaste">#REF!</definedName>
    <definedName name="userforms.CanRedo">#REF!</definedName>
    <definedName name="userforms.CanUndo">#REF!</definedName>
    <definedName name="userforms.Caption">#REF!</definedName>
    <definedName name="userforms.code">#REF!</definedName>
    <definedName name="userforms.Column">#REF!</definedName>
    <definedName name="userforms.ColumnCount">#REF!</definedName>
    <definedName name="userforms.ColumnHeads">#REF!</definedName>
    <definedName name="userforms.ColumnWidths">#REF!</definedName>
    <definedName name="userforms.Controlname">#REF!</definedName>
    <definedName name="userforms.ControlSource">#REF!</definedName>
    <definedName name="userforms.ControlTipText">#REF!</definedName>
    <definedName name="userforms.Cycle">#REF!</definedName>
    <definedName name="userforms.Default">#REF!</definedName>
    <definedName name="userforms.DrawBuffer">#REF!</definedName>
    <definedName name="userforms.Enabled">#REF!</definedName>
    <definedName name="userforms.FontName">#REF!</definedName>
    <definedName name="userforms.FontSize">#REF!</definedName>
    <definedName name="userforms.ForeColor">#REF!</definedName>
    <definedName name="userforms.Form">#REF!</definedName>
    <definedName name="userforms.GroupName">#REF!</definedName>
    <definedName name="userforms.Height">#REF!</definedName>
    <definedName name="userforms.HelpContextID">#REF!</definedName>
    <definedName name="userforms.IMEMode">#REF!</definedName>
    <definedName name="userforms.InsideHeight">#REF!</definedName>
    <definedName name="userforms.InsideWidth">#REF!</definedName>
    <definedName name="userforms.IntegralHeight">#REF!</definedName>
    <definedName name="userforms.KeepScrollBarsVisible">#REF!</definedName>
    <definedName name="userforms.LayoutEffect">#REF!</definedName>
    <definedName name="userforms.Left">#REF!</definedName>
    <definedName name="userforms.List">#REF!</definedName>
    <definedName name="userforms.ListCount">#REF!</definedName>
    <definedName name="userforms.ListIndex">#REF!</definedName>
    <definedName name="userforms.ListStyle">#REF!</definedName>
    <definedName name="userforms.Locked">#REF!</definedName>
    <definedName name="userforms.MatchEntry">#REF!</definedName>
    <definedName name="userforms.MouseIcon">#REF!</definedName>
    <definedName name="userforms.MousePointer">#REF!</definedName>
    <definedName name="userforms.MultiSelect">#REF!</definedName>
    <definedName name="userforms.NewName">#REF!</definedName>
    <definedName name="userforms.Object">#REF!</definedName>
    <definedName name="userforms.OldHeight">#REF!</definedName>
    <definedName name="userforms.OldLeft">#REF!</definedName>
    <definedName name="userforms.OldWidth">#REF!</definedName>
    <definedName name="userforms.Parent">#REF!</definedName>
    <definedName name="userforms.Picture">#REF!</definedName>
    <definedName name="userforms.PictureAlignment">#REF!</definedName>
    <definedName name="userforms.PicturePosition">#REF!</definedName>
    <definedName name="userforms.PictureSizeMode">#REF!</definedName>
    <definedName name="userforms.PictureTiling">#REF!</definedName>
    <definedName name="userforms.RowSource">#REF!</definedName>
    <definedName name="userforms.ScrollBars">#REF!</definedName>
    <definedName name="userforms.ScrollHeight">#REF!</definedName>
    <definedName name="userforms.ScrollLeft">#REF!</definedName>
    <definedName name="userforms.ScrollTop">#REF!</definedName>
    <definedName name="userforms.ScrollWidth">#REF!</definedName>
    <definedName name="userforms.Selected">#REF!</definedName>
    <definedName name="userforms.SpecialEffect">#REF!</definedName>
    <definedName name="userforms.TabIndex">#REF!</definedName>
    <definedName name="userforms.TabStop">#REF!</definedName>
    <definedName name="userforms.Tag">#REF!</definedName>
    <definedName name="userforms.TakeFocusOnClick">#REF!</definedName>
    <definedName name="userforms.Text">#REF!</definedName>
    <definedName name="userforms.TextAlign">#REF!</definedName>
    <definedName name="userforms.TextColumn">#REF!</definedName>
    <definedName name="userforms.Title">#REF!</definedName>
    <definedName name="userforms.Top">#REF!</definedName>
    <definedName name="userforms.TopIndex">#REF!</definedName>
    <definedName name="userforms.TripleState">#REF!</definedName>
    <definedName name="userforms.Type">#REF!</definedName>
    <definedName name="userforms.Value">#REF!</definedName>
    <definedName name="userforms.VerticalScrollbarSide">#REF!</definedName>
    <definedName name="userforms.Visible">#REF!</definedName>
    <definedName name="userforms.WordWrap">#REF!</definedName>
    <definedName name="userforms.Zoo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4" l="1"/>
  <c r="D11" i="4" l="1"/>
  <c r="C4" i="4"/>
  <c r="C3" i="4"/>
  <c r="C8" i="4"/>
  <c r="C9" i="4"/>
  <c r="C10" i="4"/>
  <c r="C7" i="4"/>
  <c r="C6" i="4"/>
  <c r="C5" i="4"/>
  <c r="C11" i="4" s="1"/>
</calcChain>
</file>

<file path=xl/sharedStrings.xml><?xml version="1.0" encoding="utf-8"?>
<sst xmlns="http://schemas.openxmlformats.org/spreadsheetml/2006/main" count="484" uniqueCount="275">
  <si>
    <t>Autre</t>
  </si>
  <si>
    <t>EMP.</t>
  </si>
  <si>
    <t>NAS</t>
  </si>
  <si>
    <t>NOM</t>
  </si>
  <si>
    <t>PRÉNOM</t>
  </si>
  <si>
    <t>VILLE</t>
  </si>
  <si>
    <t>POSTE</t>
  </si>
  <si>
    <t>SERVICE</t>
  </si>
  <si>
    <t>SALAIRE $</t>
  </si>
  <si>
    <t>819-626-007</t>
  </si>
  <si>
    <t>Lafler</t>
  </si>
  <si>
    <t>Charles</t>
  </si>
  <si>
    <t>Brampton</t>
  </si>
  <si>
    <t>Consultant</t>
  </si>
  <si>
    <t>Comptabilité</t>
  </si>
  <si>
    <t>38 815 $</t>
  </si>
  <si>
    <t>822-895-619</t>
  </si>
  <si>
    <t>Drake</t>
  </si>
  <si>
    <t>Robert</t>
  </si>
  <si>
    <t>Milton</t>
  </si>
  <si>
    <t>35 055 $</t>
  </si>
  <si>
    <t>852-299-421</t>
  </si>
  <si>
    <t>Beauregard</t>
  </si>
  <si>
    <t>Harold</t>
  </si>
  <si>
    <t>Directeur</t>
  </si>
  <si>
    <t>65 287 $</t>
  </si>
  <si>
    <t>873-334-375</t>
  </si>
  <si>
    <t>Potter</t>
  </si>
  <si>
    <t>Florence</t>
  </si>
  <si>
    <t>Oakville</t>
  </si>
  <si>
    <t>Assistant</t>
  </si>
  <si>
    <t>32 695 $</t>
  </si>
  <si>
    <t>897-650-277</t>
  </si>
  <si>
    <t>Hardy</t>
  </si>
  <si>
    <t>28 028 $</t>
  </si>
  <si>
    <t>872-498-455</t>
  </si>
  <si>
    <t>King</t>
  </si>
  <si>
    <t>Susan</t>
  </si>
  <si>
    <t>27 709 $</t>
  </si>
  <si>
    <t>835-292-931</t>
  </si>
  <si>
    <t>Parson</t>
  </si>
  <si>
    <t>Sandra</t>
  </si>
  <si>
    <t>30 564 $</t>
  </si>
  <si>
    <t>842-205-877</t>
  </si>
  <si>
    <t>Saint-John</t>
  </si>
  <si>
    <t>Michael</t>
  </si>
  <si>
    <t>62 550 $</t>
  </si>
  <si>
    <t>849-612-849</t>
  </si>
  <si>
    <t>Tremblay</t>
  </si>
  <si>
    <t>Martin</t>
  </si>
  <si>
    <t>30 304 $</t>
  </si>
  <si>
    <t>847-618-395</t>
  </si>
  <si>
    <t>Brazen</t>
  </si>
  <si>
    <t>Melissa</t>
  </si>
  <si>
    <t>Mississauga</t>
  </si>
  <si>
    <t>68 905 $</t>
  </si>
  <si>
    <t>878-464-868</t>
  </si>
  <si>
    <t>Gould</t>
  </si>
  <si>
    <t>Greg</t>
  </si>
  <si>
    <t>36 073 $</t>
  </si>
  <si>
    <t>808-357-976</t>
  </si>
  <si>
    <t>Allen</t>
  </si>
  <si>
    <t>Fiona</t>
  </si>
  <si>
    <t>27 178 $</t>
  </si>
  <si>
    <t>886-914-791</t>
  </si>
  <si>
    <t>Houle</t>
  </si>
  <si>
    <t>Peter</t>
  </si>
  <si>
    <t>Cambridge</t>
  </si>
  <si>
    <t>32 551 $</t>
  </si>
  <si>
    <t>831-383-164</t>
  </si>
  <si>
    <t>Samson</t>
  </si>
  <si>
    <t>Samuel</t>
  </si>
  <si>
    <t>43 502 $</t>
  </si>
  <si>
    <t>873-575-738</t>
  </si>
  <si>
    <t>Olettson</t>
  </si>
  <si>
    <t>Steven</t>
  </si>
  <si>
    <t>82 130 $</t>
  </si>
  <si>
    <t>823-998-293</t>
  </si>
  <si>
    <t>Sansoucy</t>
  </si>
  <si>
    <t>Jude</t>
  </si>
  <si>
    <t>30 313 $</t>
  </si>
  <si>
    <t>897-894-931</t>
  </si>
  <si>
    <t>Richard</t>
  </si>
  <si>
    <t>Catherine</t>
  </si>
  <si>
    <t>29 790 $</t>
  </si>
  <si>
    <t>801-606-249</t>
  </si>
  <si>
    <t>Alice</t>
  </si>
  <si>
    <t>Publicité</t>
  </si>
  <si>
    <t>35 662 $</t>
  </si>
  <si>
    <t>875-511-971</t>
  </si>
  <si>
    <t>Smith</t>
  </si>
  <si>
    <t>Gary</t>
  </si>
  <si>
    <t>44 670 $</t>
  </si>
  <si>
    <t>861-952-440</t>
  </si>
  <si>
    <t>Janice</t>
  </si>
  <si>
    <t>42 933 $</t>
  </si>
  <si>
    <t>810-295-318</t>
  </si>
  <si>
    <t>Denis</t>
  </si>
  <si>
    <t>Lorraine</t>
  </si>
  <si>
    <t>Édition</t>
  </si>
  <si>
    <t>50 759 $</t>
  </si>
  <si>
    <t>845-165-354</t>
  </si>
  <si>
    <t>Rieler</t>
  </si>
  <si>
    <t>29 598 $</t>
  </si>
  <si>
    <t>820-910-034</t>
  </si>
  <si>
    <t>Dubbing</t>
  </si>
  <si>
    <t>35 580 $</t>
  </si>
  <si>
    <t>879-318-239</t>
  </si>
  <si>
    <t>Desner</t>
  </si>
  <si>
    <t>Margaret</t>
  </si>
  <si>
    <t>29 384 $</t>
  </si>
  <si>
    <t>849-343-198</t>
  </si>
  <si>
    <t>Carson</t>
  </si>
  <si>
    <t>38 682 $</t>
  </si>
  <si>
    <t>844-055-063</t>
  </si>
  <si>
    <t>Bastien</t>
  </si>
  <si>
    <t>33 383 $</t>
  </si>
  <si>
    <t>874-100-735</t>
  </si>
  <si>
    <t>Greenon</t>
  </si>
  <si>
    <t>David</t>
  </si>
  <si>
    <t>55 778 $</t>
  </si>
  <si>
    <t>862-591-986</t>
  </si>
  <si>
    <t>Collard</t>
  </si>
  <si>
    <t>Infographie</t>
  </si>
  <si>
    <t>38 649 $</t>
  </si>
  <si>
    <t>806-284-736</t>
  </si>
  <si>
    <t>Johnston</t>
  </si>
  <si>
    <t>Elizabeth</t>
  </si>
  <si>
    <t>41 521 $</t>
  </si>
  <si>
    <t>866-796-902</t>
  </si>
  <si>
    <t>Berney</t>
  </si>
  <si>
    <t>Marie</t>
  </si>
  <si>
    <t>39 200 $</t>
  </si>
  <si>
    <t>819-282-362</t>
  </si>
  <si>
    <t>Clement</t>
  </si>
  <si>
    <t>Paul</t>
  </si>
  <si>
    <t>37 676 $</t>
  </si>
  <si>
    <t>887-478-376</t>
  </si>
  <si>
    <t>Michelle</t>
  </si>
  <si>
    <t>42 193 $</t>
  </si>
  <si>
    <t>856-882-905</t>
  </si>
  <si>
    <t>Sandrine</t>
  </si>
  <si>
    <t>Toronto</t>
  </si>
  <si>
    <t>71 300 $</t>
  </si>
  <si>
    <t>837-427-718</t>
  </si>
  <si>
    <t>Chevler</t>
  </si>
  <si>
    <t>Jeremy</t>
  </si>
  <si>
    <t>42 163 $</t>
  </si>
  <si>
    <t>804-936-658</t>
  </si>
  <si>
    <t>Mainer</t>
  </si>
  <si>
    <t>George</t>
  </si>
  <si>
    <t>41 116 $</t>
  </si>
  <si>
    <t>800-781-202</t>
  </si>
  <si>
    <t>Jutras</t>
  </si>
  <si>
    <t>Paulina</t>
  </si>
  <si>
    <t>Ressources humaines</t>
  </si>
  <si>
    <t>43 402 $</t>
  </si>
  <si>
    <t>862-306-992</t>
  </si>
  <si>
    <t>73 882 $</t>
  </si>
  <si>
    <t>896-967-280</t>
  </si>
  <si>
    <t>Soulter</t>
  </si>
  <si>
    <t>Suzanne</t>
  </si>
  <si>
    <t>Manager</t>
  </si>
  <si>
    <t>64 360 $</t>
  </si>
  <si>
    <t>846-727-615</t>
  </si>
  <si>
    <t>Nicole</t>
  </si>
  <si>
    <t>35 386 $</t>
  </si>
  <si>
    <t>867-899-827</t>
  </si>
  <si>
    <t>Jones</t>
  </si>
  <si>
    <t>68 183 $</t>
  </si>
  <si>
    <t>841-897-101</t>
  </si>
  <si>
    <t>Martha</t>
  </si>
  <si>
    <t>82 390 $</t>
  </si>
  <si>
    <t>888-374-091</t>
  </si>
  <si>
    <t>Johnson</t>
  </si>
  <si>
    <t>Rita</t>
  </si>
  <si>
    <t>Markéting</t>
  </si>
  <si>
    <t>47 199 $</t>
  </si>
  <si>
    <t>866-828-767</t>
  </si>
  <si>
    <t>Gerald</t>
  </si>
  <si>
    <t>47 038 $</t>
  </si>
  <si>
    <t>837-137-647</t>
  </si>
  <si>
    <t>Donas</t>
  </si>
  <si>
    <t>Thomas</t>
  </si>
  <si>
    <t>33 559 $</t>
  </si>
  <si>
    <t>854-234-545</t>
  </si>
  <si>
    <t>Tudor</t>
  </si>
  <si>
    <t>58 750 $</t>
  </si>
  <si>
    <t>847-496-408</t>
  </si>
  <si>
    <t>Leckner</t>
  </si>
  <si>
    <t>Paula</t>
  </si>
  <si>
    <t>32 371 $</t>
  </si>
  <si>
    <t>885-592-104</t>
  </si>
  <si>
    <t>Saint-Peter</t>
  </si>
  <si>
    <t>Sophie</t>
  </si>
  <si>
    <t>31 223 $</t>
  </si>
  <si>
    <t>879-535-176</t>
  </si>
  <si>
    <t>Messner</t>
  </si>
  <si>
    <t>Steve</t>
  </si>
  <si>
    <t>32 667 $</t>
  </si>
  <si>
    <t>860-363-142</t>
  </si>
  <si>
    <t>Braun</t>
  </si>
  <si>
    <t>37 154 $</t>
  </si>
  <si>
    <t>844-747-108</t>
  </si>
  <si>
    <t>Nancy</t>
  </si>
  <si>
    <t>37 338 $</t>
  </si>
  <si>
    <t>875-734-630</t>
  </si>
  <si>
    <t>Paie</t>
  </si>
  <si>
    <t>42 316 $</t>
  </si>
  <si>
    <t>874-970-629</t>
  </si>
  <si>
    <t>Gregory</t>
  </si>
  <si>
    <t>36 160 $</t>
  </si>
  <si>
    <t>846-761-447</t>
  </si>
  <si>
    <t>Kevin</t>
  </si>
  <si>
    <t>31 105 $</t>
  </si>
  <si>
    <t>899-013-090</t>
  </si>
  <si>
    <t>Lemming</t>
  </si>
  <si>
    <t>Patrick</t>
  </si>
  <si>
    <t>28 719 $</t>
  </si>
  <si>
    <t>813-566-432</t>
  </si>
  <si>
    <t>Administration</t>
  </si>
  <si>
    <t>38 377 $</t>
  </si>
  <si>
    <t>845-392-805</t>
  </si>
  <si>
    <t>Fredding</t>
  </si>
  <si>
    <t>William</t>
  </si>
  <si>
    <t>38 876 $</t>
  </si>
  <si>
    <t>837-051-065</t>
  </si>
  <si>
    <t>Parring</t>
  </si>
  <si>
    <t>35 715 $</t>
  </si>
  <si>
    <t>808-108-531</t>
  </si>
  <si>
    <t>Grossner</t>
  </si>
  <si>
    <t>Mary</t>
  </si>
  <si>
    <t>38 973 $</t>
  </si>
  <si>
    <t>845-669-323</t>
  </si>
  <si>
    <t>Maronson</t>
  </si>
  <si>
    <t>45 593 $</t>
  </si>
  <si>
    <t>818-466-863</t>
  </si>
  <si>
    <t>Watson</t>
  </si>
  <si>
    <t>Ginette</t>
  </si>
  <si>
    <t>29 140 $</t>
  </si>
  <si>
    <t>843-613-071</t>
  </si>
  <si>
    <t>Yorke</t>
  </si>
  <si>
    <t>Marie-Anne</t>
  </si>
  <si>
    <t>36 883 $</t>
  </si>
  <si>
    <t>806-179-987</t>
  </si>
  <si>
    <t>John</t>
  </si>
  <si>
    <t>37 742 $</t>
  </si>
  <si>
    <t>853-595-929</t>
  </si>
  <si>
    <t>Dannis</t>
  </si>
  <si>
    <t>Donald</t>
  </si>
  <si>
    <t>56 500 $</t>
  </si>
  <si>
    <t>834-797-115</t>
  </si>
  <si>
    <t>Houdel</t>
  </si>
  <si>
    <t>Daniela</t>
  </si>
  <si>
    <t>38 904 $</t>
  </si>
  <si>
    <t>TabloUn</t>
  </si>
  <si>
    <t>Tableau2</t>
  </si>
  <si>
    <t>Tableau</t>
  </si>
  <si>
    <t>TRI par Couleur, Filtre par couleur puis compte</t>
  </si>
  <si>
    <t>Tri par couleur</t>
  </si>
  <si>
    <t>Tri par Service</t>
  </si>
  <si>
    <t>Ensuite le tri couleur effectué, choisir H2, faire clic droit. Filtrer par la couleur de la cellule séléctionnée</t>
  </si>
  <si>
    <t>Puis ensuite la feuille Synthèse</t>
  </si>
  <si>
    <t>Nbre de valeurs</t>
  </si>
  <si>
    <t>selon service</t>
  </si>
  <si>
    <t>Service</t>
  </si>
  <si>
    <t>Ressources Humaines</t>
  </si>
  <si>
    <t>selon tri couleur</t>
  </si>
  <si>
    <t>Dernière Ligne</t>
  </si>
  <si>
    <t>Nombre tous Services</t>
  </si>
  <si>
    <t>Ou Clic droit sur 1 cellule couleur orange. Faire Trier puis placer la couleur de cellule sélectionnée sur le dessus</t>
  </si>
  <si>
    <t>Faire Tri par couleur (flèche haute du bouton).</t>
  </si>
  <si>
    <t>Le tableau va ainsi être réduit à 14 lignes pour cette couleur</t>
  </si>
  <si>
    <t>Voir feuille Synthèse puis Rétablir sur Tri par service (flèche basse du bouton)</t>
  </si>
  <si>
    <t>Voir le tableau en feuille Liste et ses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</si>
</sst>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0"/>
      <name val="Arial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9"/>
      <color rgb="FFFF0000"/>
      <name val="Arial"/>
      <family val="2"/>
    </font>
    <font>
      <sz val="16"/>
      <color rgb="FFFF0000"/>
      <name val="Arial"/>
      <family val="2"/>
    </font>
    <font>
      <sz val="10"/>
      <color theme="1"/>
      <name val="Arial"/>
      <family val="2"/>
    </font>
    <font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Fill="1"/>
    <xf numFmtId="2" fontId="0" fillId="0" borderId="0" xfId="0" applyNumberFormat="1"/>
    <xf numFmtId="0" fontId="3" fillId="0" borderId="0" xfId="0" applyFont="1"/>
    <xf numFmtId="0" fontId="4" fillId="0" borderId="0" xfId="0" applyFont="1" applyFill="1"/>
    <xf numFmtId="0" fontId="5" fillId="2" borderId="0" xfId="0" applyFont="1" applyFill="1" applyAlignment="1">
      <alignment horizontal="center"/>
    </xf>
    <xf numFmtId="2" fontId="0" fillId="3" borderId="0" xfId="0" applyNumberFormat="1" applyFill="1"/>
    <xf numFmtId="0" fontId="1" fillId="3" borderId="0" xfId="0" applyFont="1" applyFill="1"/>
    <xf numFmtId="0" fontId="7" fillId="0" borderId="0" xfId="0" applyFont="1"/>
    <xf numFmtId="0" fontId="1" fillId="0" borderId="1" xfId="0" applyFont="1" applyBorder="1"/>
    <xf numFmtId="0" fontId="0" fillId="0" borderId="2" xfId="0" applyBorder="1" applyAlignment="1">
      <alignment horizontal="center"/>
    </xf>
    <xf numFmtId="0" fontId="1" fillId="0" borderId="7" xfId="0" applyFont="1" applyBorder="1"/>
    <xf numFmtId="0" fontId="0" fillId="0" borderId="0" xfId="0" applyBorder="1" applyAlignment="1">
      <alignment horizontal="center"/>
    </xf>
    <xf numFmtId="0" fontId="0" fillId="0" borderId="8" xfId="0" applyBorder="1"/>
    <xf numFmtId="0" fontId="1" fillId="0" borderId="4" xfId="0" applyFont="1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3" xfId="0" applyBorder="1" applyAlignment="1">
      <alignment horizontal="center"/>
    </xf>
    <xf numFmtId="0" fontId="6" fillId="0" borderId="9" xfId="0" applyFont="1" applyBorder="1"/>
    <xf numFmtId="0" fontId="3" fillId="0" borderId="0" xfId="0" applyFont="1" applyAlignment="1">
      <alignment horizontal="center"/>
    </xf>
    <xf numFmtId="0" fontId="3" fillId="4" borderId="1" xfId="0" applyFont="1" applyFill="1" applyBorder="1"/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3" fillId="4" borderId="5" xfId="0" applyFont="1" applyFill="1" applyBorder="1"/>
    <xf numFmtId="0" fontId="3" fillId="4" borderId="6" xfId="0" applyFont="1" applyFill="1" applyBorder="1"/>
    <xf numFmtId="0" fontId="2" fillId="0" borderId="0" xfId="0" applyFont="1"/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J$2" max="1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104775</xdr:rowOff>
        </xdr:from>
        <xdr:to>
          <xdr:col>9</xdr:col>
          <xdr:colOff>609600</xdr:colOff>
          <xdr:row>4</xdr:row>
          <xdr:rowOff>28575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BBF024-8CC0-4DF7-9B85-C46D1E6953EF}" name="Tableau2" displayName="Tableau2" ref="A1:H65" totalsRowShown="0">
  <sortState xmlns:xlrd2="http://schemas.microsoft.com/office/spreadsheetml/2017/richdata2" ref="A2:H65">
    <sortCondition ref="G2:G65"/>
  </sortState>
  <tableColumns count="8">
    <tableColumn id="1" xr3:uid="{4D355F71-FC1F-49F4-BFAF-85123467A557}" name="EMP."/>
    <tableColumn id="2" xr3:uid="{6395635E-F420-4EDF-B1E4-2B91757A187A}" name="NAS"/>
    <tableColumn id="3" xr3:uid="{1AA464E3-3EB3-44AD-B624-5ADB01F41460}" name="NOM"/>
    <tableColumn id="4" xr3:uid="{E8BAF72E-BD7F-476A-9CA4-E482042E65FB}" name="PRÉNOM"/>
    <tableColumn id="5" xr3:uid="{7266AAE6-F391-4CBC-BAD7-E32CA47B6027}" name="VILLE"/>
    <tableColumn id="6" xr3:uid="{3A3D0C6F-1850-4859-ACE9-DEF76DC17EF6}" name="POSTE"/>
    <tableColumn id="7" xr3:uid="{734A6011-4206-4298-A4B6-02C66CAEEF69}" name="SERVICE"/>
    <tableColumn id="9" xr3:uid="{FECE8306-9641-43A7-8A3F-E4C3B2A19AA9}" name="SALAIRE $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6E0F2-640F-419F-A09D-F60EAC971B1F}">
  <sheetPr codeName="Feuil3"/>
  <dimension ref="C1:AZ24"/>
  <sheetViews>
    <sheetView tabSelected="1" workbookViewId="0">
      <selection activeCell="C22" sqref="C22"/>
    </sheetView>
  </sheetViews>
  <sheetFormatPr baseColWidth="10" defaultRowHeight="12.75" x14ac:dyDescent="0.2"/>
  <sheetData>
    <row r="1" spans="3:52" x14ac:dyDescent="0.2">
      <c r="AX1">
        <v>1</v>
      </c>
      <c r="AY1" t="s">
        <v>257</v>
      </c>
      <c r="AZ1" t="s">
        <v>255</v>
      </c>
    </row>
    <row r="2" spans="3:52" x14ac:dyDescent="0.2">
      <c r="AY2" t="s">
        <v>0</v>
      </c>
      <c r="AZ2" t="s">
        <v>256</v>
      </c>
    </row>
    <row r="14" spans="3:52" ht="25.5" customHeight="1" x14ac:dyDescent="0.3">
      <c r="C14" s="6" t="s">
        <v>258</v>
      </c>
      <c r="D14" s="6"/>
      <c r="E14" s="6"/>
      <c r="F14" s="6"/>
      <c r="G14" s="6"/>
      <c r="H14" s="6"/>
      <c r="I14" s="6"/>
      <c r="J14" s="6"/>
    </row>
    <row r="16" spans="3:52" x14ac:dyDescent="0.2">
      <c r="C16" s="2" t="s">
        <v>274</v>
      </c>
    </row>
    <row r="17" spans="3:3" x14ac:dyDescent="0.2">
      <c r="C17" s="2" t="s">
        <v>262</v>
      </c>
    </row>
    <row r="18" spans="3:3" x14ac:dyDescent="0.2">
      <c r="C18" s="2"/>
    </row>
    <row r="19" spans="3:3" x14ac:dyDescent="0.2">
      <c r="C19" s="2"/>
    </row>
    <row r="20" spans="3:3" x14ac:dyDescent="0.2">
      <c r="C20" s="2"/>
    </row>
    <row r="22" spans="3:3" x14ac:dyDescent="0.2">
      <c r="C22" s="2"/>
    </row>
    <row r="23" spans="3:3" x14ac:dyDescent="0.2">
      <c r="C23" s="2"/>
    </row>
    <row r="24" spans="3:3" x14ac:dyDescent="0.2">
      <c r="C24" s="2"/>
    </row>
  </sheetData>
  <mergeCells count="1">
    <mergeCell ref="C14:J1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FA236-E886-41F3-AEA5-9C56344494DC}">
  <sheetPr codeName="Feuil4"/>
  <dimension ref="B1:D11"/>
  <sheetViews>
    <sheetView workbookViewId="0">
      <selection activeCell="B15" sqref="B15"/>
    </sheetView>
  </sheetViews>
  <sheetFormatPr baseColWidth="10" defaultRowHeight="12.75" x14ac:dyDescent="0.2"/>
  <cols>
    <col min="1" max="1" width="10" customWidth="1"/>
    <col min="2" max="2" width="20.140625" customWidth="1"/>
    <col min="3" max="3" width="14.5703125" customWidth="1"/>
    <col min="4" max="4" width="16.140625" customWidth="1"/>
  </cols>
  <sheetData>
    <row r="1" spans="2:4" x14ac:dyDescent="0.2">
      <c r="B1" s="21" t="s">
        <v>265</v>
      </c>
      <c r="C1" s="22" t="s">
        <v>263</v>
      </c>
      <c r="D1" s="23" t="s">
        <v>268</v>
      </c>
    </row>
    <row r="2" spans="2:4" x14ac:dyDescent="0.2">
      <c r="B2" s="24"/>
      <c r="C2" s="25" t="s">
        <v>264</v>
      </c>
      <c r="D2" s="26" t="s">
        <v>267</v>
      </c>
    </row>
    <row r="3" spans="2:4" x14ac:dyDescent="0.2">
      <c r="B3" s="10" t="s">
        <v>220</v>
      </c>
      <c r="C3" s="11">
        <f ca="1">COUNTIF(INDIRECT("Liste!G$2:G" &amp; $D$3),B3)</f>
        <v>10</v>
      </c>
      <c r="D3" s="18">
        <f>SUBTOTAL(3,Tableau2[SALAIRE $])+1</f>
        <v>65</v>
      </c>
    </row>
    <row r="4" spans="2:4" x14ac:dyDescent="0.2">
      <c r="B4" s="12" t="s">
        <v>14</v>
      </c>
      <c r="C4" s="13">
        <f ca="1">COUNTIF(INDIRECT("Liste!G$2:G" &amp; $D$3),B4)</f>
        <v>17</v>
      </c>
      <c r="D4" s="14"/>
    </row>
    <row r="5" spans="2:4" x14ac:dyDescent="0.2">
      <c r="B5" s="19" t="s">
        <v>99</v>
      </c>
      <c r="C5" s="13">
        <f ca="1">COUNTIF(INDIRECT("Liste!G$2:G" &amp; $D$3),B5)</f>
        <v>7</v>
      </c>
      <c r="D5" s="14"/>
    </row>
    <row r="6" spans="2:4" x14ac:dyDescent="0.2">
      <c r="B6" s="12" t="s">
        <v>123</v>
      </c>
      <c r="C6" s="13">
        <f ca="1">COUNTIF(INDIRECT("Liste!G$2:G" &amp; $D$3),B6)</f>
        <v>8</v>
      </c>
      <c r="D6" s="14"/>
    </row>
    <row r="7" spans="2:4" x14ac:dyDescent="0.2">
      <c r="B7" s="12" t="s">
        <v>176</v>
      </c>
      <c r="C7" s="13">
        <f ca="1">COUNTIF(INDIRECT("Liste!G$2:G" &amp; $D$3),B7)</f>
        <v>9</v>
      </c>
      <c r="D7" s="14"/>
    </row>
    <row r="8" spans="2:4" x14ac:dyDescent="0.2">
      <c r="B8" s="12" t="s">
        <v>207</v>
      </c>
      <c r="C8" s="13">
        <f t="shared" ref="C8:C10" ca="1" si="0">COUNTIF(INDIRECT("Liste!G$2:G" &amp; $D$3),B8)</f>
        <v>4</v>
      </c>
      <c r="D8" s="14"/>
    </row>
    <row r="9" spans="2:4" x14ac:dyDescent="0.2">
      <c r="B9" s="12" t="s">
        <v>87</v>
      </c>
      <c r="C9" s="13">
        <f t="shared" ca="1" si="0"/>
        <v>3</v>
      </c>
      <c r="D9" s="14"/>
    </row>
    <row r="10" spans="2:4" x14ac:dyDescent="0.2">
      <c r="B10" s="15" t="s">
        <v>266</v>
      </c>
      <c r="C10" s="16">
        <f t="shared" ca="1" si="0"/>
        <v>6</v>
      </c>
      <c r="D10" s="17"/>
    </row>
    <row r="11" spans="2:4" x14ac:dyDescent="0.2">
      <c r="B11" s="4" t="s">
        <v>269</v>
      </c>
      <c r="C11" s="20">
        <f ca="1">SUM(C3:C10)</f>
        <v>64</v>
      </c>
      <c r="D11" s="20">
        <f>D3-1</f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A200F-5AE9-48DA-BD59-8228F6E710F3}">
  <sheetPr codeName="Feuil2"/>
  <dimension ref="A1:K65"/>
  <sheetViews>
    <sheetView workbookViewId="0">
      <selection activeCell="J4" sqref="J4"/>
    </sheetView>
  </sheetViews>
  <sheetFormatPr baseColWidth="10" defaultRowHeight="12.75" x14ac:dyDescent="0.2"/>
  <cols>
    <col min="1" max="1" width="5.7109375" customWidth="1"/>
    <col min="3" max="3" width="10.5703125" customWidth="1"/>
    <col min="4" max="4" width="10.28515625" customWidth="1"/>
    <col min="7" max="7" width="19.7109375" customWidth="1"/>
    <col min="8" max="8" width="10.85546875" customWidth="1"/>
    <col min="9" max="9" width="3.28515625" customWidth="1"/>
    <col min="10" max="10" width="9.28515625" customWidth="1"/>
    <col min="11" max="11" width="12.28515625" customWidth="1"/>
  </cols>
  <sheetData>
    <row r="1" spans="1:11" x14ac:dyDescent="0.2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s="3" t="s">
        <v>8</v>
      </c>
    </row>
    <row r="2" spans="1:11" x14ac:dyDescent="0.2">
      <c r="A2">
        <v>159</v>
      </c>
      <c r="B2" t="s">
        <v>236</v>
      </c>
      <c r="C2" t="s">
        <v>237</v>
      </c>
      <c r="D2" t="s">
        <v>238</v>
      </c>
      <c r="E2" t="s">
        <v>19</v>
      </c>
      <c r="F2" t="s">
        <v>30</v>
      </c>
      <c r="G2" t="s">
        <v>220</v>
      </c>
      <c r="H2" s="7" t="s">
        <v>239</v>
      </c>
      <c r="J2">
        <v>0</v>
      </c>
      <c r="K2" s="8" t="s">
        <v>259</v>
      </c>
    </row>
    <row r="3" spans="1:11" x14ac:dyDescent="0.2">
      <c r="A3">
        <v>178</v>
      </c>
      <c r="B3" t="s">
        <v>244</v>
      </c>
      <c r="C3" t="s">
        <v>61</v>
      </c>
      <c r="D3" t="s">
        <v>245</v>
      </c>
      <c r="E3" t="s">
        <v>19</v>
      </c>
      <c r="F3" t="s">
        <v>30</v>
      </c>
      <c r="G3" t="s">
        <v>220</v>
      </c>
      <c r="H3" s="7" t="s">
        <v>246</v>
      </c>
      <c r="J3" s="5"/>
    </row>
    <row r="4" spans="1:11" x14ac:dyDescent="0.2">
      <c r="A4">
        <v>203</v>
      </c>
      <c r="B4" t="s">
        <v>219</v>
      </c>
      <c r="C4" t="s">
        <v>40</v>
      </c>
      <c r="D4" t="s">
        <v>183</v>
      </c>
      <c r="E4" t="s">
        <v>29</v>
      </c>
      <c r="F4" t="s">
        <v>30</v>
      </c>
      <c r="G4" t="s">
        <v>220</v>
      </c>
      <c r="H4" s="3" t="s">
        <v>221</v>
      </c>
      <c r="J4" s="5"/>
      <c r="K4" s="1" t="s">
        <v>260</v>
      </c>
    </row>
    <row r="5" spans="1:11" x14ac:dyDescent="0.2">
      <c r="A5">
        <v>214</v>
      </c>
      <c r="B5" t="s">
        <v>222</v>
      </c>
      <c r="C5" t="s">
        <v>223</v>
      </c>
      <c r="D5" t="s">
        <v>224</v>
      </c>
      <c r="E5" t="s">
        <v>19</v>
      </c>
      <c r="F5" t="s">
        <v>30</v>
      </c>
      <c r="G5" t="s">
        <v>220</v>
      </c>
      <c r="H5" s="3" t="s">
        <v>225</v>
      </c>
      <c r="J5" s="2"/>
    </row>
    <row r="6" spans="1:11" x14ac:dyDescent="0.2">
      <c r="A6">
        <v>120</v>
      </c>
      <c r="B6" t="s">
        <v>226</v>
      </c>
      <c r="C6" t="s">
        <v>227</v>
      </c>
      <c r="D6" t="s">
        <v>150</v>
      </c>
      <c r="E6" t="s">
        <v>19</v>
      </c>
      <c r="F6" t="s">
        <v>30</v>
      </c>
      <c r="G6" t="s">
        <v>220</v>
      </c>
      <c r="H6" s="3" t="s">
        <v>228</v>
      </c>
    </row>
    <row r="7" spans="1:11" x14ac:dyDescent="0.2">
      <c r="A7">
        <v>122</v>
      </c>
      <c r="B7" t="s">
        <v>229</v>
      </c>
      <c r="C7" t="s">
        <v>230</v>
      </c>
      <c r="D7" t="s">
        <v>231</v>
      </c>
      <c r="E7" t="s">
        <v>19</v>
      </c>
      <c r="F7" t="s">
        <v>30</v>
      </c>
      <c r="G7" t="s">
        <v>220</v>
      </c>
      <c r="H7" s="3" t="s">
        <v>232</v>
      </c>
    </row>
    <row r="8" spans="1:11" x14ac:dyDescent="0.2">
      <c r="A8">
        <v>145</v>
      </c>
      <c r="B8" t="s">
        <v>233</v>
      </c>
      <c r="C8" t="s">
        <v>234</v>
      </c>
      <c r="D8" t="s">
        <v>135</v>
      </c>
      <c r="E8" t="s">
        <v>19</v>
      </c>
      <c r="F8" t="s">
        <v>13</v>
      </c>
      <c r="G8" t="s">
        <v>220</v>
      </c>
      <c r="H8" s="3" t="s">
        <v>235</v>
      </c>
      <c r="J8" s="9" t="s">
        <v>271</v>
      </c>
    </row>
    <row r="9" spans="1:11" x14ac:dyDescent="0.2">
      <c r="A9">
        <v>173</v>
      </c>
      <c r="B9" t="s">
        <v>240</v>
      </c>
      <c r="C9" t="s">
        <v>241</v>
      </c>
      <c r="D9" t="s">
        <v>242</v>
      </c>
      <c r="E9" t="s">
        <v>29</v>
      </c>
      <c r="F9" t="s">
        <v>30</v>
      </c>
      <c r="G9" t="s">
        <v>220</v>
      </c>
      <c r="H9" s="3" t="s">
        <v>243</v>
      </c>
      <c r="J9" s="9" t="s">
        <v>270</v>
      </c>
    </row>
    <row r="10" spans="1:11" x14ac:dyDescent="0.2">
      <c r="A10">
        <v>183</v>
      </c>
      <c r="B10" t="s">
        <v>247</v>
      </c>
      <c r="C10" t="s">
        <v>248</v>
      </c>
      <c r="D10" t="s">
        <v>249</v>
      </c>
      <c r="E10" t="s">
        <v>19</v>
      </c>
      <c r="F10" t="s">
        <v>24</v>
      </c>
      <c r="G10" t="s">
        <v>220</v>
      </c>
      <c r="H10" s="3" t="s">
        <v>250</v>
      </c>
      <c r="J10" s="27" t="s">
        <v>261</v>
      </c>
    </row>
    <row r="11" spans="1:11" x14ac:dyDescent="0.2">
      <c r="A11">
        <v>189</v>
      </c>
      <c r="B11" t="s">
        <v>251</v>
      </c>
      <c r="C11" t="s">
        <v>252</v>
      </c>
      <c r="D11" t="s">
        <v>253</v>
      </c>
      <c r="E11" t="s">
        <v>29</v>
      </c>
      <c r="F11" t="s">
        <v>13</v>
      </c>
      <c r="G11" t="s">
        <v>220</v>
      </c>
      <c r="H11" s="3" t="s">
        <v>254</v>
      </c>
    </row>
    <row r="12" spans="1:11" x14ac:dyDescent="0.2">
      <c r="A12">
        <v>123</v>
      </c>
      <c r="B12" t="s">
        <v>26</v>
      </c>
      <c r="C12" t="s">
        <v>27</v>
      </c>
      <c r="D12" t="s">
        <v>28</v>
      </c>
      <c r="E12" t="s">
        <v>29</v>
      </c>
      <c r="F12" t="s">
        <v>30</v>
      </c>
      <c r="G12" t="s">
        <v>14</v>
      </c>
      <c r="H12" s="7" t="s">
        <v>31</v>
      </c>
      <c r="J12" s="9" t="s">
        <v>272</v>
      </c>
    </row>
    <row r="13" spans="1:11" x14ac:dyDescent="0.2">
      <c r="A13">
        <v>132</v>
      </c>
      <c r="B13" t="s">
        <v>39</v>
      </c>
      <c r="C13" t="s">
        <v>40</v>
      </c>
      <c r="D13" t="s">
        <v>41</v>
      </c>
      <c r="E13" t="s">
        <v>12</v>
      </c>
      <c r="F13" t="s">
        <v>30</v>
      </c>
      <c r="G13" t="s">
        <v>14</v>
      </c>
      <c r="H13" s="7" t="s">
        <v>42</v>
      </c>
      <c r="J13" s="9" t="s">
        <v>273</v>
      </c>
    </row>
    <row r="14" spans="1:11" x14ac:dyDescent="0.2">
      <c r="A14">
        <v>164</v>
      </c>
      <c r="B14" t="s">
        <v>64</v>
      </c>
      <c r="C14" t="s">
        <v>65</v>
      </c>
      <c r="D14" t="s">
        <v>66</v>
      </c>
      <c r="E14" t="s">
        <v>67</v>
      </c>
      <c r="F14" t="s">
        <v>30</v>
      </c>
      <c r="G14" t="s">
        <v>14</v>
      </c>
      <c r="H14" s="7" t="s">
        <v>68</v>
      </c>
    </row>
    <row r="15" spans="1:11" x14ac:dyDescent="0.2">
      <c r="A15">
        <v>212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s="3" t="s">
        <v>15</v>
      </c>
    </row>
    <row r="16" spans="1:11" x14ac:dyDescent="0.2">
      <c r="A16">
        <v>111</v>
      </c>
      <c r="B16" t="s">
        <v>16</v>
      </c>
      <c r="C16" t="s">
        <v>17</v>
      </c>
      <c r="D16" t="s">
        <v>18</v>
      </c>
      <c r="E16" t="s">
        <v>19</v>
      </c>
      <c r="F16" t="s">
        <v>13</v>
      </c>
      <c r="G16" t="s">
        <v>14</v>
      </c>
      <c r="H16" s="3" t="s">
        <v>20</v>
      </c>
    </row>
    <row r="17" spans="1:8" x14ac:dyDescent="0.2">
      <c r="A17">
        <v>114</v>
      </c>
      <c r="B17" t="s">
        <v>21</v>
      </c>
      <c r="C17" t="s">
        <v>22</v>
      </c>
      <c r="D17" t="s">
        <v>23</v>
      </c>
      <c r="E17" t="s">
        <v>12</v>
      </c>
      <c r="F17" t="s">
        <v>24</v>
      </c>
      <c r="G17" t="s">
        <v>14</v>
      </c>
      <c r="H17" s="3" t="s">
        <v>25</v>
      </c>
    </row>
    <row r="18" spans="1:8" x14ac:dyDescent="0.2">
      <c r="A18">
        <v>125</v>
      </c>
      <c r="B18" t="s">
        <v>32</v>
      </c>
      <c r="C18" t="s">
        <v>33</v>
      </c>
      <c r="D18" t="s">
        <v>18</v>
      </c>
      <c r="E18" t="s">
        <v>19</v>
      </c>
      <c r="F18" t="s">
        <v>30</v>
      </c>
      <c r="G18" t="s">
        <v>14</v>
      </c>
      <c r="H18" s="3" t="s">
        <v>34</v>
      </c>
    </row>
    <row r="19" spans="1:8" x14ac:dyDescent="0.2">
      <c r="A19">
        <v>129</v>
      </c>
      <c r="B19" t="s">
        <v>35</v>
      </c>
      <c r="C19" t="s">
        <v>36</v>
      </c>
      <c r="D19" t="s">
        <v>37</v>
      </c>
      <c r="E19" t="s">
        <v>29</v>
      </c>
      <c r="F19" t="s">
        <v>30</v>
      </c>
      <c r="G19" t="s">
        <v>14</v>
      </c>
      <c r="H19" s="3" t="s">
        <v>38</v>
      </c>
    </row>
    <row r="20" spans="1:8" x14ac:dyDescent="0.2">
      <c r="A20">
        <v>133</v>
      </c>
      <c r="B20" t="s">
        <v>43</v>
      </c>
      <c r="C20" t="s">
        <v>44</v>
      </c>
      <c r="D20" t="s">
        <v>45</v>
      </c>
      <c r="E20" t="s">
        <v>19</v>
      </c>
      <c r="F20" t="s">
        <v>24</v>
      </c>
      <c r="G20" t="s">
        <v>14</v>
      </c>
      <c r="H20" s="3" t="s">
        <v>46</v>
      </c>
    </row>
    <row r="21" spans="1:8" x14ac:dyDescent="0.2">
      <c r="A21">
        <v>138</v>
      </c>
      <c r="B21" t="s">
        <v>47</v>
      </c>
      <c r="C21" t="s">
        <v>48</v>
      </c>
      <c r="D21" t="s">
        <v>49</v>
      </c>
      <c r="E21" t="s">
        <v>19</v>
      </c>
      <c r="F21" t="s">
        <v>13</v>
      </c>
      <c r="G21" t="s">
        <v>14</v>
      </c>
      <c r="H21" s="3" t="s">
        <v>50</v>
      </c>
    </row>
    <row r="22" spans="1:8" x14ac:dyDescent="0.2">
      <c r="A22">
        <v>140</v>
      </c>
      <c r="B22" t="s">
        <v>51</v>
      </c>
      <c r="C22" t="s">
        <v>52</v>
      </c>
      <c r="D22" t="s">
        <v>53</v>
      </c>
      <c r="E22" t="s">
        <v>54</v>
      </c>
      <c r="F22" t="s">
        <v>24</v>
      </c>
      <c r="G22" t="s">
        <v>14</v>
      </c>
      <c r="H22" s="3" t="s">
        <v>55</v>
      </c>
    </row>
    <row r="23" spans="1:8" x14ac:dyDescent="0.2">
      <c r="A23">
        <v>149</v>
      </c>
      <c r="B23" t="s">
        <v>56</v>
      </c>
      <c r="C23" t="s">
        <v>57</v>
      </c>
      <c r="D23" t="s">
        <v>58</v>
      </c>
      <c r="E23" t="s">
        <v>19</v>
      </c>
      <c r="F23" t="s">
        <v>30</v>
      </c>
      <c r="G23" t="s">
        <v>14</v>
      </c>
      <c r="H23" s="3" t="s">
        <v>59</v>
      </c>
    </row>
    <row r="24" spans="1:8" x14ac:dyDescent="0.2">
      <c r="A24">
        <v>151</v>
      </c>
      <c r="B24" t="s">
        <v>60</v>
      </c>
      <c r="C24" t="s">
        <v>61</v>
      </c>
      <c r="D24" t="s">
        <v>62</v>
      </c>
      <c r="E24" t="s">
        <v>12</v>
      </c>
      <c r="F24" t="s">
        <v>30</v>
      </c>
      <c r="G24" t="s">
        <v>14</v>
      </c>
      <c r="H24" s="3" t="s">
        <v>63</v>
      </c>
    </row>
    <row r="25" spans="1:8" x14ac:dyDescent="0.2">
      <c r="A25">
        <v>167</v>
      </c>
      <c r="B25" t="s">
        <v>69</v>
      </c>
      <c r="C25" t="s">
        <v>70</v>
      </c>
      <c r="D25" t="s">
        <v>71</v>
      </c>
      <c r="E25" t="s">
        <v>12</v>
      </c>
      <c r="F25" t="s">
        <v>13</v>
      </c>
      <c r="G25" t="s">
        <v>14</v>
      </c>
      <c r="H25" s="3" t="s">
        <v>72</v>
      </c>
    </row>
    <row r="26" spans="1:8" x14ac:dyDescent="0.2">
      <c r="A26">
        <v>169</v>
      </c>
      <c r="B26" t="s">
        <v>73</v>
      </c>
      <c r="C26" t="s">
        <v>74</v>
      </c>
      <c r="D26" t="s">
        <v>75</v>
      </c>
      <c r="E26" t="s">
        <v>29</v>
      </c>
      <c r="F26" t="s">
        <v>24</v>
      </c>
      <c r="G26" t="s">
        <v>14</v>
      </c>
      <c r="H26" s="3" t="s">
        <v>76</v>
      </c>
    </row>
    <row r="27" spans="1:8" x14ac:dyDescent="0.2">
      <c r="A27">
        <v>186</v>
      </c>
      <c r="B27" t="s">
        <v>77</v>
      </c>
      <c r="C27" t="s">
        <v>78</v>
      </c>
      <c r="D27" t="s">
        <v>79</v>
      </c>
      <c r="E27" t="s">
        <v>12</v>
      </c>
      <c r="F27" t="s">
        <v>13</v>
      </c>
      <c r="G27" t="s">
        <v>14</v>
      </c>
      <c r="H27" s="3" t="s">
        <v>80</v>
      </c>
    </row>
    <row r="28" spans="1:8" x14ac:dyDescent="0.2">
      <c r="A28">
        <v>192</v>
      </c>
      <c r="B28" t="s">
        <v>81</v>
      </c>
      <c r="C28" t="s">
        <v>82</v>
      </c>
      <c r="D28" t="s">
        <v>83</v>
      </c>
      <c r="E28" t="s">
        <v>12</v>
      </c>
      <c r="F28" t="s">
        <v>30</v>
      </c>
      <c r="G28" t="s">
        <v>14</v>
      </c>
      <c r="H28" s="3" t="s">
        <v>84</v>
      </c>
    </row>
    <row r="29" spans="1:8" x14ac:dyDescent="0.2">
      <c r="A29">
        <v>165</v>
      </c>
      <c r="B29" t="s">
        <v>111</v>
      </c>
      <c r="C29" t="s">
        <v>112</v>
      </c>
      <c r="D29" t="s">
        <v>49</v>
      </c>
      <c r="E29" t="s">
        <v>12</v>
      </c>
      <c r="F29" t="s">
        <v>13</v>
      </c>
      <c r="G29" t="s">
        <v>99</v>
      </c>
      <c r="H29" s="7" t="s">
        <v>113</v>
      </c>
    </row>
    <row r="30" spans="1:8" x14ac:dyDescent="0.2">
      <c r="A30">
        <v>198</v>
      </c>
      <c r="B30" t="s">
        <v>96</v>
      </c>
      <c r="C30" t="s">
        <v>97</v>
      </c>
      <c r="D30" t="s">
        <v>98</v>
      </c>
      <c r="E30" t="s">
        <v>67</v>
      </c>
      <c r="F30" t="s">
        <v>24</v>
      </c>
      <c r="G30" t="s">
        <v>99</v>
      </c>
      <c r="H30" s="3" t="s">
        <v>100</v>
      </c>
    </row>
    <row r="31" spans="1:8" x14ac:dyDescent="0.2">
      <c r="A31">
        <v>158</v>
      </c>
      <c r="B31" t="s">
        <v>101</v>
      </c>
      <c r="C31" t="s">
        <v>102</v>
      </c>
      <c r="D31" t="s">
        <v>66</v>
      </c>
      <c r="E31" t="s">
        <v>54</v>
      </c>
      <c r="F31" t="s">
        <v>30</v>
      </c>
      <c r="G31" t="s">
        <v>99</v>
      </c>
      <c r="H31" s="3" t="s">
        <v>103</v>
      </c>
    </row>
    <row r="32" spans="1:8" x14ac:dyDescent="0.2">
      <c r="A32">
        <v>160</v>
      </c>
      <c r="B32" t="s">
        <v>104</v>
      </c>
      <c r="C32" t="s">
        <v>105</v>
      </c>
      <c r="D32" t="s">
        <v>97</v>
      </c>
      <c r="E32" t="s">
        <v>12</v>
      </c>
      <c r="F32" t="s">
        <v>30</v>
      </c>
      <c r="G32" t="s">
        <v>99</v>
      </c>
      <c r="H32" s="3" t="s">
        <v>106</v>
      </c>
    </row>
    <row r="33" spans="1:8" x14ac:dyDescent="0.2">
      <c r="A33">
        <v>161</v>
      </c>
      <c r="B33" t="s">
        <v>107</v>
      </c>
      <c r="C33" t="s">
        <v>108</v>
      </c>
      <c r="D33" t="s">
        <v>109</v>
      </c>
      <c r="E33" t="s">
        <v>19</v>
      </c>
      <c r="F33" t="s">
        <v>30</v>
      </c>
      <c r="G33" t="s">
        <v>99</v>
      </c>
      <c r="H33" s="3" t="s">
        <v>110</v>
      </c>
    </row>
    <row r="34" spans="1:8" x14ac:dyDescent="0.2">
      <c r="A34">
        <v>181</v>
      </c>
      <c r="B34" t="s">
        <v>114</v>
      </c>
      <c r="C34" t="s">
        <v>115</v>
      </c>
      <c r="D34" t="s">
        <v>45</v>
      </c>
      <c r="E34" t="s">
        <v>29</v>
      </c>
      <c r="F34" t="s">
        <v>30</v>
      </c>
      <c r="G34" t="s">
        <v>99</v>
      </c>
      <c r="H34" s="3" t="s">
        <v>116</v>
      </c>
    </row>
    <row r="35" spans="1:8" x14ac:dyDescent="0.2">
      <c r="A35">
        <v>188</v>
      </c>
      <c r="B35" t="s">
        <v>117</v>
      </c>
      <c r="C35" t="s">
        <v>118</v>
      </c>
      <c r="D35" t="s">
        <v>119</v>
      </c>
      <c r="E35" t="s">
        <v>12</v>
      </c>
      <c r="F35" t="s">
        <v>24</v>
      </c>
      <c r="G35" t="s">
        <v>99</v>
      </c>
      <c r="H35" s="3" t="s">
        <v>120</v>
      </c>
    </row>
    <row r="36" spans="1:8" x14ac:dyDescent="0.2">
      <c r="A36">
        <v>137</v>
      </c>
      <c r="B36" t="s">
        <v>125</v>
      </c>
      <c r="C36" t="s">
        <v>126</v>
      </c>
      <c r="D36" t="s">
        <v>127</v>
      </c>
      <c r="E36" t="s">
        <v>54</v>
      </c>
      <c r="F36" t="s">
        <v>13</v>
      </c>
      <c r="G36" t="s">
        <v>123</v>
      </c>
      <c r="H36" s="7" t="s">
        <v>128</v>
      </c>
    </row>
    <row r="37" spans="1:8" x14ac:dyDescent="0.2">
      <c r="A37">
        <v>190</v>
      </c>
      <c r="B37" t="s">
        <v>144</v>
      </c>
      <c r="C37" t="s">
        <v>145</v>
      </c>
      <c r="D37" t="s">
        <v>146</v>
      </c>
      <c r="E37" t="s">
        <v>29</v>
      </c>
      <c r="F37" t="s">
        <v>30</v>
      </c>
      <c r="G37" t="s">
        <v>123</v>
      </c>
      <c r="H37" s="7" t="s">
        <v>147</v>
      </c>
    </row>
    <row r="38" spans="1:8" x14ac:dyDescent="0.2">
      <c r="A38">
        <v>204</v>
      </c>
      <c r="B38" t="s">
        <v>121</v>
      </c>
      <c r="C38" t="s">
        <v>122</v>
      </c>
      <c r="D38" t="s">
        <v>97</v>
      </c>
      <c r="E38" t="s">
        <v>29</v>
      </c>
      <c r="F38" t="s">
        <v>30</v>
      </c>
      <c r="G38" t="s">
        <v>123</v>
      </c>
      <c r="H38" s="3" t="s">
        <v>124</v>
      </c>
    </row>
    <row r="39" spans="1:8" x14ac:dyDescent="0.2">
      <c r="A39">
        <v>146</v>
      </c>
      <c r="B39" t="s">
        <v>129</v>
      </c>
      <c r="C39" t="s">
        <v>130</v>
      </c>
      <c r="D39" t="s">
        <v>131</v>
      </c>
      <c r="E39" t="s">
        <v>12</v>
      </c>
      <c r="F39" t="s">
        <v>13</v>
      </c>
      <c r="G39" t="s">
        <v>123</v>
      </c>
      <c r="H39" s="3" t="s">
        <v>132</v>
      </c>
    </row>
    <row r="40" spans="1:8" x14ac:dyDescent="0.2">
      <c r="A40">
        <v>147</v>
      </c>
      <c r="B40" t="s">
        <v>133</v>
      </c>
      <c r="C40" t="s">
        <v>134</v>
      </c>
      <c r="D40" t="s">
        <v>135</v>
      </c>
      <c r="E40" t="s">
        <v>19</v>
      </c>
      <c r="F40" t="s">
        <v>30</v>
      </c>
      <c r="G40" t="s">
        <v>123</v>
      </c>
      <c r="H40" s="3" t="s">
        <v>136</v>
      </c>
    </row>
    <row r="41" spans="1:8" x14ac:dyDescent="0.2">
      <c r="A41">
        <v>152</v>
      </c>
      <c r="B41" t="s">
        <v>137</v>
      </c>
      <c r="C41" t="s">
        <v>57</v>
      </c>
      <c r="D41" t="s">
        <v>138</v>
      </c>
      <c r="E41" t="s">
        <v>29</v>
      </c>
      <c r="F41" t="s">
        <v>30</v>
      </c>
      <c r="G41" t="s">
        <v>123</v>
      </c>
      <c r="H41" s="3" t="s">
        <v>139</v>
      </c>
    </row>
    <row r="42" spans="1:8" x14ac:dyDescent="0.2">
      <c r="A42">
        <v>166</v>
      </c>
      <c r="B42" t="s">
        <v>140</v>
      </c>
      <c r="C42" t="s">
        <v>40</v>
      </c>
      <c r="D42" t="s">
        <v>141</v>
      </c>
      <c r="E42" t="s">
        <v>142</v>
      </c>
      <c r="F42" t="s">
        <v>24</v>
      </c>
      <c r="G42" t="s">
        <v>123</v>
      </c>
      <c r="H42" s="3" t="s">
        <v>143</v>
      </c>
    </row>
    <row r="43" spans="1:8" x14ac:dyDescent="0.2">
      <c r="A43">
        <v>195</v>
      </c>
      <c r="B43" t="s">
        <v>148</v>
      </c>
      <c r="C43" t="s">
        <v>149</v>
      </c>
      <c r="D43" t="s">
        <v>150</v>
      </c>
      <c r="E43" t="s">
        <v>142</v>
      </c>
      <c r="F43" t="s">
        <v>30</v>
      </c>
      <c r="G43" t="s">
        <v>123</v>
      </c>
      <c r="H43" s="3" t="s">
        <v>151</v>
      </c>
    </row>
    <row r="44" spans="1:8" x14ac:dyDescent="0.2">
      <c r="A44">
        <v>213</v>
      </c>
      <c r="B44" t="s">
        <v>181</v>
      </c>
      <c r="C44" t="s">
        <v>182</v>
      </c>
      <c r="D44" t="s">
        <v>183</v>
      </c>
      <c r="E44" t="s">
        <v>54</v>
      </c>
      <c r="F44" t="s">
        <v>30</v>
      </c>
      <c r="G44" t="s">
        <v>176</v>
      </c>
      <c r="H44" s="7" t="s">
        <v>184</v>
      </c>
    </row>
    <row r="45" spans="1:8" x14ac:dyDescent="0.2">
      <c r="A45">
        <v>174</v>
      </c>
      <c r="B45" t="s">
        <v>200</v>
      </c>
      <c r="C45" t="s">
        <v>201</v>
      </c>
      <c r="D45" t="s">
        <v>135</v>
      </c>
      <c r="E45" t="s">
        <v>29</v>
      </c>
      <c r="F45" t="s">
        <v>30</v>
      </c>
      <c r="G45" t="s">
        <v>176</v>
      </c>
      <c r="H45" s="7" t="s">
        <v>202</v>
      </c>
    </row>
    <row r="46" spans="1:8" x14ac:dyDescent="0.2">
      <c r="A46">
        <v>197</v>
      </c>
      <c r="B46" t="s">
        <v>173</v>
      </c>
      <c r="C46" t="s">
        <v>174</v>
      </c>
      <c r="D46" t="s">
        <v>175</v>
      </c>
      <c r="E46" t="s">
        <v>19</v>
      </c>
      <c r="F46" t="s">
        <v>13</v>
      </c>
      <c r="G46" t="s">
        <v>176</v>
      </c>
      <c r="H46" s="3" t="s">
        <v>177</v>
      </c>
    </row>
    <row r="47" spans="1:8" x14ac:dyDescent="0.2">
      <c r="A47">
        <v>205</v>
      </c>
      <c r="B47" t="s">
        <v>178</v>
      </c>
      <c r="C47" t="s">
        <v>48</v>
      </c>
      <c r="D47" t="s">
        <v>179</v>
      </c>
      <c r="E47" t="s">
        <v>12</v>
      </c>
      <c r="F47" t="s">
        <v>13</v>
      </c>
      <c r="G47" t="s">
        <v>176</v>
      </c>
      <c r="H47" s="3" t="s">
        <v>180</v>
      </c>
    </row>
    <row r="48" spans="1:8" x14ac:dyDescent="0.2">
      <c r="A48">
        <v>113</v>
      </c>
      <c r="B48" t="s">
        <v>185</v>
      </c>
      <c r="C48" t="s">
        <v>186</v>
      </c>
      <c r="D48" t="s">
        <v>45</v>
      </c>
      <c r="E48" t="s">
        <v>142</v>
      </c>
      <c r="F48" t="s">
        <v>162</v>
      </c>
      <c r="G48" t="s">
        <v>176</v>
      </c>
      <c r="H48" s="3" t="s">
        <v>187</v>
      </c>
    </row>
    <row r="49" spans="1:8" x14ac:dyDescent="0.2">
      <c r="A49">
        <v>116</v>
      </c>
      <c r="B49" t="s">
        <v>188</v>
      </c>
      <c r="C49" t="s">
        <v>189</v>
      </c>
      <c r="D49" t="s">
        <v>190</v>
      </c>
      <c r="E49" t="s">
        <v>12</v>
      </c>
      <c r="F49" t="s">
        <v>30</v>
      </c>
      <c r="G49" t="s">
        <v>176</v>
      </c>
      <c r="H49" s="3" t="s">
        <v>191</v>
      </c>
    </row>
    <row r="50" spans="1:8" x14ac:dyDescent="0.2">
      <c r="A50">
        <v>150</v>
      </c>
      <c r="B50" t="s">
        <v>192</v>
      </c>
      <c r="C50" t="s">
        <v>193</v>
      </c>
      <c r="D50" t="s">
        <v>194</v>
      </c>
      <c r="E50" t="s">
        <v>29</v>
      </c>
      <c r="F50" t="s">
        <v>30</v>
      </c>
      <c r="G50" t="s">
        <v>176</v>
      </c>
      <c r="H50" s="3" t="s">
        <v>195</v>
      </c>
    </row>
    <row r="51" spans="1:8" x14ac:dyDescent="0.2">
      <c r="A51">
        <v>155</v>
      </c>
      <c r="B51" t="s">
        <v>196</v>
      </c>
      <c r="C51" t="s">
        <v>197</v>
      </c>
      <c r="D51" t="s">
        <v>198</v>
      </c>
      <c r="E51" t="s">
        <v>54</v>
      </c>
      <c r="F51" t="s">
        <v>30</v>
      </c>
      <c r="G51" t="s">
        <v>176</v>
      </c>
      <c r="H51" s="3" t="s">
        <v>199</v>
      </c>
    </row>
    <row r="52" spans="1:8" x14ac:dyDescent="0.2">
      <c r="A52">
        <v>180</v>
      </c>
      <c r="B52" t="s">
        <v>203</v>
      </c>
      <c r="C52" t="s">
        <v>174</v>
      </c>
      <c r="D52" t="s">
        <v>204</v>
      </c>
      <c r="E52" t="s">
        <v>12</v>
      </c>
      <c r="F52" t="s">
        <v>30</v>
      </c>
      <c r="G52" t="s">
        <v>176</v>
      </c>
      <c r="H52" s="3" t="s">
        <v>205</v>
      </c>
    </row>
    <row r="53" spans="1:8" x14ac:dyDescent="0.2">
      <c r="A53">
        <v>191</v>
      </c>
      <c r="B53" t="s">
        <v>212</v>
      </c>
      <c r="C53" t="s">
        <v>40</v>
      </c>
      <c r="D53" t="s">
        <v>213</v>
      </c>
      <c r="E53" t="s">
        <v>29</v>
      </c>
      <c r="F53" t="s">
        <v>30</v>
      </c>
      <c r="G53" t="s">
        <v>207</v>
      </c>
      <c r="H53" s="7" t="s">
        <v>214</v>
      </c>
    </row>
    <row r="54" spans="1:8" x14ac:dyDescent="0.2">
      <c r="A54">
        <v>112</v>
      </c>
      <c r="B54" t="s">
        <v>206</v>
      </c>
      <c r="C54" t="s">
        <v>44</v>
      </c>
      <c r="D54" t="s">
        <v>91</v>
      </c>
      <c r="E54" t="s">
        <v>54</v>
      </c>
      <c r="F54" t="s">
        <v>30</v>
      </c>
      <c r="G54" t="s">
        <v>207</v>
      </c>
      <c r="H54" s="3" t="s">
        <v>208</v>
      </c>
    </row>
    <row r="55" spans="1:8" x14ac:dyDescent="0.2">
      <c r="A55">
        <v>172</v>
      </c>
      <c r="B55" t="s">
        <v>209</v>
      </c>
      <c r="C55" t="s">
        <v>210</v>
      </c>
      <c r="D55" t="s">
        <v>135</v>
      </c>
      <c r="E55" t="s">
        <v>12</v>
      </c>
      <c r="F55" t="s">
        <v>30</v>
      </c>
      <c r="G55" t="s">
        <v>207</v>
      </c>
      <c r="H55" s="3" t="s">
        <v>211</v>
      </c>
    </row>
    <row r="56" spans="1:8" x14ac:dyDescent="0.2">
      <c r="A56">
        <v>193</v>
      </c>
      <c r="B56" t="s">
        <v>215</v>
      </c>
      <c r="C56" t="s">
        <v>216</v>
      </c>
      <c r="D56" t="s">
        <v>217</v>
      </c>
      <c r="E56" t="s">
        <v>19</v>
      </c>
      <c r="F56" t="s">
        <v>30</v>
      </c>
      <c r="G56" t="s">
        <v>207</v>
      </c>
      <c r="H56" s="3" t="s">
        <v>218</v>
      </c>
    </row>
    <row r="57" spans="1:8" x14ac:dyDescent="0.2">
      <c r="A57">
        <v>115</v>
      </c>
      <c r="B57" t="s">
        <v>85</v>
      </c>
      <c r="C57" t="s">
        <v>48</v>
      </c>
      <c r="D57" t="s">
        <v>86</v>
      </c>
      <c r="E57" t="s">
        <v>19</v>
      </c>
      <c r="F57" t="s">
        <v>30</v>
      </c>
      <c r="G57" t="s">
        <v>87</v>
      </c>
      <c r="H57" s="7" t="s">
        <v>88</v>
      </c>
    </row>
    <row r="58" spans="1:8" x14ac:dyDescent="0.2">
      <c r="A58">
        <v>148</v>
      </c>
      <c r="B58" t="s">
        <v>89</v>
      </c>
      <c r="C58" t="s">
        <v>90</v>
      </c>
      <c r="D58" t="s">
        <v>91</v>
      </c>
      <c r="E58" t="s">
        <v>19</v>
      </c>
      <c r="F58" t="s">
        <v>13</v>
      </c>
      <c r="G58" t="s">
        <v>87</v>
      </c>
      <c r="H58" s="3" t="s">
        <v>92</v>
      </c>
    </row>
    <row r="59" spans="1:8" x14ac:dyDescent="0.2">
      <c r="A59">
        <v>154</v>
      </c>
      <c r="B59" t="s">
        <v>93</v>
      </c>
      <c r="C59" t="s">
        <v>61</v>
      </c>
      <c r="D59" t="s">
        <v>94</v>
      </c>
      <c r="E59" t="s">
        <v>29</v>
      </c>
      <c r="F59" t="s">
        <v>13</v>
      </c>
      <c r="G59" t="s">
        <v>87</v>
      </c>
      <c r="H59" s="3" t="s">
        <v>95</v>
      </c>
    </row>
    <row r="60" spans="1:8" x14ac:dyDescent="0.2">
      <c r="A60">
        <v>157</v>
      </c>
      <c r="B60" t="s">
        <v>164</v>
      </c>
      <c r="C60" t="s">
        <v>48</v>
      </c>
      <c r="D60" t="s">
        <v>165</v>
      </c>
      <c r="E60" t="s">
        <v>19</v>
      </c>
      <c r="F60" t="s">
        <v>30</v>
      </c>
      <c r="G60" t="s">
        <v>155</v>
      </c>
      <c r="H60" s="7" t="s">
        <v>166</v>
      </c>
    </row>
    <row r="61" spans="1:8" x14ac:dyDescent="0.2">
      <c r="A61">
        <v>201</v>
      </c>
      <c r="B61" t="s">
        <v>152</v>
      </c>
      <c r="C61" t="s">
        <v>153</v>
      </c>
      <c r="D61" t="s">
        <v>154</v>
      </c>
      <c r="E61" t="s">
        <v>29</v>
      </c>
      <c r="F61" t="s">
        <v>30</v>
      </c>
      <c r="G61" t="s">
        <v>155</v>
      </c>
      <c r="H61" s="3" t="s">
        <v>156</v>
      </c>
    </row>
    <row r="62" spans="1:8" x14ac:dyDescent="0.2">
      <c r="A62">
        <v>209</v>
      </c>
      <c r="B62" t="s">
        <v>157</v>
      </c>
      <c r="C62" t="s">
        <v>74</v>
      </c>
      <c r="D62" t="s">
        <v>82</v>
      </c>
      <c r="E62" t="s">
        <v>29</v>
      </c>
      <c r="F62" t="s">
        <v>24</v>
      </c>
      <c r="G62" t="s">
        <v>155</v>
      </c>
      <c r="H62" s="3" t="s">
        <v>158</v>
      </c>
    </row>
    <row r="63" spans="1:8" x14ac:dyDescent="0.2">
      <c r="A63">
        <v>130</v>
      </c>
      <c r="B63" t="s">
        <v>159</v>
      </c>
      <c r="C63" t="s">
        <v>160</v>
      </c>
      <c r="D63" t="s">
        <v>161</v>
      </c>
      <c r="E63" t="s">
        <v>19</v>
      </c>
      <c r="F63" t="s">
        <v>162</v>
      </c>
      <c r="G63" t="s">
        <v>155</v>
      </c>
      <c r="H63" s="3" t="s">
        <v>163</v>
      </c>
    </row>
    <row r="64" spans="1:8" x14ac:dyDescent="0.2">
      <c r="A64">
        <v>168</v>
      </c>
      <c r="B64" t="s">
        <v>167</v>
      </c>
      <c r="C64" t="s">
        <v>168</v>
      </c>
      <c r="D64" t="s">
        <v>41</v>
      </c>
      <c r="E64" t="s">
        <v>29</v>
      </c>
      <c r="F64" t="s">
        <v>24</v>
      </c>
      <c r="G64" t="s">
        <v>155</v>
      </c>
      <c r="H64" s="3" t="s">
        <v>169</v>
      </c>
    </row>
    <row r="65" spans="1:8" x14ac:dyDescent="0.2">
      <c r="A65">
        <v>187</v>
      </c>
      <c r="B65" t="s">
        <v>170</v>
      </c>
      <c r="C65" t="s">
        <v>82</v>
      </c>
      <c r="D65" t="s">
        <v>171</v>
      </c>
      <c r="E65" t="s">
        <v>29</v>
      </c>
      <c r="F65" t="s">
        <v>24</v>
      </c>
      <c r="G65" t="s">
        <v>155</v>
      </c>
      <c r="H65" s="3" t="s">
        <v>172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 macro="[0]!TriColor">
                <anchor moveWithCells="1" sizeWithCells="1">
                  <from>
                    <xdr:col>9</xdr:col>
                    <xdr:colOff>9525</xdr:colOff>
                    <xdr:row>0</xdr:row>
                    <xdr:rowOff>104775</xdr:rowOff>
                  </from>
                  <to>
                    <xdr:col>9</xdr:col>
                    <xdr:colOff>609600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Synthèse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et USF</dc:title>
  <dc:creator>X Cellus</dc:creator>
  <dc:description>X Cellus Tableau auto par USF</dc:description>
  <cp:lastModifiedBy>X Cellus</cp:lastModifiedBy>
  <dcterms:created xsi:type="dcterms:W3CDTF">2008-05-14T05:21:02Z</dcterms:created>
  <dcterms:modified xsi:type="dcterms:W3CDTF">2022-11-01T11:31:35Z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osafePathAndName">
    <vt:lpwstr>C:\data\XL Utils\ShowTableOnUserform.xls</vt:lpwstr>
  </property>
</Properties>
</file>