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B77DF89C-E8A3-414D-96CE-23FC2221A9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Feuil1!$A$3:$M$124</definedName>
    <definedName name="etat">Feuil2!$C$2:$C$5</definedName>
    <definedName name="etats">Feuil2!$C$2:$C$6</definedName>
    <definedName name="plage">Feuil1!$A$2:$M$60</definedName>
    <definedName name="systeme">Feuil2!$B$2:$B$6</definedName>
    <definedName name="type">Feuil2!$A$2:$A$5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6" i="1" l="1"/>
  <c r="L56" i="1"/>
  <c r="J56" i="1"/>
  <c r="I56" i="1"/>
  <c r="M55" i="1"/>
  <c r="L55" i="1"/>
  <c r="J55" i="1"/>
  <c r="I55" i="1"/>
  <c r="M54" i="1"/>
  <c r="L54" i="1"/>
  <c r="J54" i="1"/>
  <c r="I54" i="1"/>
  <c r="M53" i="1"/>
  <c r="L53" i="1"/>
  <c r="J53" i="1"/>
  <c r="I53" i="1"/>
  <c r="M52" i="1"/>
  <c r="L52" i="1"/>
  <c r="J52" i="1"/>
  <c r="I52" i="1"/>
  <c r="M51" i="1"/>
  <c r="L51" i="1"/>
  <c r="J51" i="1"/>
  <c r="I51" i="1"/>
  <c r="L50" i="1"/>
  <c r="J50" i="1"/>
  <c r="M50" i="1" s="1"/>
  <c r="I50" i="1"/>
  <c r="L49" i="1"/>
  <c r="J49" i="1"/>
  <c r="I49" i="1"/>
  <c r="L48" i="1"/>
  <c r="J48" i="1"/>
  <c r="M48" i="1" s="1"/>
  <c r="I48" i="1"/>
  <c r="L47" i="1"/>
  <c r="J47" i="1"/>
  <c r="M47" i="1" s="1"/>
  <c r="I47" i="1"/>
  <c r="J46" i="1"/>
  <c r="M46" i="1" s="1"/>
  <c r="I46" i="1"/>
  <c r="L45" i="1"/>
  <c r="J45" i="1"/>
  <c r="M45" i="1" s="1"/>
  <c r="I45" i="1"/>
  <c r="L44" i="1"/>
  <c r="J44" i="1"/>
  <c r="M44" i="1" s="1"/>
  <c r="I44" i="1"/>
  <c r="L43" i="1"/>
  <c r="J43" i="1"/>
  <c r="M43" i="1" s="1"/>
  <c r="I43" i="1"/>
  <c r="L42" i="1"/>
  <c r="J42" i="1"/>
  <c r="M42" i="1" s="1"/>
  <c r="I42" i="1"/>
  <c r="L41" i="1"/>
  <c r="J41" i="1"/>
  <c r="M41" i="1" s="1"/>
  <c r="I41" i="1"/>
  <c r="L40" i="1"/>
  <c r="J40" i="1"/>
  <c r="M40" i="1" s="1"/>
  <c r="I40" i="1"/>
  <c r="L39" i="1"/>
  <c r="J39" i="1"/>
  <c r="M39" i="1" s="1"/>
  <c r="I39" i="1"/>
  <c r="L38" i="1"/>
  <c r="J38" i="1"/>
  <c r="M38" i="1" s="1"/>
  <c r="I38" i="1"/>
  <c r="L37" i="1"/>
  <c r="J37" i="1"/>
  <c r="M37" i="1" s="1"/>
  <c r="I37" i="1"/>
  <c r="L36" i="1"/>
  <c r="J36" i="1"/>
  <c r="M36" i="1" s="1"/>
  <c r="I36" i="1"/>
  <c r="L35" i="1"/>
  <c r="J35" i="1"/>
  <c r="M35" i="1" s="1"/>
  <c r="I35" i="1"/>
  <c r="L34" i="1"/>
  <c r="J34" i="1"/>
  <c r="M34" i="1" s="1"/>
  <c r="I34" i="1"/>
  <c r="L33" i="1"/>
  <c r="J33" i="1"/>
  <c r="M33" i="1" s="1"/>
  <c r="I33" i="1"/>
  <c r="L32" i="1"/>
  <c r="J32" i="1"/>
  <c r="M32" i="1" s="1"/>
  <c r="I32" i="1"/>
  <c r="L31" i="1"/>
  <c r="J31" i="1"/>
  <c r="M31" i="1" s="1"/>
  <c r="I31" i="1"/>
  <c r="L30" i="1"/>
  <c r="J30" i="1"/>
  <c r="M30" i="1" s="1"/>
  <c r="I30" i="1"/>
  <c r="L29" i="1"/>
  <c r="J29" i="1"/>
  <c r="M29" i="1" s="1"/>
  <c r="I29" i="1"/>
  <c r="L28" i="1"/>
  <c r="J28" i="1"/>
  <c r="M28" i="1" s="1"/>
  <c r="I28" i="1"/>
  <c r="L27" i="1"/>
  <c r="J27" i="1"/>
  <c r="M27" i="1" s="1"/>
  <c r="I27" i="1"/>
  <c r="L26" i="1"/>
  <c r="J26" i="1"/>
  <c r="M26" i="1" s="1"/>
  <c r="I26" i="1"/>
  <c r="L25" i="1"/>
  <c r="J25" i="1"/>
  <c r="M25" i="1" s="1"/>
  <c r="I25" i="1"/>
  <c r="L24" i="1"/>
  <c r="J24" i="1"/>
  <c r="M24" i="1" s="1"/>
  <c r="I24" i="1"/>
  <c r="L23" i="1"/>
  <c r="J23" i="1"/>
  <c r="M23" i="1" s="1"/>
  <c r="I23" i="1"/>
  <c r="L22" i="1"/>
  <c r="J22" i="1"/>
  <c r="I22" i="1"/>
  <c r="L21" i="1"/>
  <c r="J21" i="1"/>
  <c r="I21" i="1"/>
  <c r="L20" i="1"/>
  <c r="J20" i="1"/>
  <c r="I20" i="1"/>
  <c r="J19" i="1"/>
  <c r="I19" i="1"/>
  <c r="L18" i="1"/>
  <c r="J18" i="1"/>
  <c r="I18" i="1"/>
  <c r="L17" i="1"/>
  <c r="J17" i="1"/>
  <c r="I17" i="1"/>
  <c r="L16" i="1"/>
  <c r="J16" i="1"/>
  <c r="I16" i="1"/>
  <c r="L15" i="1"/>
  <c r="J15" i="1"/>
  <c r="I15" i="1"/>
  <c r="L14" i="1"/>
  <c r="J14" i="1"/>
  <c r="I14" i="1"/>
  <c r="L13" i="1"/>
  <c r="J13" i="1"/>
  <c r="I13" i="1"/>
  <c r="L12" i="1"/>
  <c r="J12" i="1"/>
  <c r="I12" i="1"/>
  <c r="L11" i="1"/>
  <c r="J11" i="1"/>
  <c r="M11" i="1" s="1"/>
  <c r="I11" i="1"/>
  <c r="L10" i="1"/>
  <c r="J10" i="1"/>
  <c r="I10" i="1"/>
  <c r="L9" i="1"/>
  <c r="J9" i="1"/>
  <c r="I9" i="1"/>
  <c r="L8" i="1"/>
  <c r="J8" i="1"/>
  <c r="I8" i="1"/>
  <c r="L7" i="1"/>
  <c r="J7" i="1"/>
  <c r="I7" i="1"/>
  <c r="L6" i="1"/>
  <c r="J6" i="1"/>
  <c r="I6" i="1"/>
  <c r="L5" i="1"/>
  <c r="J5" i="1"/>
  <c r="I5" i="1"/>
  <c r="L4" i="1"/>
  <c r="J4" i="1"/>
  <c r="I4" i="1"/>
  <c r="M124" i="1" l="1"/>
  <c r="L124" i="1"/>
  <c r="J124" i="1"/>
  <c r="I124" i="1"/>
  <c r="M123" i="1"/>
  <c r="L123" i="1"/>
  <c r="J123" i="1"/>
  <c r="I123" i="1"/>
  <c r="M122" i="1"/>
  <c r="L122" i="1"/>
  <c r="J122" i="1"/>
  <c r="I122" i="1"/>
  <c r="M121" i="1"/>
  <c r="L121" i="1"/>
  <c r="J121" i="1"/>
  <c r="I121" i="1"/>
  <c r="M120" i="1"/>
  <c r="L120" i="1"/>
  <c r="J120" i="1"/>
  <c r="I120" i="1"/>
  <c r="L119" i="1"/>
  <c r="J119" i="1"/>
  <c r="M119" i="1" s="1"/>
  <c r="I119" i="1"/>
  <c r="L118" i="1"/>
  <c r="J118" i="1"/>
  <c r="M118" i="1" s="1"/>
  <c r="I118" i="1"/>
  <c r="L117" i="1"/>
  <c r="J117" i="1"/>
  <c r="M117" i="1" s="1"/>
  <c r="I117" i="1"/>
  <c r="L116" i="1"/>
  <c r="J116" i="1"/>
  <c r="M116" i="1" s="1"/>
  <c r="I116" i="1"/>
  <c r="L115" i="1"/>
  <c r="J115" i="1"/>
  <c r="M115" i="1" s="1"/>
  <c r="I115" i="1"/>
  <c r="L114" i="1"/>
  <c r="J114" i="1"/>
  <c r="M114" i="1" s="1"/>
  <c r="I114" i="1"/>
  <c r="L113" i="1"/>
  <c r="J113" i="1"/>
  <c r="M113" i="1" s="1"/>
  <c r="I113" i="1"/>
  <c r="L112" i="1"/>
  <c r="J112" i="1"/>
  <c r="M112" i="1" s="1"/>
  <c r="I112" i="1"/>
  <c r="L111" i="1"/>
  <c r="J111" i="1"/>
  <c r="M111" i="1" s="1"/>
  <c r="I111" i="1"/>
  <c r="L110" i="1"/>
  <c r="J110" i="1"/>
  <c r="M110" i="1" s="1"/>
  <c r="I110" i="1"/>
  <c r="L109" i="1"/>
  <c r="J109" i="1"/>
  <c r="M109" i="1" s="1"/>
  <c r="I109" i="1"/>
  <c r="L108" i="1"/>
  <c r="J108" i="1"/>
  <c r="M108" i="1" s="1"/>
  <c r="I108" i="1"/>
  <c r="L107" i="1"/>
  <c r="J107" i="1"/>
  <c r="M107" i="1" s="1"/>
  <c r="I107" i="1"/>
  <c r="L106" i="1"/>
  <c r="J106" i="1"/>
  <c r="M106" i="1" s="1"/>
  <c r="I106" i="1"/>
  <c r="L105" i="1"/>
  <c r="J105" i="1"/>
  <c r="M105" i="1" s="1"/>
  <c r="I105" i="1"/>
  <c r="L104" i="1"/>
  <c r="J104" i="1"/>
  <c r="M104" i="1" s="1"/>
  <c r="I104" i="1"/>
  <c r="L103" i="1"/>
  <c r="J103" i="1"/>
  <c r="M103" i="1" s="1"/>
  <c r="I103" i="1"/>
  <c r="L102" i="1"/>
  <c r="J102" i="1"/>
  <c r="M102" i="1" s="1"/>
  <c r="I102" i="1"/>
  <c r="L101" i="1"/>
  <c r="J101" i="1"/>
  <c r="M101" i="1" s="1"/>
  <c r="I101" i="1"/>
  <c r="L100" i="1"/>
  <c r="J100" i="1"/>
  <c r="M100" i="1" s="1"/>
  <c r="I100" i="1"/>
  <c r="L99" i="1"/>
  <c r="J99" i="1"/>
  <c r="M99" i="1" s="1"/>
  <c r="I99" i="1"/>
  <c r="L98" i="1"/>
  <c r="J98" i="1"/>
  <c r="M98" i="1" s="1"/>
  <c r="I98" i="1"/>
  <c r="L97" i="1"/>
  <c r="J97" i="1"/>
  <c r="M97" i="1" s="1"/>
  <c r="I97" i="1"/>
  <c r="L96" i="1"/>
  <c r="J96" i="1"/>
  <c r="M96" i="1" s="1"/>
  <c r="I96" i="1"/>
  <c r="L95" i="1"/>
  <c r="J95" i="1"/>
  <c r="M95" i="1" s="1"/>
  <c r="I95" i="1"/>
  <c r="L94" i="1"/>
  <c r="J94" i="1"/>
  <c r="M94" i="1" s="1"/>
  <c r="I94" i="1"/>
  <c r="L93" i="1"/>
  <c r="J93" i="1"/>
  <c r="M93" i="1" s="1"/>
  <c r="I93" i="1"/>
  <c r="L92" i="1"/>
  <c r="J92" i="1"/>
  <c r="M92" i="1" s="1"/>
  <c r="I92" i="1"/>
  <c r="L91" i="1"/>
  <c r="J91" i="1"/>
  <c r="M91" i="1" s="1"/>
  <c r="I91" i="1"/>
  <c r="L90" i="1"/>
  <c r="J90" i="1"/>
  <c r="M90" i="1" s="1"/>
  <c r="I90" i="1"/>
  <c r="L89" i="1"/>
  <c r="J89" i="1"/>
  <c r="M89" i="1" s="1"/>
  <c r="I89" i="1"/>
  <c r="L88" i="1"/>
  <c r="J88" i="1"/>
  <c r="M88" i="1" s="1"/>
  <c r="I88" i="1"/>
  <c r="L87" i="1"/>
  <c r="J87" i="1"/>
  <c r="M87" i="1" s="1"/>
  <c r="I87" i="1"/>
  <c r="L86" i="1"/>
  <c r="J86" i="1"/>
  <c r="M86" i="1" s="1"/>
  <c r="I86" i="1"/>
  <c r="L85" i="1"/>
  <c r="J85" i="1"/>
  <c r="M85" i="1" s="1"/>
  <c r="I85" i="1"/>
  <c r="L84" i="1"/>
  <c r="J84" i="1"/>
  <c r="M84" i="1" s="1"/>
  <c r="I84" i="1"/>
  <c r="L83" i="1"/>
  <c r="J83" i="1"/>
  <c r="M83" i="1" s="1"/>
  <c r="I83" i="1"/>
  <c r="L82" i="1"/>
  <c r="J82" i="1"/>
  <c r="M82" i="1" s="1"/>
  <c r="I82" i="1"/>
  <c r="L81" i="1"/>
  <c r="J81" i="1"/>
  <c r="M81" i="1" s="1"/>
  <c r="I81" i="1"/>
  <c r="L80" i="1"/>
  <c r="J80" i="1"/>
  <c r="M80" i="1" s="1"/>
  <c r="I80" i="1"/>
  <c r="L79" i="1"/>
  <c r="J79" i="1"/>
  <c r="M79" i="1" s="1"/>
  <c r="I79" i="1"/>
  <c r="L78" i="1"/>
  <c r="J78" i="1"/>
  <c r="M78" i="1" s="1"/>
  <c r="I78" i="1"/>
  <c r="L77" i="1"/>
  <c r="J77" i="1"/>
  <c r="M77" i="1" s="1"/>
  <c r="I77" i="1"/>
  <c r="L76" i="1"/>
  <c r="J76" i="1"/>
  <c r="M76" i="1" s="1"/>
  <c r="I76" i="1"/>
  <c r="L75" i="1"/>
  <c r="J75" i="1"/>
  <c r="M75" i="1" s="1"/>
  <c r="I75" i="1"/>
  <c r="L74" i="1"/>
  <c r="J74" i="1"/>
  <c r="M74" i="1" s="1"/>
  <c r="I74" i="1"/>
  <c r="L73" i="1"/>
  <c r="J73" i="1"/>
  <c r="M73" i="1" s="1"/>
  <c r="I73" i="1"/>
</calcChain>
</file>

<file path=xl/sharedStrings.xml><?xml version="1.0" encoding="utf-8"?>
<sst xmlns="http://schemas.openxmlformats.org/spreadsheetml/2006/main" count="593" uniqueCount="78">
  <si>
    <t>constant</t>
  </si>
  <si>
    <t>les listes</t>
  </si>
  <si>
    <t>tout</t>
  </si>
  <si>
    <t>corporelle</t>
  </si>
  <si>
    <t>mise au rebut iminante</t>
  </si>
  <si>
    <t>incorporelle</t>
  </si>
  <si>
    <t>degressif fiscal</t>
  </si>
  <si>
    <t>ce moi ci est la mise au rebut</t>
  </si>
  <si>
    <t>financiere</t>
  </si>
  <si>
    <t>SOFTY</t>
  </si>
  <si>
    <t>immobilisation au rebut</t>
  </si>
  <si>
    <t>par unite d'œuvre</t>
  </si>
  <si>
    <t>RAS</t>
  </si>
  <si>
    <t>Nom</t>
  </si>
  <si>
    <t>N°</t>
  </si>
  <si>
    <t>type</t>
  </si>
  <si>
    <t>système</t>
  </si>
  <si>
    <t>VO</t>
  </si>
  <si>
    <t>acquisition</t>
  </si>
  <si>
    <t>durée</t>
  </si>
  <si>
    <t>rebut</t>
  </si>
  <si>
    <t>date enregistrement</t>
  </si>
  <si>
    <t>UI Total</t>
  </si>
  <si>
    <t>observation</t>
  </si>
  <si>
    <t>Mois</t>
  </si>
  <si>
    <t>Année</t>
  </si>
  <si>
    <t>gsd</t>
  </si>
  <si>
    <t>dfg</t>
  </si>
  <si>
    <t>septembre</t>
  </si>
  <si>
    <t>sdf</t>
  </si>
  <si>
    <t>janvier</t>
  </si>
  <si>
    <t>LT54AZ</t>
  </si>
  <si>
    <t>sqf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</si>
  <si>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</si>
  <si>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</si>
  <si>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</si>
  <si>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</si>
  <si>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</si>
  <si>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</si>
  <si>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</si>
  <si>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</si>
  <si>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</si>
  <si>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</si>
  <si>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zeqf</t>
  </si>
  <si>
    <t>FERARI</t>
  </si>
  <si>
    <t>452-593-268</t>
  </si>
  <si>
    <t>😘</t>
  </si>
  <si>
    <t>moto makat</t>
  </si>
  <si>
    <t>ggggg</t>
  </si>
  <si>
    <t>Historique</t>
  </si>
  <si>
    <t>SF</t>
  </si>
  <si>
    <t>SFZQEF</t>
  </si>
  <si>
    <t>DFGDG</t>
  </si>
  <si>
    <t>GER</t>
  </si>
  <si>
    <t>DSGSD</t>
  </si>
  <si>
    <t>ERTZERT</t>
  </si>
  <si>
    <t>DSFG</t>
  </si>
  <si>
    <t>DFGERG</t>
  </si>
  <si>
    <t>TRER</t>
  </si>
  <si>
    <t>DFG</t>
  </si>
  <si>
    <t>TRGR</t>
  </si>
  <si>
    <t>DFH</t>
  </si>
  <si>
    <t>GFH</t>
  </si>
  <si>
    <t>TRHRH</t>
  </si>
  <si>
    <t>DFHRTH</t>
  </si>
  <si>
    <t>YH</t>
  </si>
  <si>
    <t>DFHETR</t>
  </si>
  <si>
    <t>HFGH</t>
  </si>
  <si>
    <t>JYUTY</t>
  </si>
  <si>
    <t>FDH</t>
  </si>
  <si>
    <t>TJTRJ</t>
  </si>
  <si>
    <t>FGH</t>
  </si>
  <si>
    <t xml:space="preserve">Pas de </t>
  </si>
  <si>
    <t>demande</t>
  </si>
  <si>
    <t>pour</t>
  </si>
  <si>
    <t>cette</t>
  </si>
  <si>
    <t>données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</si>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</sst>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762000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Rcherche dynamique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24"/>
  <sheetViews>
    <sheetView tabSelected="1" workbookViewId="0">
      <pane ySplit="1" topLeftCell="A2" activePane="bottomLeft" state="frozen"/>
      <selection pane="bottomLeft" activeCell="C130" sqref="C130"/>
    </sheetView>
  </sheetViews>
  <sheetFormatPr baseColWidth="10" defaultRowHeight="15" x14ac:dyDescent="0.25"/>
  <cols>
    <col min="3" max="3" width="15.28515625" customWidth="1"/>
    <col min="4" max="4" width="18.28515625" customWidth="1"/>
    <col min="11" max="11" width="17.28515625" customWidth="1"/>
    <col min="13" max="13" width="27.42578125" customWidth="1"/>
  </cols>
  <sheetData>
    <row r="1" spans="1:13" ht="21" x14ac:dyDescent="0.35">
      <c r="A1" s="8"/>
      <c r="B1" s="8"/>
      <c r="C1" s="11" t="s">
        <v>49</v>
      </c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x14ac:dyDescent="0.25">
      <c r="A2" s="10" t="s">
        <v>13</v>
      </c>
      <c r="B2" s="10" t="s">
        <v>14</v>
      </c>
      <c r="C2" s="10" t="s">
        <v>15</v>
      </c>
      <c r="D2" s="10" t="s">
        <v>16</v>
      </c>
      <c r="E2" s="10" t="s">
        <v>17</v>
      </c>
      <c r="F2" s="10" t="s">
        <v>18</v>
      </c>
      <c r="G2" s="10"/>
      <c r="H2" s="10" t="s">
        <v>19</v>
      </c>
      <c r="I2" s="10" t="s">
        <v>20</v>
      </c>
      <c r="J2" s="10"/>
      <c r="K2" s="10" t="s">
        <v>21</v>
      </c>
      <c r="L2" s="10" t="s">
        <v>22</v>
      </c>
      <c r="M2" s="10" t="s">
        <v>23</v>
      </c>
    </row>
    <row r="3" spans="1:13" x14ac:dyDescent="0.25">
      <c r="A3" s="10"/>
      <c r="B3" s="10"/>
      <c r="C3" s="10"/>
      <c r="D3" s="10"/>
      <c r="E3" s="10"/>
      <c r="F3" s="1" t="s">
        <v>24</v>
      </c>
      <c r="G3" s="1" t="s">
        <v>25</v>
      </c>
      <c r="H3" s="10"/>
      <c r="I3" s="1" t="s">
        <v>24</v>
      </c>
      <c r="J3" s="1" t="s">
        <v>25</v>
      </c>
      <c r="K3" s="10"/>
      <c r="L3" s="10"/>
      <c r="M3" s="10"/>
    </row>
    <row r="4" spans="1:13" x14ac:dyDescent="0.25">
      <c r="A4" s="2" t="s">
        <v>50</v>
      </c>
      <c r="B4" s="2">
        <v>383</v>
      </c>
      <c r="C4" s="2" t="s">
        <v>3</v>
      </c>
      <c r="D4" s="2" t="s">
        <v>0</v>
      </c>
      <c r="E4" s="2">
        <v>45646</v>
      </c>
      <c r="F4" s="2" t="s">
        <v>28</v>
      </c>
      <c r="G4" s="2">
        <v>3</v>
      </c>
      <c r="H4" s="2">
        <v>3</v>
      </c>
      <c r="I4" s="2" t="str">
        <f>IF(F4="","",IF(F4="janvier","decembre",IF(F4="février","janvier",IF(F4="mars","février",IF(F4="avril","mars",IF(F4="mai","avril",IF(F4="juin","mai",IF(F4="juillet","juin",IF(F4="août","juillet",IF(F4="septembre","août",IF(F4="octobre","septembre",IF(F4="novembre","octobre",IF(F4="decembre","janvier")))))))))))))</f>
        <v>août</v>
      </c>
      <c r="J4" s="2">
        <f>IF(G4="","",IF(OR(F4="janvier",F4="january"),G4+H4-1,G4+H4))</f>
        <v>6</v>
      </c>
      <c r="K4" s="3">
        <v>44477.724649884258</v>
      </c>
      <c r="L4" s="4" t="str">
        <f>IF(D4="par unite d'œuvre",O4,"")</f>
        <v/>
      </c>
      <c r="M4" s="2" t="s">
        <v>10</v>
      </c>
    </row>
    <row r="5" spans="1:13" x14ac:dyDescent="0.25">
      <c r="A5" s="2" t="s">
        <v>51</v>
      </c>
      <c r="B5" s="2">
        <v>75</v>
      </c>
      <c r="C5" s="2" t="s">
        <v>3</v>
      </c>
      <c r="D5" s="2" t="s">
        <v>0</v>
      </c>
      <c r="E5" s="2">
        <v>5846</v>
      </c>
      <c r="F5" s="2" t="s">
        <v>28</v>
      </c>
      <c r="G5" s="2">
        <v>3</v>
      </c>
      <c r="H5" s="2">
        <v>3</v>
      </c>
      <c r="I5" s="2" t="str">
        <f t="shared" ref="I5:I56" si="0">IF(F5="","",IF(F5="janvier","decembre",IF(F5="février","janvier",IF(F5="mars","février",IF(F5="avril","mars",IF(F5="mai","avril",IF(F5="juin","mai",IF(F5="juillet","juin",IF(F5="août","juillet",IF(F5="septembre","août",IF(F5="octobre","septembre",IF(F5="novembre","octobre",IF(F5="decembre","janvier")))))))))))))</f>
        <v>août</v>
      </c>
      <c r="J5" s="2">
        <f t="shared" ref="J5:J56" si="1">IF(G5="","",IF(OR(F5="janvier",F5="january"),G5+H5-1,G5+H5))</f>
        <v>6</v>
      </c>
      <c r="K5" s="3">
        <v>44477.724267939811</v>
      </c>
      <c r="L5" s="4" t="str">
        <f t="shared" ref="L5:L56" si="2">IF(D5="par unite d'œuvre",O5,"")</f>
        <v/>
      </c>
      <c r="M5" s="2" t="s">
        <v>10</v>
      </c>
    </row>
    <row r="6" spans="1:13" x14ac:dyDescent="0.25">
      <c r="A6" s="2" t="s">
        <v>52</v>
      </c>
      <c r="B6" s="2">
        <v>424</v>
      </c>
      <c r="C6" s="2" t="s">
        <v>3</v>
      </c>
      <c r="D6" s="2" t="s">
        <v>0</v>
      </c>
      <c r="E6" s="2">
        <v>5846</v>
      </c>
      <c r="F6" s="2" t="s">
        <v>28</v>
      </c>
      <c r="G6" s="2">
        <v>3</v>
      </c>
      <c r="H6" s="2">
        <v>3</v>
      </c>
      <c r="I6" s="2" t="str">
        <f t="shared" si="0"/>
        <v>août</v>
      </c>
      <c r="J6" s="2">
        <f t="shared" si="1"/>
        <v>6</v>
      </c>
      <c r="K6" s="3">
        <v>44477.723958680559</v>
      </c>
      <c r="L6" s="4" t="str">
        <f>IF(D6="par unite d'œuvre",O6,"")</f>
        <v/>
      </c>
      <c r="M6" s="2" t="s">
        <v>10</v>
      </c>
    </row>
    <row r="7" spans="1:13" x14ac:dyDescent="0.25">
      <c r="A7" s="2" t="s">
        <v>53</v>
      </c>
      <c r="B7" s="2">
        <v>656</v>
      </c>
      <c r="C7" s="2" t="s">
        <v>3</v>
      </c>
      <c r="D7" s="2" t="s">
        <v>0</v>
      </c>
      <c r="E7" s="2">
        <v>520000</v>
      </c>
      <c r="F7" s="2" t="s">
        <v>28</v>
      </c>
      <c r="G7" s="2">
        <v>2018</v>
      </c>
      <c r="H7" s="2">
        <v>5</v>
      </c>
      <c r="I7" s="2" t="str">
        <f t="shared" si="0"/>
        <v>août</v>
      </c>
      <c r="J7" s="2">
        <f t="shared" si="1"/>
        <v>2023</v>
      </c>
      <c r="K7" s="3">
        <v>44477.722294328705</v>
      </c>
      <c r="L7" s="4" t="str">
        <f t="shared" si="2"/>
        <v/>
      </c>
      <c r="M7" s="2" t="s">
        <v>12</v>
      </c>
    </row>
    <row r="8" spans="1:13" x14ac:dyDescent="0.25">
      <c r="A8" s="2" t="s">
        <v>54</v>
      </c>
      <c r="B8" s="2">
        <v>42</v>
      </c>
      <c r="C8" s="2" t="s">
        <v>3</v>
      </c>
      <c r="D8" s="2" t="s">
        <v>0</v>
      </c>
      <c r="E8" s="2">
        <v>1200000</v>
      </c>
      <c r="F8" s="2" t="s">
        <v>30</v>
      </c>
      <c r="G8" s="2">
        <v>2018</v>
      </c>
      <c r="H8" s="2">
        <v>5</v>
      </c>
      <c r="I8" s="2" t="str">
        <f t="shared" si="0"/>
        <v>decembre</v>
      </c>
      <c r="J8" s="2">
        <f t="shared" si="1"/>
        <v>2022</v>
      </c>
      <c r="K8" s="3">
        <v>44477.719442245369</v>
      </c>
      <c r="L8" s="4" t="str">
        <f t="shared" si="2"/>
        <v/>
      </c>
      <c r="M8" s="2" t="s">
        <v>12</v>
      </c>
    </row>
    <row r="9" spans="1:13" x14ac:dyDescent="0.25">
      <c r="A9" s="2" t="s">
        <v>55</v>
      </c>
      <c r="B9" s="2">
        <v>452452</v>
      </c>
      <c r="C9" s="2" t="s">
        <v>3</v>
      </c>
      <c r="D9" s="2" t="s">
        <v>6</v>
      </c>
      <c r="E9" s="2">
        <v>15000000</v>
      </c>
      <c r="F9" s="2" t="s">
        <v>28</v>
      </c>
      <c r="G9" s="2">
        <v>2017</v>
      </c>
      <c r="H9" s="2">
        <v>5</v>
      </c>
      <c r="I9" s="2" t="str">
        <f t="shared" si="0"/>
        <v>août</v>
      </c>
      <c r="J9" s="2">
        <f t="shared" si="1"/>
        <v>2022</v>
      </c>
      <c r="K9" s="3">
        <v>44477.715055439818</v>
      </c>
      <c r="L9" s="4" t="str">
        <f t="shared" si="2"/>
        <v/>
      </c>
      <c r="M9" s="2" t="s">
        <v>12</v>
      </c>
    </row>
    <row r="10" spans="1:13" x14ac:dyDescent="0.25">
      <c r="A10" s="2" t="s">
        <v>56</v>
      </c>
      <c r="B10" s="2" t="s">
        <v>31</v>
      </c>
      <c r="C10" s="2" t="s">
        <v>3</v>
      </c>
      <c r="D10" s="2" t="s">
        <v>0</v>
      </c>
      <c r="E10" s="2">
        <v>15000000</v>
      </c>
      <c r="F10" s="2" t="s">
        <v>28</v>
      </c>
      <c r="G10" s="2">
        <v>2017</v>
      </c>
      <c r="H10" s="2">
        <v>5</v>
      </c>
      <c r="I10" s="2" t="str">
        <f t="shared" si="0"/>
        <v>août</v>
      </c>
      <c r="J10" s="2">
        <f t="shared" si="1"/>
        <v>2022</v>
      </c>
      <c r="K10" s="3">
        <v>44477.711273726854</v>
      </c>
      <c r="L10" s="4" t="str">
        <f t="shared" si="2"/>
        <v/>
      </c>
      <c r="M10" s="2" t="s">
        <v>12</v>
      </c>
    </row>
    <row r="11" spans="1:13" x14ac:dyDescent="0.25">
      <c r="A11" s="2" t="s">
        <v>57</v>
      </c>
      <c r="B11" s="2">
        <v>64</v>
      </c>
      <c r="C11" s="2" t="s">
        <v>5</v>
      </c>
      <c r="D11" s="2" t="s">
        <v>0</v>
      </c>
      <c r="E11" s="2">
        <v>120000</v>
      </c>
      <c r="F11" s="2" t="s">
        <v>28</v>
      </c>
      <c r="G11" s="2">
        <v>3</v>
      </c>
      <c r="H11" s="2">
        <v>5</v>
      </c>
      <c r="I11" s="2" t="str">
        <f t="shared" si="0"/>
        <v>août</v>
      </c>
      <c r="J11" s="2">
        <f t="shared" si="1"/>
        <v>8</v>
      </c>
      <c r="K11" s="3">
        <v>44465.117725578704</v>
      </c>
      <c r="L11" s="4" t="str">
        <f t="shared" si="2"/>
        <v/>
      </c>
      <c r="M11" s="2" t="str">
        <f t="shared" ref="M11:M56" si="3">IF(K11="","",IF(AND($B$1-N11&lt;=1,$D$1-J11=1),"mise au rebut iminante",IF(AND($D$1=J11,$B$1=N11),"aujourd'hui est la mise au rebut",IF(AND($D$1=J11,$B$1&lt;N11),"mise au rebut iminante",IF($D$1&gt;J11,"immobilisation au rebut","RAS")))))</f>
        <v>RAS</v>
      </c>
    </row>
    <row r="12" spans="1:13" x14ac:dyDescent="0.25">
      <c r="A12" s="2" t="s">
        <v>58</v>
      </c>
      <c r="B12" s="2">
        <v>585</v>
      </c>
      <c r="C12" s="2" t="s">
        <v>5</v>
      </c>
      <c r="D12" s="2" t="s">
        <v>6</v>
      </c>
      <c r="E12" s="2">
        <v>120000000</v>
      </c>
      <c r="F12" s="2" t="s">
        <v>28</v>
      </c>
      <c r="G12" s="2">
        <v>1900</v>
      </c>
      <c r="H12" s="2">
        <v>5</v>
      </c>
      <c r="I12" s="2" t="str">
        <f t="shared" si="0"/>
        <v>août</v>
      </c>
      <c r="J12" s="2">
        <f t="shared" si="1"/>
        <v>1905</v>
      </c>
      <c r="K12" s="3">
        <v>44428.533934259256</v>
      </c>
      <c r="L12" s="4" t="str">
        <f t="shared" si="2"/>
        <v/>
      </c>
      <c r="M12" s="2" t="s">
        <v>10</v>
      </c>
    </row>
    <row r="13" spans="1:13" x14ac:dyDescent="0.25">
      <c r="A13" s="2" t="s">
        <v>59</v>
      </c>
      <c r="B13" s="2">
        <v>585</v>
      </c>
      <c r="C13" s="2" t="s">
        <v>5</v>
      </c>
      <c r="D13" s="2" t="s">
        <v>0</v>
      </c>
      <c r="E13" s="2">
        <v>120000000</v>
      </c>
      <c r="F13" s="2" t="s">
        <v>28</v>
      </c>
      <c r="G13" s="2">
        <v>1900</v>
      </c>
      <c r="H13" s="2">
        <v>5</v>
      </c>
      <c r="I13" s="2" t="str">
        <f t="shared" si="0"/>
        <v>août</v>
      </c>
      <c r="J13" s="2">
        <f t="shared" si="1"/>
        <v>1905</v>
      </c>
      <c r="K13" s="3">
        <v>44428.532014467593</v>
      </c>
      <c r="L13" s="4" t="str">
        <f t="shared" si="2"/>
        <v/>
      </c>
      <c r="M13" s="2" t="s">
        <v>10</v>
      </c>
    </row>
    <row r="14" spans="1:13" x14ac:dyDescent="0.25">
      <c r="A14" s="2" t="s">
        <v>60</v>
      </c>
      <c r="B14" s="2">
        <v>66588</v>
      </c>
      <c r="C14" s="2" t="s">
        <v>5</v>
      </c>
      <c r="D14" s="2" t="s">
        <v>6</v>
      </c>
      <c r="E14" s="2">
        <v>120000</v>
      </c>
      <c r="F14" s="2" t="s">
        <v>28</v>
      </c>
      <c r="G14" s="2">
        <v>2015</v>
      </c>
      <c r="H14" s="2">
        <v>5</v>
      </c>
      <c r="I14" s="2" t="str">
        <f t="shared" si="0"/>
        <v>août</v>
      </c>
      <c r="J14" s="2">
        <f t="shared" si="1"/>
        <v>2020</v>
      </c>
      <c r="K14" s="3">
        <v>44428.526091666667</v>
      </c>
      <c r="L14" s="4" t="str">
        <f t="shared" si="2"/>
        <v/>
      </c>
      <c r="M14" s="2" t="s">
        <v>10</v>
      </c>
    </row>
    <row r="15" spans="1:13" x14ac:dyDescent="0.25">
      <c r="A15" s="2" t="s">
        <v>61</v>
      </c>
      <c r="B15" s="2">
        <v>66588</v>
      </c>
      <c r="C15" s="2" t="s">
        <v>5</v>
      </c>
      <c r="D15" s="2" t="s">
        <v>9</v>
      </c>
      <c r="E15" s="2">
        <v>120000</v>
      </c>
      <c r="F15" s="2" t="s">
        <v>28</v>
      </c>
      <c r="G15" s="2">
        <v>2015</v>
      </c>
      <c r="H15" s="2">
        <v>5</v>
      </c>
      <c r="I15" s="2" t="str">
        <f t="shared" si="0"/>
        <v>août</v>
      </c>
      <c r="J15" s="2">
        <f t="shared" si="1"/>
        <v>2020</v>
      </c>
      <c r="K15" s="3">
        <v>44428.522524074077</v>
      </c>
      <c r="L15" s="4" t="str">
        <f t="shared" si="2"/>
        <v/>
      </c>
      <c r="M15" s="2" t="s">
        <v>10</v>
      </c>
    </row>
    <row r="16" spans="1:13" x14ac:dyDescent="0.25">
      <c r="A16" s="2" t="s">
        <v>62</v>
      </c>
      <c r="B16" s="2">
        <v>66588</v>
      </c>
      <c r="C16" s="2" t="s">
        <v>5</v>
      </c>
      <c r="D16" s="2" t="s">
        <v>6</v>
      </c>
      <c r="E16" s="2">
        <v>120000</v>
      </c>
      <c r="F16" s="2" t="s">
        <v>28</v>
      </c>
      <c r="G16" s="2">
        <v>2015</v>
      </c>
      <c r="H16" s="2">
        <v>5</v>
      </c>
      <c r="I16" s="2" t="str">
        <f t="shared" si="0"/>
        <v>août</v>
      </c>
      <c r="J16" s="2">
        <f t="shared" si="1"/>
        <v>2020</v>
      </c>
      <c r="K16" s="3">
        <v>44428.522040277778</v>
      </c>
      <c r="L16" s="4" t="str">
        <f t="shared" si="2"/>
        <v/>
      </c>
      <c r="M16" s="2" t="s">
        <v>10</v>
      </c>
    </row>
    <row r="17" spans="1:13" x14ac:dyDescent="0.25">
      <c r="A17" s="2" t="s">
        <v>63</v>
      </c>
      <c r="B17" s="2">
        <v>66588</v>
      </c>
      <c r="C17" s="2" t="s">
        <v>5</v>
      </c>
      <c r="D17" s="2" t="s">
        <v>6</v>
      </c>
      <c r="E17" s="2">
        <v>120000</v>
      </c>
      <c r="F17" s="2" t="s">
        <v>28</v>
      </c>
      <c r="G17" s="2">
        <v>2015</v>
      </c>
      <c r="H17" s="2">
        <v>5</v>
      </c>
      <c r="I17" s="2" t="str">
        <f t="shared" si="0"/>
        <v>août</v>
      </c>
      <c r="J17" s="2">
        <f t="shared" si="1"/>
        <v>2020</v>
      </c>
      <c r="K17" s="3">
        <v>44428.521538773151</v>
      </c>
      <c r="L17" s="4" t="str">
        <f t="shared" si="2"/>
        <v/>
      </c>
      <c r="M17" s="2" t="s">
        <v>10</v>
      </c>
    </row>
    <row r="18" spans="1:13" x14ac:dyDescent="0.25">
      <c r="A18" s="2" t="s">
        <v>64</v>
      </c>
      <c r="B18" s="2">
        <v>56</v>
      </c>
      <c r="C18" s="2" t="s">
        <v>5</v>
      </c>
      <c r="D18" s="2" t="s">
        <v>0</v>
      </c>
      <c r="E18" s="2">
        <v>120000</v>
      </c>
      <c r="F18" s="2" t="s">
        <v>28</v>
      </c>
      <c r="G18" s="2">
        <v>2005</v>
      </c>
      <c r="H18" s="2">
        <v>5</v>
      </c>
      <c r="I18" s="2" t="str">
        <f t="shared" si="0"/>
        <v>août</v>
      </c>
      <c r="J18" s="2">
        <f t="shared" si="1"/>
        <v>2010</v>
      </c>
      <c r="K18" s="3">
        <v>44428.518232638889</v>
      </c>
      <c r="L18" s="4" t="str">
        <f t="shared" si="2"/>
        <v/>
      </c>
      <c r="M18" s="2" t="s">
        <v>10</v>
      </c>
    </row>
    <row r="19" spans="1:13" x14ac:dyDescent="0.25">
      <c r="A19" s="2" t="s">
        <v>65</v>
      </c>
      <c r="B19" s="2">
        <v>56</v>
      </c>
      <c r="C19" s="2" t="s">
        <v>5</v>
      </c>
      <c r="D19" s="2" t="s">
        <v>11</v>
      </c>
      <c r="E19" s="2">
        <v>120000</v>
      </c>
      <c r="F19" s="2" t="s">
        <v>28</v>
      </c>
      <c r="G19" s="2">
        <v>2005</v>
      </c>
      <c r="H19" s="2">
        <v>5</v>
      </c>
      <c r="I19" s="2" t="str">
        <f t="shared" si="0"/>
        <v>août</v>
      </c>
      <c r="J19" s="2">
        <f t="shared" si="1"/>
        <v>2010</v>
      </c>
      <c r="K19" s="3">
        <v>44428.518146759263</v>
      </c>
      <c r="L19" s="4">
        <v>150000</v>
      </c>
      <c r="M19" s="2" t="s">
        <v>10</v>
      </c>
    </row>
    <row r="20" spans="1:13" x14ac:dyDescent="0.25">
      <c r="A20" s="2" t="s">
        <v>66</v>
      </c>
      <c r="B20" s="2">
        <v>56</v>
      </c>
      <c r="C20" s="2" t="s">
        <v>5</v>
      </c>
      <c r="D20" s="2" t="s">
        <v>9</v>
      </c>
      <c r="E20" s="2">
        <v>120000</v>
      </c>
      <c r="F20" s="2" t="s">
        <v>28</v>
      </c>
      <c r="G20" s="2">
        <v>2005</v>
      </c>
      <c r="H20" s="2">
        <v>5</v>
      </c>
      <c r="I20" s="2" t="str">
        <f t="shared" si="0"/>
        <v>août</v>
      </c>
      <c r="J20" s="2">
        <f t="shared" si="1"/>
        <v>2010</v>
      </c>
      <c r="K20" s="3">
        <v>44428.514386689814</v>
      </c>
      <c r="L20" s="4" t="str">
        <f t="shared" si="2"/>
        <v/>
      </c>
      <c r="M20" s="2" t="s">
        <v>10</v>
      </c>
    </row>
    <row r="21" spans="1:13" x14ac:dyDescent="0.25">
      <c r="A21" s="2" t="s">
        <v>67</v>
      </c>
      <c r="B21" s="2">
        <v>56</v>
      </c>
      <c r="C21" s="2" t="s">
        <v>5</v>
      </c>
      <c r="D21" s="2" t="s">
        <v>6</v>
      </c>
      <c r="E21" s="2">
        <v>120000</v>
      </c>
      <c r="F21" s="2" t="s">
        <v>28</v>
      </c>
      <c r="G21" s="2">
        <v>2005</v>
      </c>
      <c r="H21" s="2">
        <v>5</v>
      </c>
      <c r="I21" s="2" t="str">
        <f t="shared" si="0"/>
        <v>août</v>
      </c>
      <c r="J21" s="2">
        <f t="shared" si="1"/>
        <v>2010</v>
      </c>
      <c r="K21" s="3">
        <v>44428.514297916663</v>
      </c>
      <c r="L21" s="4" t="str">
        <f t="shared" si="2"/>
        <v/>
      </c>
      <c r="M21" s="2" t="s">
        <v>10</v>
      </c>
    </row>
    <row r="22" spans="1:13" x14ac:dyDescent="0.25">
      <c r="A22" s="2" t="s">
        <v>68</v>
      </c>
      <c r="B22" s="2">
        <v>56</v>
      </c>
      <c r="C22" s="2" t="s">
        <v>5</v>
      </c>
      <c r="D22" s="2" t="s">
        <v>0</v>
      </c>
      <c r="E22" s="2">
        <v>120000</v>
      </c>
      <c r="F22" s="2" t="s">
        <v>28</v>
      </c>
      <c r="G22" s="2">
        <v>2005</v>
      </c>
      <c r="H22" s="2">
        <v>5</v>
      </c>
      <c r="I22" s="2" t="str">
        <f t="shared" si="0"/>
        <v>août</v>
      </c>
      <c r="J22" s="2">
        <f t="shared" si="1"/>
        <v>2010</v>
      </c>
      <c r="K22" s="3">
        <v>44428.514092592595</v>
      </c>
      <c r="L22" s="4" t="str">
        <f t="shared" si="2"/>
        <v/>
      </c>
      <c r="M22" s="2" t="s">
        <v>10</v>
      </c>
    </row>
    <row r="23" spans="1:13" x14ac:dyDescent="0.25">
      <c r="A23" s="2" t="s">
        <v>69</v>
      </c>
      <c r="B23" s="2">
        <v>542</v>
      </c>
      <c r="C23" s="2" t="s">
        <v>5</v>
      </c>
      <c r="D23" s="2" t="s">
        <v>0</v>
      </c>
      <c r="E23" s="2">
        <v>500000</v>
      </c>
      <c r="F23" s="2" t="s">
        <v>28</v>
      </c>
      <c r="G23" s="2">
        <v>9569</v>
      </c>
      <c r="H23" s="2">
        <v>5</v>
      </c>
      <c r="I23" s="2" t="str">
        <f t="shared" si="0"/>
        <v>août</v>
      </c>
      <c r="J23" s="2">
        <f t="shared" si="1"/>
        <v>9574</v>
      </c>
      <c r="K23" s="3">
        <v>44394.781682986111</v>
      </c>
      <c r="L23" s="4" t="str">
        <f t="shared" si="2"/>
        <v/>
      </c>
      <c r="M23" s="2" t="str">
        <f t="shared" si="3"/>
        <v>RAS</v>
      </c>
    </row>
    <row r="24" spans="1:13" x14ac:dyDescent="0.25">
      <c r="A24" s="2" t="s">
        <v>70</v>
      </c>
      <c r="B24" s="2">
        <v>452</v>
      </c>
      <c r="C24" s="2" t="s">
        <v>5</v>
      </c>
      <c r="D24" s="2" t="s">
        <v>0</v>
      </c>
      <c r="E24" s="2">
        <v>500001</v>
      </c>
      <c r="F24" s="2" t="s">
        <v>33</v>
      </c>
      <c r="G24" s="2">
        <v>9570</v>
      </c>
      <c r="H24" s="2">
        <v>5</v>
      </c>
      <c r="I24" s="2" t="str">
        <f t="shared" si="0"/>
        <v>septembre</v>
      </c>
      <c r="J24" s="2">
        <f t="shared" si="1"/>
        <v>9575</v>
      </c>
      <c r="K24" s="3">
        <v>44394.776642013887</v>
      </c>
      <c r="L24" s="4" t="str">
        <f t="shared" si="2"/>
        <v/>
      </c>
      <c r="M24" s="2" t="str">
        <f t="shared" si="3"/>
        <v>RAS</v>
      </c>
    </row>
    <row r="25" spans="1:13" x14ac:dyDescent="0.25">
      <c r="A25" s="2" t="s">
        <v>62</v>
      </c>
      <c r="B25" s="2">
        <v>452</v>
      </c>
      <c r="C25" s="2" t="s">
        <v>5</v>
      </c>
      <c r="D25" s="2" t="s">
        <v>0</v>
      </c>
      <c r="E25" s="2">
        <v>500002</v>
      </c>
      <c r="F25" s="2" t="s">
        <v>34</v>
      </c>
      <c r="G25" s="2">
        <v>9571</v>
      </c>
      <c r="H25" s="2">
        <v>5</v>
      </c>
      <c r="I25" s="2" t="str">
        <f t="shared" si="0"/>
        <v>octobre</v>
      </c>
      <c r="J25" s="2">
        <f t="shared" si="1"/>
        <v>9576</v>
      </c>
      <c r="K25" s="3">
        <v>44394.774871759262</v>
      </c>
      <c r="L25" s="4" t="str">
        <f t="shared" si="2"/>
        <v/>
      </c>
      <c r="M25" s="2" t="str">
        <f t="shared" si="3"/>
        <v>RAS</v>
      </c>
    </row>
    <row r="26" spans="1:13" x14ac:dyDescent="0.25">
      <c r="A26" s="2" t="s">
        <v>63</v>
      </c>
      <c r="B26" s="2">
        <v>4522</v>
      </c>
      <c r="C26" s="2" t="s">
        <v>5</v>
      </c>
      <c r="D26" s="2" t="s">
        <v>0</v>
      </c>
      <c r="E26" s="2">
        <v>500003</v>
      </c>
      <c r="F26" s="2" t="s">
        <v>35</v>
      </c>
      <c r="G26" s="2">
        <v>9572</v>
      </c>
      <c r="H26" s="2">
        <v>5</v>
      </c>
      <c r="I26" s="2" t="b">
        <f t="shared" si="0"/>
        <v>0</v>
      </c>
      <c r="J26" s="2">
        <f t="shared" si="1"/>
        <v>9577</v>
      </c>
      <c r="K26" s="3">
        <v>44394.764162731481</v>
      </c>
      <c r="L26" s="4" t="str">
        <f t="shared" si="2"/>
        <v/>
      </c>
      <c r="M26" s="2" t="str">
        <f t="shared" si="3"/>
        <v>RAS</v>
      </c>
    </row>
    <row r="27" spans="1:13" x14ac:dyDescent="0.25">
      <c r="A27" s="2" t="s">
        <v>64</v>
      </c>
      <c r="B27" s="2">
        <v>1201</v>
      </c>
      <c r="C27" s="2" t="s">
        <v>5</v>
      </c>
      <c r="D27" s="2" t="s">
        <v>0</v>
      </c>
      <c r="E27" s="2">
        <v>500004</v>
      </c>
      <c r="F27" s="2" t="s">
        <v>30</v>
      </c>
      <c r="G27" s="2">
        <v>9573</v>
      </c>
      <c r="H27" s="2">
        <v>5</v>
      </c>
      <c r="I27" s="2" t="str">
        <f t="shared" si="0"/>
        <v>decembre</v>
      </c>
      <c r="J27" s="2">
        <f t="shared" si="1"/>
        <v>9577</v>
      </c>
      <c r="K27" s="3">
        <v>44394.76286678241</v>
      </c>
      <c r="L27" s="4" t="str">
        <f t="shared" si="2"/>
        <v/>
      </c>
      <c r="M27" s="2" t="str">
        <f t="shared" si="3"/>
        <v>RAS</v>
      </c>
    </row>
    <row r="28" spans="1:13" x14ac:dyDescent="0.25">
      <c r="A28" s="2" t="s">
        <v>65</v>
      </c>
      <c r="B28" s="2">
        <v>4752</v>
      </c>
      <c r="C28" s="2" t="s">
        <v>3</v>
      </c>
      <c r="D28" s="2" t="s">
        <v>0</v>
      </c>
      <c r="E28" s="2">
        <v>500005</v>
      </c>
      <c r="F28" s="2" t="s">
        <v>36</v>
      </c>
      <c r="G28" s="2">
        <v>9574</v>
      </c>
      <c r="H28" s="2">
        <v>5</v>
      </c>
      <c r="I28" s="2" t="str">
        <f t="shared" si="0"/>
        <v>janvier</v>
      </c>
      <c r="J28" s="2">
        <f t="shared" si="1"/>
        <v>9579</v>
      </c>
      <c r="K28" s="3">
        <v>44394.762057523149</v>
      </c>
      <c r="L28" s="4" t="str">
        <f t="shared" si="2"/>
        <v/>
      </c>
      <c r="M28" s="2" t="str">
        <f t="shared" si="3"/>
        <v>RAS</v>
      </c>
    </row>
    <row r="29" spans="1:13" x14ac:dyDescent="0.25">
      <c r="A29" s="2" t="s">
        <v>66</v>
      </c>
      <c r="B29" s="2">
        <v>4493.2857142857101</v>
      </c>
      <c r="C29" s="2" t="s">
        <v>3</v>
      </c>
      <c r="D29" s="2" t="s">
        <v>0</v>
      </c>
      <c r="E29" s="2">
        <v>500006</v>
      </c>
      <c r="F29" s="2" t="s">
        <v>37</v>
      </c>
      <c r="G29" s="2">
        <v>9575</v>
      </c>
      <c r="H29" s="2">
        <v>5</v>
      </c>
      <c r="I29" s="2" t="str">
        <f t="shared" si="0"/>
        <v>février</v>
      </c>
      <c r="J29" s="2">
        <f t="shared" si="1"/>
        <v>9580</v>
      </c>
      <c r="K29" s="3">
        <v>44394.76111122685</v>
      </c>
      <c r="L29" s="4" t="str">
        <f t="shared" si="2"/>
        <v/>
      </c>
      <c r="M29" s="2" t="str">
        <f t="shared" si="3"/>
        <v>RAS</v>
      </c>
    </row>
    <row r="30" spans="1:13" x14ac:dyDescent="0.25">
      <c r="A30" s="2" t="s">
        <v>67</v>
      </c>
      <c r="B30" s="2">
        <v>5188.8571428571404</v>
      </c>
      <c r="C30" s="2" t="s">
        <v>3</v>
      </c>
      <c r="D30" s="2" t="s">
        <v>0</v>
      </c>
      <c r="E30" s="2">
        <v>500007</v>
      </c>
      <c r="F30" s="2" t="s">
        <v>38</v>
      </c>
      <c r="G30" s="2">
        <v>9576</v>
      </c>
      <c r="H30" s="2">
        <v>5</v>
      </c>
      <c r="I30" s="2" t="str">
        <f t="shared" si="0"/>
        <v>mars</v>
      </c>
      <c r="J30" s="2">
        <f t="shared" si="1"/>
        <v>9581</v>
      </c>
      <c r="K30" s="3">
        <v>44394.759514467594</v>
      </c>
      <c r="L30" s="4" t="str">
        <f t="shared" si="2"/>
        <v/>
      </c>
      <c r="M30" s="2" t="str">
        <f t="shared" si="3"/>
        <v>RAS</v>
      </c>
    </row>
    <row r="31" spans="1:13" x14ac:dyDescent="0.25">
      <c r="A31" s="2" t="s">
        <v>68</v>
      </c>
      <c r="B31" s="2">
        <v>5884.4285714285697</v>
      </c>
      <c r="C31" s="2" t="s">
        <v>3</v>
      </c>
      <c r="D31" s="2" t="s">
        <v>0</v>
      </c>
      <c r="E31" s="2">
        <v>500008</v>
      </c>
      <c r="F31" s="2" t="s">
        <v>39</v>
      </c>
      <c r="G31" s="2">
        <v>9577</v>
      </c>
      <c r="H31" s="2">
        <v>5</v>
      </c>
      <c r="I31" s="2" t="str">
        <f t="shared" si="0"/>
        <v>avril</v>
      </c>
      <c r="J31" s="2">
        <f t="shared" si="1"/>
        <v>9582</v>
      </c>
      <c r="K31" s="3">
        <v>44394.758749652778</v>
      </c>
      <c r="L31" s="4" t="str">
        <f t="shared" si="2"/>
        <v/>
      </c>
      <c r="M31" s="2" t="str">
        <f t="shared" si="3"/>
        <v>RAS</v>
      </c>
    </row>
    <row r="32" spans="1:13" x14ac:dyDescent="0.25">
      <c r="A32" s="2" t="s">
        <v>62</v>
      </c>
      <c r="B32" s="2">
        <v>6580</v>
      </c>
      <c r="C32" s="2" t="s">
        <v>3</v>
      </c>
      <c r="D32" s="2" t="s">
        <v>0</v>
      </c>
      <c r="E32" s="2">
        <v>500009</v>
      </c>
      <c r="F32" s="2" t="s">
        <v>40</v>
      </c>
      <c r="G32" s="2">
        <v>9578</v>
      </c>
      <c r="H32" s="2">
        <v>5</v>
      </c>
      <c r="I32" s="2" t="str">
        <f t="shared" si="0"/>
        <v>mai</v>
      </c>
      <c r="J32" s="2">
        <f t="shared" si="1"/>
        <v>9583</v>
      </c>
      <c r="K32" s="3">
        <v>44394.757987037039</v>
      </c>
      <c r="L32" s="4" t="str">
        <f t="shared" si="2"/>
        <v/>
      </c>
      <c r="M32" s="2" t="str">
        <f t="shared" si="3"/>
        <v>RAS</v>
      </c>
    </row>
    <row r="33" spans="1:13" x14ac:dyDescent="0.25">
      <c r="A33" s="2" t="s">
        <v>63</v>
      </c>
      <c r="B33" s="2">
        <v>7275.5714285714203</v>
      </c>
      <c r="C33" s="2" t="s">
        <v>3</v>
      </c>
      <c r="D33" s="2" t="s">
        <v>0</v>
      </c>
      <c r="E33" s="2">
        <v>500010</v>
      </c>
      <c r="F33" s="2" t="s">
        <v>41</v>
      </c>
      <c r="G33" s="2">
        <v>9579</v>
      </c>
      <c r="H33" s="2">
        <v>5</v>
      </c>
      <c r="I33" s="2" t="str">
        <f t="shared" si="0"/>
        <v>juin</v>
      </c>
      <c r="J33" s="2">
        <f t="shared" si="1"/>
        <v>9584</v>
      </c>
      <c r="K33" s="3">
        <v>44394.756222222219</v>
      </c>
      <c r="L33" s="4" t="str">
        <f t="shared" si="2"/>
        <v/>
      </c>
      <c r="M33" s="2" t="str">
        <f t="shared" si="3"/>
        <v>RAS</v>
      </c>
    </row>
    <row r="34" spans="1:13" x14ac:dyDescent="0.25">
      <c r="A34" s="2" t="s">
        <v>64</v>
      </c>
      <c r="B34" s="2">
        <v>7971.1428571428496</v>
      </c>
      <c r="C34" s="2" t="s">
        <v>3</v>
      </c>
      <c r="D34" s="2" t="s">
        <v>0</v>
      </c>
      <c r="E34" s="2">
        <v>500011</v>
      </c>
      <c r="F34" s="2" t="s">
        <v>42</v>
      </c>
      <c r="G34" s="2">
        <v>9580</v>
      </c>
      <c r="H34" s="2">
        <v>5</v>
      </c>
      <c r="I34" s="2" t="str">
        <f t="shared" si="0"/>
        <v>juillet</v>
      </c>
      <c r="J34" s="2">
        <f t="shared" si="1"/>
        <v>9585</v>
      </c>
      <c r="K34" s="3">
        <v>44394.751373726853</v>
      </c>
      <c r="L34" s="4" t="str">
        <f t="shared" si="2"/>
        <v/>
      </c>
      <c r="M34" s="2" t="str">
        <f t="shared" si="3"/>
        <v>RAS</v>
      </c>
    </row>
    <row r="35" spans="1:13" x14ac:dyDescent="0.25">
      <c r="A35" s="2" t="s">
        <v>65</v>
      </c>
      <c r="B35" s="2">
        <v>8666.7142857142808</v>
      </c>
      <c r="C35" s="2" t="s">
        <v>3</v>
      </c>
      <c r="D35" s="2" t="s">
        <v>0</v>
      </c>
      <c r="E35" s="2">
        <v>500012</v>
      </c>
      <c r="F35" s="2" t="s">
        <v>28</v>
      </c>
      <c r="G35" s="2">
        <v>9581</v>
      </c>
      <c r="H35" s="2">
        <v>5</v>
      </c>
      <c r="I35" s="2" t="str">
        <f t="shared" si="0"/>
        <v>août</v>
      </c>
      <c r="J35" s="2">
        <f t="shared" si="1"/>
        <v>9586</v>
      </c>
      <c r="K35" s="3">
        <v>44394.751315393522</v>
      </c>
      <c r="L35" s="4" t="str">
        <f t="shared" si="2"/>
        <v/>
      </c>
      <c r="M35" s="2" t="str">
        <f t="shared" si="3"/>
        <v>RAS</v>
      </c>
    </row>
    <row r="36" spans="1:13" x14ac:dyDescent="0.25">
      <c r="A36" s="2" t="s">
        <v>66</v>
      </c>
      <c r="B36" s="2">
        <v>9362.2857142857101</v>
      </c>
      <c r="C36" s="2" t="s">
        <v>3</v>
      </c>
      <c r="D36" s="2" t="s">
        <v>0</v>
      </c>
      <c r="E36" s="2">
        <v>500013</v>
      </c>
      <c r="F36" s="2" t="s">
        <v>33</v>
      </c>
      <c r="G36" s="2">
        <v>9582</v>
      </c>
      <c r="H36" s="2">
        <v>5</v>
      </c>
      <c r="I36" s="2" t="str">
        <f t="shared" si="0"/>
        <v>septembre</v>
      </c>
      <c r="J36" s="2">
        <f t="shared" si="1"/>
        <v>9587</v>
      </c>
      <c r="K36" s="3">
        <v>44394.750260416666</v>
      </c>
      <c r="L36" s="4" t="str">
        <f t="shared" si="2"/>
        <v/>
      </c>
      <c r="M36" s="2" t="str">
        <f t="shared" si="3"/>
        <v>RAS</v>
      </c>
    </row>
    <row r="37" spans="1:13" x14ac:dyDescent="0.25">
      <c r="A37" s="2" t="s">
        <v>67</v>
      </c>
      <c r="B37" s="2">
        <v>25</v>
      </c>
      <c r="C37" s="2" t="s">
        <v>3</v>
      </c>
      <c r="D37" s="2" t="s">
        <v>0</v>
      </c>
      <c r="E37" s="2">
        <v>500014</v>
      </c>
      <c r="F37" s="2" t="s">
        <v>34</v>
      </c>
      <c r="G37" s="2">
        <v>9583</v>
      </c>
      <c r="H37" s="2">
        <v>5</v>
      </c>
      <c r="I37" s="2" t="str">
        <f t="shared" si="0"/>
        <v>octobre</v>
      </c>
      <c r="J37" s="2">
        <f t="shared" si="1"/>
        <v>9588</v>
      </c>
      <c r="K37" s="3">
        <v>44394.749449537034</v>
      </c>
      <c r="L37" s="4" t="str">
        <f t="shared" si="2"/>
        <v/>
      </c>
      <c r="M37" s="2" t="str">
        <f t="shared" si="3"/>
        <v>RAS</v>
      </c>
    </row>
    <row r="38" spans="1:13" x14ac:dyDescent="0.25">
      <c r="A38" s="2" t="s">
        <v>68</v>
      </c>
      <c r="B38" s="2">
        <v>240</v>
      </c>
      <c r="C38" s="2" t="s">
        <v>3</v>
      </c>
      <c r="D38" s="2" t="s">
        <v>0</v>
      </c>
      <c r="E38" s="2">
        <v>500015</v>
      </c>
      <c r="F38" s="2" t="s">
        <v>35</v>
      </c>
      <c r="G38" s="2">
        <v>9584</v>
      </c>
      <c r="H38" s="2">
        <v>5</v>
      </c>
      <c r="I38" s="2" t="b">
        <f t="shared" si="0"/>
        <v>0</v>
      </c>
      <c r="J38" s="2">
        <f t="shared" si="1"/>
        <v>9589</v>
      </c>
      <c r="K38" s="3">
        <v>44394.744776273146</v>
      </c>
      <c r="L38" s="4" t="str">
        <f t="shared" si="2"/>
        <v/>
      </c>
      <c r="M38" s="2" t="str">
        <f t="shared" si="3"/>
        <v>RAS</v>
      </c>
    </row>
    <row r="39" spans="1:13" x14ac:dyDescent="0.25">
      <c r="A39" s="2" t="s">
        <v>69</v>
      </c>
      <c r="B39" s="2">
        <v>40</v>
      </c>
      <c r="C39" s="2" t="s">
        <v>3</v>
      </c>
      <c r="D39" s="2" t="s">
        <v>0</v>
      </c>
      <c r="E39" s="2">
        <v>500016</v>
      </c>
      <c r="F39" s="2" t="s">
        <v>30</v>
      </c>
      <c r="G39" s="2">
        <v>9585</v>
      </c>
      <c r="H39" s="2">
        <v>5</v>
      </c>
      <c r="I39" s="2" t="str">
        <f t="shared" si="0"/>
        <v>decembre</v>
      </c>
      <c r="J39" s="2">
        <f t="shared" si="1"/>
        <v>9589</v>
      </c>
      <c r="K39" s="3">
        <v>44394.743008217592</v>
      </c>
      <c r="L39" s="4" t="str">
        <f t="shared" si="2"/>
        <v/>
      </c>
      <c r="M39" s="2" t="str">
        <f t="shared" si="3"/>
        <v>RAS</v>
      </c>
    </row>
    <row r="40" spans="1:13" x14ac:dyDescent="0.25">
      <c r="A40" s="2" t="s">
        <v>70</v>
      </c>
      <c r="B40" s="2">
        <v>116.666666666667</v>
      </c>
      <c r="C40" s="2" t="s">
        <v>3</v>
      </c>
      <c r="D40" s="2" t="s">
        <v>0</v>
      </c>
      <c r="E40" s="2">
        <v>500017</v>
      </c>
      <c r="F40" s="2" t="s">
        <v>36</v>
      </c>
      <c r="G40" s="2">
        <v>9586</v>
      </c>
      <c r="H40" s="2">
        <v>5</v>
      </c>
      <c r="I40" s="2" t="str">
        <f t="shared" si="0"/>
        <v>janvier</v>
      </c>
      <c r="J40" s="2">
        <f t="shared" si="1"/>
        <v>9591</v>
      </c>
      <c r="K40" s="3">
        <v>44394.741465393519</v>
      </c>
      <c r="L40" s="4" t="str">
        <f t="shared" si="2"/>
        <v/>
      </c>
      <c r="M40" s="2" t="str">
        <f t="shared" si="3"/>
        <v>RAS</v>
      </c>
    </row>
    <row r="41" spans="1:13" x14ac:dyDescent="0.25">
      <c r="A41" s="2" t="s">
        <v>62</v>
      </c>
      <c r="B41" s="2">
        <v>124.166666666667</v>
      </c>
      <c r="C41" s="2" t="s">
        <v>3</v>
      </c>
      <c r="D41" s="2" t="s">
        <v>0</v>
      </c>
      <c r="E41" s="2">
        <v>500018</v>
      </c>
      <c r="F41" s="2" t="s">
        <v>37</v>
      </c>
      <c r="G41" s="2">
        <v>9587</v>
      </c>
      <c r="H41" s="2">
        <v>5</v>
      </c>
      <c r="I41" s="2" t="str">
        <f t="shared" si="0"/>
        <v>février</v>
      </c>
      <c r="J41" s="2">
        <f t="shared" si="1"/>
        <v>9592</v>
      </c>
      <c r="K41" s="3">
        <v>44394.740235648147</v>
      </c>
      <c r="L41" s="4" t="str">
        <f t="shared" si="2"/>
        <v/>
      </c>
      <c r="M41" s="2" t="str">
        <f t="shared" si="3"/>
        <v>RAS</v>
      </c>
    </row>
    <row r="42" spans="1:13" x14ac:dyDescent="0.25">
      <c r="A42" s="2" t="s">
        <v>63</v>
      </c>
      <c r="B42" s="2">
        <v>131.666666666667</v>
      </c>
      <c r="C42" s="2" t="s">
        <v>3</v>
      </c>
      <c r="D42" s="2" t="s">
        <v>0</v>
      </c>
      <c r="E42" s="2">
        <v>500019</v>
      </c>
      <c r="F42" s="2" t="s">
        <v>38</v>
      </c>
      <c r="G42" s="2">
        <v>9588</v>
      </c>
      <c r="H42" s="2">
        <v>5</v>
      </c>
      <c r="I42" s="2" t="str">
        <f t="shared" si="0"/>
        <v>mars</v>
      </c>
      <c r="J42" s="2">
        <f t="shared" si="1"/>
        <v>9593</v>
      </c>
      <c r="K42" s="3">
        <v>44394.734392939812</v>
      </c>
      <c r="L42" s="4" t="str">
        <f t="shared" si="2"/>
        <v/>
      </c>
      <c r="M42" s="2" t="str">
        <f t="shared" si="3"/>
        <v>RAS</v>
      </c>
    </row>
    <row r="43" spans="1:13" x14ac:dyDescent="0.25">
      <c r="A43" s="2" t="s">
        <v>64</v>
      </c>
      <c r="B43" s="2">
        <v>139.166666666667</v>
      </c>
      <c r="C43" s="2" t="s">
        <v>3</v>
      </c>
      <c r="D43" s="2" t="s">
        <v>0</v>
      </c>
      <c r="E43" s="2">
        <v>500020</v>
      </c>
      <c r="F43" s="2" t="s">
        <v>39</v>
      </c>
      <c r="G43" s="2">
        <v>9589</v>
      </c>
      <c r="H43" s="2">
        <v>5</v>
      </c>
      <c r="I43" s="2" t="str">
        <f t="shared" si="0"/>
        <v>avril</v>
      </c>
      <c r="J43" s="2">
        <f t="shared" si="1"/>
        <v>9594</v>
      </c>
      <c r="K43" s="3">
        <v>44394.73372488426</v>
      </c>
      <c r="L43" s="4" t="str">
        <f t="shared" si="2"/>
        <v/>
      </c>
      <c r="M43" s="2" t="str">
        <f t="shared" si="3"/>
        <v>RAS</v>
      </c>
    </row>
    <row r="44" spans="1:13" x14ac:dyDescent="0.25">
      <c r="A44" s="2" t="s">
        <v>65</v>
      </c>
      <c r="B44" s="2">
        <v>146.666666666667</v>
      </c>
      <c r="C44" s="2" t="s">
        <v>3</v>
      </c>
      <c r="D44" s="2" t="s">
        <v>0</v>
      </c>
      <c r="E44" s="2">
        <v>500021</v>
      </c>
      <c r="F44" s="2" t="s">
        <v>40</v>
      </c>
      <c r="G44" s="2">
        <v>9590</v>
      </c>
      <c r="H44" s="2">
        <v>5</v>
      </c>
      <c r="I44" s="2" t="str">
        <f t="shared" si="0"/>
        <v>mai</v>
      </c>
      <c r="J44" s="2">
        <f t="shared" si="1"/>
        <v>9595</v>
      </c>
      <c r="K44" s="3">
        <v>44394.73202048611</v>
      </c>
      <c r="L44" s="4" t="str">
        <f t="shared" si="2"/>
        <v/>
      </c>
      <c r="M44" s="2" t="str">
        <f t="shared" si="3"/>
        <v>RAS</v>
      </c>
    </row>
    <row r="45" spans="1:13" x14ac:dyDescent="0.25">
      <c r="A45" s="2" t="s">
        <v>71</v>
      </c>
      <c r="B45" s="2">
        <v>154.166666666667</v>
      </c>
      <c r="C45" s="2" t="s">
        <v>3</v>
      </c>
      <c r="D45" s="2" t="s">
        <v>0</v>
      </c>
      <c r="E45" s="2">
        <v>500022</v>
      </c>
      <c r="F45" s="2" t="s">
        <v>41</v>
      </c>
      <c r="G45" s="2">
        <v>9591</v>
      </c>
      <c r="H45" s="2">
        <v>5</v>
      </c>
      <c r="I45" s="2" t="str">
        <f t="shared" si="0"/>
        <v>juin</v>
      </c>
      <c r="J45" s="2">
        <f t="shared" si="1"/>
        <v>9596</v>
      </c>
      <c r="K45" s="3">
        <v>44394.729925115738</v>
      </c>
      <c r="L45" s="4" t="str">
        <f t="shared" si="2"/>
        <v/>
      </c>
      <c r="M45" s="2" t="str">
        <f t="shared" si="3"/>
        <v>RAS</v>
      </c>
    </row>
    <row r="46" spans="1:13" x14ac:dyDescent="0.25">
      <c r="A46" s="2" t="s">
        <v>26</v>
      </c>
      <c r="B46" s="2">
        <v>161.666666666667</v>
      </c>
      <c r="C46" s="2" t="s">
        <v>3</v>
      </c>
      <c r="D46" s="2" t="s">
        <v>11</v>
      </c>
      <c r="E46" s="2">
        <v>500023</v>
      </c>
      <c r="F46" s="2" t="s">
        <v>42</v>
      </c>
      <c r="G46" s="2">
        <v>9592</v>
      </c>
      <c r="H46" s="2">
        <v>5</v>
      </c>
      <c r="I46" s="2" t="str">
        <f t="shared" si="0"/>
        <v>juillet</v>
      </c>
      <c r="J46" s="2">
        <f t="shared" si="1"/>
        <v>9597</v>
      </c>
      <c r="K46" s="3">
        <v>44394.70479895833</v>
      </c>
      <c r="L46" s="4">
        <v>52000</v>
      </c>
      <c r="M46" s="2" t="str">
        <f t="shared" si="3"/>
        <v>RAS</v>
      </c>
    </row>
    <row r="47" spans="1:13" x14ac:dyDescent="0.25">
      <c r="A47" s="2" t="s">
        <v>29</v>
      </c>
      <c r="B47" s="2">
        <v>210</v>
      </c>
      <c r="C47" s="2" t="s">
        <v>3</v>
      </c>
      <c r="D47" s="2" t="s">
        <v>0</v>
      </c>
      <c r="E47" s="2">
        <v>500023</v>
      </c>
      <c r="F47" s="2" t="s">
        <v>30</v>
      </c>
      <c r="G47" s="2">
        <v>2021</v>
      </c>
      <c r="H47" s="2">
        <v>3</v>
      </c>
      <c r="I47" s="2" t="str">
        <f t="shared" si="0"/>
        <v>decembre</v>
      </c>
      <c r="J47" s="2">
        <f t="shared" si="1"/>
        <v>2023</v>
      </c>
      <c r="K47" s="3">
        <v>44395.704798900464</v>
      </c>
      <c r="L47" s="4" t="str">
        <f t="shared" si="2"/>
        <v/>
      </c>
      <c r="M47" s="2" t="str">
        <f t="shared" si="3"/>
        <v>RAS</v>
      </c>
    </row>
    <row r="48" spans="1:13" x14ac:dyDescent="0.25">
      <c r="A48" s="2" t="s">
        <v>44</v>
      </c>
      <c r="B48" s="2" t="s">
        <v>45</v>
      </c>
      <c r="C48" s="2" t="s">
        <v>3</v>
      </c>
      <c r="D48" s="2" t="s">
        <v>0</v>
      </c>
      <c r="E48" s="2" t="s">
        <v>46</v>
      </c>
      <c r="F48" s="2" t="s">
        <v>30</v>
      </c>
      <c r="G48" s="2">
        <v>2020</v>
      </c>
      <c r="H48" s="2">
        <v>8</v>
      </c>
      <c r="I48" s="2" t="str">
        <f t="shared" si="0"/>
        <v>decembre</v>
      </c>
      <c r="J48" s="2">
        <f t="shared" si="1"/>
        <v>2027</v>
      </c>
      <c r="K48" s="3">
        <v>44482.667756134259</v>
      </c>
      <c r="L48" s="4" t="str">
        <f t="shared" si="2"/>
        <v/>
      </c>
      <c r="M48" s="2" t="str">
        <f t="shared" si="3"/>
        <v>RAS</v>
      </c>
    </row>
    <row r="49" spans="1:13" x14ac:dyDescent="0.25">
      <c r="A49" s="2" t="s">
        <v>47</v>
      </c>
      <c r="B49" s="2">
        <v>64648</v>
      </c>
      <c r="C49" s="2" t="s">
        <v>3</v>
      </c>
      <c r="D49" s="2" t="s">
        <v>0</v>
      </c>
      <c r="E49" s="2">
        <v>340000</v>
      </c>
      <c r="F49" s="2" t="s">
        <v>34</v>
      </c>
      <c r="G49" s="2">
        <v>2018</v>
      </c>
      <c r="H49" s="2">
        <v>3</v>
      </c>
      <c r="I49" s="2" t="str">
        <f t="shared" si="0"/>
        <v>octobre</v>
      </c>
      <c r="J49" s="2">
        <f t="shared" si="1"/>
        <v>2021</v>
      </c>
      <c r="K49" s="3">
        <v>44483.81936400463</v>
      </c>
      <c r="L49" s="4" t="str">
        <f t="shared" si="2"/>
        <v/>
      </c>
      <c r="M49" s="2" t="s">
        <v>7</v>
      </c>
    </row>
    <row r="50" spans="1:13" x14ac:dyDescent="0.25">
      <c r="A50" s="2" t="s">
        <v>48</v>
      </c>
      <c r="B50" s="2">
        <v>88888</v>
      </c>
      <c r="C50" s="2" t="s">
        <v>3</v>
      </c>
      <c r="D50" s="2" t="s">
        <v>0</v>
      </c>
      <c r="E50" s="2">
        <v>200000</v>
      </c>
      <c r="F50" s="2" t="s">
        <v>33</v>
      </c>
      <c r="G50" s="2">
        <v>2018</v>
      </c>
      <c r="H50" s="5">
        <v>3</v>
      </c>
      <c r="I50" s="2" t="str">
        <f t="shared" si="0"/>
        <v>septembre</v>
      </c>
      <c r="J50" s="2">
        <f t="shared" si="1"/>
        <v>2021</v>
      </c>
      <c r="K50" s="6">
        <v>44483.820619560189</v>
      </c>
      <c r="L50" s="4" t="str">
        <f t="shared" si="2"/>
        <v/>
      </c>
      <c r="M50" s="2" t="str">
        <f t="shared" si="3"/>
        <v>RAS</v>
      </c>
    </row>
    <row r="51" spans="1:13" x14ac:dyDescent="0.25">
      <c r="A51" s="2"/>
      <c r="B51" s="2"/>
      <c r="C51" s="2"/>
      <c r="D51" s="2"/>
      <c r="E51" s="2"/>
      <c r="F51" s="2"/>
      <c r="G51" s="7"/>
      <c r="H51" s="7"/>
      <c r="I51" s="2" t="str">
        <f t="shared" si="0"/>
        <v/>
      </c>
      <c r="J51" s="2" t="str">
        <f t="shared" si="1"/>
        <v/>
      </c>
      <c r="K51" s="6"/>
      <c r="L51" s="4" t="str">
        <f t="shared" si="2"/>
        <v/>
      </c>
      <c r="M51" s="2" t="str">
        <f t="shared" si="3"/>
        <v/>
      </c>
    </row>
    <row r="52" spans="1:13" x14ac:dyDescent="0.25">
      <c r="A52" s="7"/>
      <c r="B52" s="7"/>
      <c r="C52" s="7"/>
      <c r="D52" s="7"/>
      <c r="E52" s="7"/>
      <c r="F52" s="7"/>
      <c r="G52" s="7"/>
      <c r="H52" s="7"/>
      <c r="I52" s="2" t="str">
        <f t="shared" si="0"/>
        <v/>
      </c>
      <c r="J52" s="2" t="str">
        <f t="shared" si="1"/>
        <v/>
      </c>
      <c r="K52" s="6"/>
      <c r="L52" s="4" t="str">
        <f t="shared" si="2"/>
        <v/>
      </c>
      <c r="M52" s="2" t="str">
        <f t="shared" si="3"/>
        <v/>
      </c>
    </row>
    <row r="53" spans="1:13" x14ac:dyDescent="0.25">
      <c r="A53" s="7"/>
      <c r="B53" s="7"/>
      <c r="C53" s="7"/>
      <c r="D53" s="7"/>
      <c r="E53" s="7"/>
      <c r="F53" s="7"/>
      <c r="G53" s="7"/>
      <c r="H53" s="7"/>
      <c r="I53" s="2" t="str">
        <f t="shared" si="0"/>
        <v/>
      </c>
      <c r="J53" s="2" t="str">
        <f t="shared" si="1"/>
        <v/>
      </c>
      <c r="K53" s="6"/>
      <c r="L53" s="4" t="str">
        <f t="shared" si="2"/>
        <v/>
      </c>
      <c r="M53" s="2" t="str">
        <f t="shared" si="3"/>
        <v/>
      </c>
    </row>
    <row r="54" spans="1:13" x14ac:dyDescent="0.25">
      <c r="A54" s="7"/>
      <c r="B54" s="7"/>
      <c r="C54" s="7"/>
      <c r="D54" s="7"/>
      <c r="E54" s="7"/>
      <c r="F54" s="7"/>
      <c r="G54" s="7"/>
      <c r="H54" s="7"/>
      <c r="I54" s="2" t="str">
        <f t="shared" si="0"/>
        <v/>
      </c>
      <c r="J54" s="2" t="str">
        <f t="shared" si="1"/>
        <v/>
      </c>
      <c r="K54" s="6"/>
      <c r="L54" s="4" t="str">
        <f t="shared" si="2"/>
        <v/>
      </c>
      <c r="M54" s="2" t="str">
        <f t="shared" si="3"/>
        <v/>
      </c>
    </row>
    <row r="55" spans="1:13" x14ac:dyDescent="0.25">
      <c r="A55" s="7"/>
      <c r="B55" s="7"/>
      <c r="C55" s="7"/>
      <c r="D55" s="7"/>
      <c r="E55" s="7"/>
      <c r="F55" s="7"/>
      <c r="G55" s="7"/>
      <c r="H55" s="7"/>
      <c r="I55" s="2" t="str">
        <f t="shared" si="0"/>
        <v/>
      </c>
      <c r="J55" s="2" t="str">
        <f t="shared" si="1"/>
        <v/>
      </c>
      <c r="K55" s="6"/>
      <c r="L55" s="4" t="str">
        <f t="shared" si="2"/>
        <v/>
      </c>
      <c r="M55" s="2" t="str">
        <f t="shared" si="3"/>
        <v/>
      </c>
    </row>
    <row r="56" spans="1:13" x14ac:dyDescent="0.25">
      <c r="A56" s="7"/>
      <c r="B56" s="7"/>
      <c r="C56" s="7"/>
      <c r="D56" s="7"/>
      <c r="E56" s="7"/>
      <c r="F56" s="7"/>
      <c r="G56" s="7"/>
      <c r="H56" s="7"/>
      <c r="I56" s="2" t="str">
        <f t="shared" si="0"/>
        <v/>
      </c>
      <c r="J56" s="2" t="str">
        <f t="shared" si="1"/>
        <v/>
      </c>
      <c r="K56" s="6"/>
      <c r="L56" s="4" t="str">
        <f t="shared" si="2"/>
        <v/>
      </c>
      <c r="M56" s="2" t="str">
        <f t="shared" si="3"/>
        <v/>
      </c>
    </row>
    <row r="71" spans="1:13" x14ac:dyDescent="0.25">
      <c r="A71" s="10" t="s">
        <v>13</v>
      </c>
      <c r="B71" s="10" t="s">
        <v>14</v>
      </c>
      <c r="C71" s="10" t="s">
        <v>15</v>
      </c>
      <c r="D71" s="10" t="s">
        <v>16</v>
      </c>
      <c r="E71" s="10" t="s">
        <v>17</v>
      </c>
      <c r="F71" s="10" t="s">
        <v>18</v>
      </c>
      <c r="G71" s="10"/>
      <c r="H71" s="10" t="s">
        <v>19</v>
      </c>
      <c r="I71" s="10" t="s">
        <v>20</v>
      </c>
      <c r="J71" s="10"/>
      <c r="K71" s="10" t="s">
        <v>21</v>
      </c>
      <c r="L71" s="10" t="s">
        <v>22</v>
      </c>
      <c r="M71" s="10" t="s">
        <v>23</v>
      </c>
    </row>
    <row r="72" spans="1:13" x14ac:dyDescent="0.25">
      <c r="A72" s="10"/>
      <c r="B72" s="10"/>
      <c r="C72" s="10"/>
      <c r="D72" s="10"/>
      <c r="E72" s="10"/>
      <c r="F72" s="1" t="s">
        <v>24</v>
      </c>
      <c r="G72" s="1" t="s">
        <v>25</v>
      </c>
      <c r="H72" s="10"/>
      <c r="I72" s="1" t="s">
        <v>24</v>
      </c>
      <c r="J72" s="1" t="s">
        <v>25</v>
      </c>
      <c r="K72" s="10"/>
      <c r="L72" s="10"/>
      <c r="M72" s="10"/>
    </row>
    <row r="73" spans="1:13" x14ac:dyDescent="0.25">
      <c r="A73" s="2" t="s">
        <v>26</v>
      </c>
      <c r="B73" s="2" t="s">
        <v>27</v>
      </c>
      <c r="C73" s="2" t="s">
        <v>3</v>
      </c>
      <c r="D73" s="2" t="s">
        <v>0</v>
      </c>
      <c r="E73" s="2">
        <v>45646</v>
      </c>
      <c r="F73" s="2" t="s">
        <v>28</v>
      </c>
      <c r="G73" s="2">
        <v>3</v>
      </c>
      <c r="H73" s="2">
        <v>3</v>
      </c>
      <c r="I73" s="2" t="str">
        <f>IF(F73="","",IF(F73="janvier","decembre",IF(F73="février","janvier",IF(F73="mars","février",IF(F73="avril","mars",IF(F73="mai","avril",IF(F73="juin","mai",IF(F73="juillet","juin",IF(F73="août","juillet",IF(F73="septembre","août",IF(F73="octobre","septembre",IF(F73="novembre","octobre",IF(F73="decembre","janvier")))))))))))))</f>
        <v>août</v>
      </c>
      <c r="J73" s="2">
        <f>IF(G73="","",IF(OR(F73="janvier",F73="january"),G73+H73-1,G73+H73))</f>
        <v>6</v>
      </c>
      <c r="K73" s="3">
        <v>44477.724649884258</v>
      </c>
      <c r="L73" s="4" t="str">
        <f>IF(D73="par unite d'œuvre",O73,"")</f>
        <v/>
      </c>
      <c r="M73" s="2" t="str">
        <f>IF(K73="","",IF(AND($B$1-N73&lt;=1,$D$1-J73=1),"mise au rebut iminante",IF(AND($D$1=J73,$B$1=N73),"ce moi ci est la mise au rebut",IF(AND($D$1=J73,$B$1&lt;N73),"mise au rebut iminante",IF($D$1&gt;J73,"immobilisation au rebut","RAS")))))</f>
        <v>RAS</v>
      </c>
    </row>
    <row r="74" spans="1:13" x14ac:dyDescent="0.25">
      <c r="A74" s="2" t="s">
        <v>26</v>
      </c>
      <c r="B74" s="2" t="s">
        <v>29</v>
      </c>
      <c r="C74" s="2" t="s">
        <v>3</v>
      </c>
      <c r="D74" s="2" t="s">
        <v>0</v>
      </c>
      <c r="E74" s="2">
        <v>5846</v>
      </c>
      <c r="F74" s="2" t="s">
        <v>28</v>
      </c>
      <c r="G74" s="2">
        <v>3</v>
      </c>
      <c r="H74" s="2">
        <v>3</v>
      </c>
      <c r="I74" s="2" t="str">
        <f t="shared" ref="I74:I124" si="4">IF(F74="","",IF(F74="janvier","decembre",IF(F74="février","janvier",IF(F74="mars","février",IF(F74="avril","mars",IF(F74="mai","avril",IF(F74="juin","mai",IF(F74="juillet","juin",IF(F74="août","juillet",IF(F74="septembre","août",IF(F74="octobre","septembre",IF(F74="novembre","octobre",IF(F74="decembre","janvier")))))))))))))</f>
        <v>août</v>
      </c>
      <c r="J74" s="2">
        <f t="shared" ref="J74:J124" si="5">IF(G74="","",IF(OR(F74="janvier",F74="january"),G74+H74-1,G74+H74))</f>
        <v>6</v>
      </c>
      <c r="K74" s="3">
        <v>44477.724267939811</v>
      </c>
      <c r="L74" s="4" t="str">
        <f t="shared" ref="L74:L124" si="6">IF(D74="par unite d'œuvre",O74,"")</f>
        <v/>
      </c>
      <c r="M74" s="2" t="str">
        <f t="shared" ref="M74:M124" si="7">IF(K74="","",IF(AND($B$1-N74&lt;=1,$D$1-J74=1),"mise au rebut iminante",IF(AND($D$1=J74,$B$1=N74),"aujourd'hui est la mise au rebut",IF(AND($D$1=J74,$B$1&lt;N74),"mise au rebut iminante",IF($D$1&gt;J74,"immobilisation au rebut","RAS")))))</f>
        <v>RAS</v>
      </c>
    </row>
    <row r="75" spans="1:13" x14ac:dyDescent="0.25">
      <c r="A75" s="2" t="s">
        <v>26</v>
      </c>
      <c r="B75" s="2" t="s">
        <v>29</v>
      </c>
      <c r="C75" s="2" t="s">
        <v>3</v>
      </c>
      <c r="D75" s="2" t="s">
        <v>0</v>
      </c>
      <c r="E75" s="2">
        <v>5846</v>
      </c>
      <c r="F75" s="2" t="s">
        <v>28</v>
      </c>
      <c r="G75" s="2">
        <v>3</v>
      </c>
      <c r="H75" s="2">
        <v>3</v>
      </c>
      <c r="I75" s="2" t="str">
        <f t="shared" si="4"/>
        <v>août</v>
      </c>
      <c r="J75" s="2">
        <f t="shared" si="5"/>
        <v>6</v>
      </c>
      <c r="K75" s="3">
        <v>44477.723958680559</v>
      </c>
      <c r="L75" s="4" t="str">
        <f>IF(D75="par unite d'œuvre",O75,"")</f>
        <v/>
      </c>
      <c r="M75" s="2" t="str">
        <f t="shared" si="7"/>
        <v>RAS</v>
      </c>
    </row>
    <row r="76" spans="1:13" x14ac:dyDescent="0.25">
      <c r="A76" s="2" t="s">
        <v>26</v>
      </c>
      <c r="B76" s="2">
        <v>656</v>
      </c>
      <c r="C76" s="2" t="s">
        <v>3</v>
      </c>
      <c r="D76" s="2" t="s">
        <v>0</v>
      </c>
      <c r="E76" s="2">
        <v>520000</v>
      </c>
      <c r="F76" s="2" t="s">
        <v>28</v>
      </c>
      <c r="G76" s="2">
        <v>2018</v>
      </c>
      <c r="H76" s="2">
        <v>5</v>
      </c>
      <c r="I76" s="2" t="str">
        <f t="shared" si="4"/>
        <v>août</v>
      </c>
      <c r="J76" s="2">
        <f t="shared" si="5"/>
        <v>2023</v>
      </c>
      <c r="K76" s="3">
        <v>44477.722294328705</v>
      </c>
      <c r="L76" s="4" t="str">
        <f t="shared" si="6"/>
        <v/>
      </c>
      <c r="M76" s="2" t="str">
        <f t="shared" si="7"/>
        <v>RAS</v>
      </c>
    </row>
    <row r="77" spans="1:13" x14ac:dyDescent="0.25">
      <c r="A77" s="2" t="s">
        <v>26</v>
      </c>
      <c r="B77" s="2">
        <v>5531</v>
      </c>
      <c r="C77" s="2" t="s">
        <v>3</v>
      </c>
      <c r="D77" s="2" t="s">
        <v>0</v>
      </c>
      <c r="E77" s="2">
        <v>1200000</v>
      </c>
      <c r="F77" s="2" t="s">
        <v>30</v>
      </c>
      <c r="G77" s="2">
        <v>2018</v>
      </c>
      <c r="H77" s="2">
        <v>5</v>
      </c>
      <c r="I77" s="2" t="str">
        <f t="shared" si="4"/>
        <v>decembre</v>
      </c>
      <c r="J77" s="2">
        <f t="shared" si="5"/>
        <v>2022</v>
      </c>
      <c r="K77" s="3">
        <v>44477.719442245369</v>
      </c>
      <c r="L77" s="4" t="str">
        <f t="shared" si="6"/>
        <v/>
      </c>
      <c r="M77" s="2" t="str">
        <f t="shared" si="7"/>
        <v>RAS</v>
      </c>
    </row>
    <row r="78" spans="1:13" x14ac:dyDescent="0.25">
      <c r="A78" s="2" t="s">
        <v>26</v>
      </c>
      <c r="B78" s="2" t="s">
        <v>31</v>
      </c>
      <c r="C78" s="2" t="s">
        <v>3</v>
      </c>
      <c r="D78" s="2" t="s">
        <v>6</v>
      </c>
      <c r="E78" s="2">
        <v>15000000</v>
      </c>
      <c r="F78" s="2" t="s">
        <v>28</v>
      </c>
      <c r="G78" s="2">
        <v>2017</v>
      </c>
      <c r="H78" s="2">
        <v>5</v>
      </c>
      <c r="I78" s="2" t="str">
        <f t="shared" si="4"/>
        <v>août</v>
      </c>
      <c r="J78" s="2">
        <f t="shared" si="5"/>
        <v>2022</v>
      </c>
      <c r="K78" s="3">
        <v>44477.715055439818</v>
      </c>
      <c r="L78" s="4" t="str">
        <f t="shared" si="6"/>
        <v/>
      </c>
      <c r="M78" s="2" t="str">
        <f t="shared" si="7"/>
        <v>RAS</v>
      </c>
    </row>
    <row r="79" spans="1:13" x14ac:dyDescent="0.25">
      <c r="A79" s="2" t="s">
        <v>26</v>
      </c>
      <c r="B79" s="2" t="s">
        <v>31</v>
      </c>
      <c r="C79" s="2" t="s">
        <v>3</v>
      </c>
      <c r="D79" s="2" t="s">
        <v>0</v>
      </c>
      <c r="E79" s="2">
        <v>15000000</v>
      </c>
      <c r="F79" s="2" t="s">
        <v>28</v>
      </c>
      <c r="G79" s="2">
        <v>2017</v>
      </c>
      <c r="H79" s="2">
        <v>5</v>
      </c>
      <c r="I79" s="2" t="str">
        <f t="shared" si="4"/>
        <v>août</v>
      </c>
      <c r="J79" s="2">
        <f t="shared" si="5"/>
        <v>2022</v>
      </c>
      <c r="K79" s="3">
        <v>44477.711273726854</v>
      </c>
      <c r="L79" s="4" t="str">
        <f t="shared" si="6"/>
        <v/>
      </c>
      <c r="M79" s="2" t="str">
        <f t="shared" si="7"/>
        <v>RAS</v>
      </c>
    </row>
    <row r="80" spans="1:13" x14ac:dyDescent="0.25">
      <c r="A80" s="2" t="s">
        <v>26</v>
      </c>
      <c r="B80" s="2">
        <v>64</v>
      </c>
      <c r="C80" s="2" t="s">
        <v>5</v>
      </c>
      <c r="D80" s="2" t="s">
        <v>0</v>
      </c>
      <c r="E80" s="2">
        <v>120000</v>
      </c>
      <c r="F80" s="2" t="s">
        <v>28</v>
      </c>
      <c r="G80" s="2">
        <v>3</v>
      </c>
      <c r="H80" s="2">
        <v>5</v>
      </c>
      <c r="I80" s="2" t="str">
        <f t="shared" si="4"/>
        <v>août</v>
      </c>
      <c r="J80" s="2">
        <f t="shared" si="5"/>
        <v>8</v>
      </c>
      <c r="K80" s="3">
        <v>44465.117725578704</v>
      </c>
      <c r="L80" s="4" t="str">
        <f t="shared" si="6"/>
        <v/>
      </c>
      <c r="M80" s="2" t="str">
        <f t="shared" si="7"/>
        <v>RAS</v>
      </c>
    </row>
    <row r="81" spans="1:13" x14ac:dyDescent="0.25">
      <c r="A81" s="2" t="s">
        <v>26</v>
      </c>
      <c r="B81" s="2">
        <v>585</v>
      </c>
      <c r="C81" s="2" t="s">
        <v>5</v>
      </c>
      <c r="D81" s="2" t="s">
        <v>6</v>
      </c>
      <c r="E81" s="2">
        <v>120000000</v>
      </c>
      <c r="F81" s="2" t="s">
        <v>28</v>
      </c>
      <c r="G81" s="2">
        <v>1900</v>
      </c>
      <c r="H81" s="2">
        <v>5</v>
      </c>
      <c r="I81" s="2" t="str">
        <f t="shared" si="4"/>
        <v>août</v>
      </c>
      <c r="J81" s="2">
        <f t="shared" si="5"/>
        <v>1905</v>
      </c>
      <c r="K81" s="3">
        <v>44428.533934259256</v>
      </c>
      <c r="L81" s="4" t="str">
        <f t="shared" si="6"/>
        <v/>
      </c>
      <c r="M81" s="2" t="str">
        <f t="shared" si="7"/>
        <v>RAS</v>
      </c>
    </row>
    <row r="82" spans="1:13" x14ac:dyDescent="0.25">
      <c r="A82" s="2" t="s">
        <v>26</v>
      </c>
      <c r="B82" s="2">
        <v>585</v>
      </c>
      <c r="C82" s="2" t="s">
        <v>5</v>
      </c>
      <c r="D82" s="2" t="s">
        <v>0</v>
      </c>
      <c r="E82" s="2">
        <v>120000000</v>
      </c>
      <c r="F82" s="2" t="s">
        <v>28</v>
      </c>
      <c r="G82" s="2">
        <v>1900</v>
      </c>
      <c r="H82" s="2">
        <v>5</v>
      </c>
      <c r="I82" s="2" t="str">
        <f t="shared" si="4"/>
        <v>août</v>
      </c>
      <c r="J82" s="2">
        <f t="shared" si="5"/>
        <v>1905</v>
      </c>
      <c r="K82" s="3">
        <v>44428.532014467593</v>
      </c>
      <c r="L82" s="4" t="str">
        <f t="shared" si="6"/>
        <v/>
      </c>
      <c r="M82" s="2" t="str">
        <f t="shared" si="7"/>
        <v>RAS</v>
      </c>
    </row>
    <row r="83" spans="1:13" x14ac:dyDescent="0.25">
      <c r="A83" s="2" t="s">
        <v>26</v>
      </c>
      <c r="B83" s="2">
        <v>66588</v>
      </c>
      <c r="C83" s="2" t="s">
        <v>5</v>
      </c>
      <c r="D83" s="2" t="s">
        <v>6</v>
      </c>
      <c r="E83" s="2">
        <v>120000</v>
      </c>
      <c r="F83" s="2" t="s">
        <v>28</v>
      </c>
      <c r="G83" s="2">
        <v>2015</v>
      </c>
      <c r="H83" s="2">
        <v>5</v>
      </c>
      <c r="I83" s="2" t="str">
        <f t="shared" si="4"/>
        <v>août</v>
      </c>
      <c r="J83" s="2">
        <f t="shared" si="5"/>
        <v>2020</v>
      </c>
      <c r="K83" s="3">
        <v>44428.526091666667</v>
      </c>
      <c r="L83" s="4" t="str">
        <f t="shared" si="6"/>
        <v/>
      </c>
      <c r="M83" s="2" t="str">
        <f t="shared" si="7"/>
        <v>RAS</v>
      </c>
    </row>
    <row r="84" spans="1:13" x14ac:dyDescent="0.25">
      <c r="A84" s="2" t="s">
        <v>26</v>
      </c>
      <c r="B84" s="2">
        <v>66588</v>
      </c>
      <c r="C84" s="2" t="s">
        <v>5</v>
      </c>
      <c r="D84" s="2" t="s">
        <v>9</v>
      </c>
      <c r="E84" s="2">
        <v>120000</v>
      </c>
      <c r="F84" s="2" t="s">
        <v>28</v>
      </c>
      <c r="G84" s="2">
        <v>2015</v>
      </c>
      <c r="H84" s="2">
        <v>5</v>
      </c>
      <c r="I84" s="2" t="str">
        <f t="shared" si="4"/>
        <v>août</v>
      </c>
      <c r="J84" s="2">
        <f t="shared" si="5"/>
        <v>2020</v>
      </c>
      <c r="K84" s="3">
        <v>44428.522524074077</v>
      </c>
      <c r="L84" s="4" t="str">
        <f t="shared" si="6"/>
        <v/>
      </c>
      <c r="M84" s="2" t="str">
        <f t="shared" si="7"/>
        <v>RAS</v>
      </c>
    </row>
    <row r="85" spans="1:13" x14ac:dyDescent="0.25">
      <c r="A85" s="2" t="s">
        <v>26</v>
      </c>
      <c r="B85" s="2">
        <v>66588</v>
      </c>
      <c r="C85" s="2" t="s">
        <v>5</v>
      </c>
      <c r="D85" s="2" t="s">
        <v>6</v>
      </c>
      <c r="E85" s="2">
        <v>120000</v>
      </c>
      <c r="F85" s="2" t="s">
        <v>28</v>
      </c>
      <c r="G85" s="2">
        <v>2015</v>
      </c>
      <c r="H85" s="2">
        <v>5</v>
      </c>
      <c r="I85" s="2" t="str">
        <f t="shared" si="4"/>
        <v>août</v>
      </c>
      <c r="J85" s="2">
        <f t="shared" si="5"/>
        <v>2020</v>
      </c>
      <c r="K85" s="3">
        <v>44428.522040277778</v>
      </c>
      <c r="L85" s="4" t="str">
        <f t="shared" si="6"/>
        <v/>
      </c>
      <c r="M85" s="2" t="str">
        <f t="shared" si="7"/>
        <v>RAS</v>
      </c>
    </row>
    <row r="86" spans="1:13" x14ac:dyDescent="0.25">
      <c r="A86" s="2" t="s">
        <v>26</v>
      </c>
      <c r="B86" s="2">
        <v>66588</v>
      </c>
      <c r="C86" s="2" t="s">
        <v>5</v>
      </c>
      <c r="D86" s="2" t="s">
        <v>6</v>
      </c>
      <c r="E86" s="2">
        <v>120000</v>
      </c>
      <c r="F86" s="2" t="s">
        <v>28</v>
      </c>
      <c r="G86" s="2">
        <v>2015</v>
      </c>
      <c r="H86" s="2">
        <v>5</v>
      </c>
      <c r="I86" s="2" t="str">
        <f t="shared" si="4"/>
        <v>août</v>
      </c>
      <c r="J86" s="2">
        <f t="shared" si="5"/>
        <v>2020</v>
      </c>
      <c r="K86" s="3">
        <v>44428.521538773151</v>
      </c>
      <c r="L86" s="4" t="str">
        <f t="shared" si="6"/>
        <v/>
      </c>
      <c r="M86" s="2" t="str">
        <f t="shared" si="7"/>
        <v>RAS</v>
      </c>
    </row>
    <row r="87" spans="1:13" x14ac:dyDescent="0.25">
      <c r="A87" s="2" t="s">
        <v>26</v>
      </c>
      <c r="B87" s="2">
        <v>56</v>
      </c>
      <c r="C87" s="2" t="s">
        <v>5</v>
      </c>
      <c r="D87" s="2" t="s">
        <v>0</v>
      </c>
      <c r="E87" s="2">
        <v>120000</v>
      </c>
      <c r="F87" s="2" t="s">
        <v>28</v>
      </c>
      <c r="G87" s="2">
        <v>2005</v>
      </c>
      <c r="H87" s="2">
        <v>5</v>
      </c>
      <c r="I87" s="2" t="str">
        <f t="shared" si="4"/>
        <v>août</v>
      </c>
      <c r="J87" s="2">
        <f t="shared" si="5"/>
        <v>2010</v>
      </c>
      <c r="K87" s="3">
        <v>44428.518232638889</v>
      </c>
      <c r="L87" s="4" t="str">
        <f t="shared" si="6"/>
        <v/>
      </c>
      <c r="M87" s="2" t="str">
        <f t="shared" si="7"/>
        <v>RAS</v>
      </c>
    </row>
    <row r="88" spans="1:13" x14ac:dyDescent="0.25">
      <c r="A88" s="2" t="s">
        <v>26</v>
      </c>
      <c r="B88" s="2">
        <v>56</v>
      </c>
      <c r="C88" s="2" t="s">
        <v>5</v>
      </c>
      <c r="D88" s="2" t="s">
        <v>11</v>
      </c>
      <c r="E88" s="2">
        <v>120000</v>
      </c>
      <c r="F88" s="2" t="s">
        <v>28</v>
      </c>
      <c r="G88" s="2">
        <v>2005</v>
      </c>
      <c r="H88" s="2">
        <v>5</v>
      </c>
      <c r="I88" s="2" t="str">
        <f t="shared" si="4"/>
        <v>août</v>
      </c>
      <c r="J88" s="2">
        <f t="shared" si="5"/>
        <v>2010</v>
      </c>
      <c r="K88" s="3">
        <v>44428.518146759263</v>
      </c>
      <c r="L88" s="4">
        <f t="shared" si="6"/>
        <v>0</v>
      </c>
      <c r="M88" s="2" t="str">
        <f t="shared" si="7"/>
        <v>RAS</v>
      </c>
    </row>
    <row r="89" spans="1:13" x14ac:dyDescent="0.25">
      <c r="A89" s="2" t="s">
        <v>26</v>
      </c>
      <c r="B89" s="2">
        <v>56</v>
      </c>
      <c r="C89" s="2" t="s">
        <v>5</v>
      </c>
      <c r="D89" s="2" t="s">
        <v>9</v>
      </c>
      <c r="E89" s="2">
        <v>120000</v>
      </c>
      <c r="F89" s="2" t="s">
        <v>28</v>
      </c>
      <c r="G89" s="2">
        <v>2005</v>
      </c>
      <c r="H89" s="2">
        <v>5</v>
      </c>
      <c r="I89" s="2" t="str">
        <f t="shared" si="4"/>
        <v>août</v>
      </c>
      <c r="J89" s="2">
        <f t="shared" si="5"/>
        <v>2010</v>
      </c>
      <c r="K89" s="3">
        <v>44428.514386689814</v>
      </c>
      <c r="L89" s="4" t="str">
        <f t="shared" si="6"/>
        <v/>
      </c>
      <c r="M89" s="2" t="str">
        <f t="shared" si="7"/>
        <v>RAS</v>
      </c>
    </row>
    <row r="90" spans="1:13" x14ac:dyDescent="0.25">
      <c r="A90" s="2" t="s">
        <v>26</v>
      </c>
      <c r="B90" s="2">
        <v>56</v>
      </c>
      <c r="C90" s="2" t="s">
        <v>5</v>
      </c>
      <c r="D90" s="2" t="s">
        <v>6</v>
      </c>
      <c r="E90" s="2">
        <v>120000</v>
      </c>
      <c r="F90" s="2" t="s">
        <v>28</v>
      </c>
      <c r="G90" s="2">
        <v>2005</v>
      </c>
      <c r="H90" s="2">
        <v>5</v>
      </c>
      <c r="I90" s="2" t="str">
        <f t="shared" si="4"/>
        <v>août</v>
      </c>
      <c r="J90" s="2">
        <f t="shared" si="5"/>
        <v>2010</v>
      </c>
      <c r="K90" s="3">
        <v>44428.514297916663</v>
      </c>
      <c r="L90" s="4" t="str">
        <f t="shared" si="6"/>
        <v/>
      </c>
      <c r="M90" s="2" t="str">
        <f t="shared" si="7"/>
        <v>RAS</v>
      </c>
    </row>
    <row r="91" spans="1:13" x14ac:dyDescent="0.25">
      <c r="A91" s="2" t="s">
        <v>26</v>
      </c>
      <c r="B91" s="2">
        <v>56</v>
      </c>
      <c r="C91" s="2" t="s">
        <v>5</v>
      </c>
      <c r="D91" s="2" t="s">
        <v>0</v>
      </c>
      <c r="E91" s="2">
        <v>120000</v>
      </c>
      <c r="F91" s="2" t="s">
        <v>28</v>
      </c>
      <c r="G91" s="2">
        <v>2005</v>
      </c>
      <c r="H91" s="2">
        <v>5</v>
      </c>
      <c r="I91" s="2" t="str">
        <f t="shared" si="4"/>
        <v>août</v>
      </c>
      <c r="J91" s="2">
        <f t="shared" si="5"/>
        <v>2010</v>
      </c>
      <c r="K91" s="3">
        <v>44428.514092592595</v>
      </c>
      <c r="L91" s="4" t="str">
        <f t="shared" si="6"/>
        <v/>
      </c>
      <c r="M91" s="2" t="str">
        <f t="shared" si="7"/>
        <v>RAS</v>
      </c>
    </row>
    <row r="92" spans="1:13" x14ac:dyDescent="0.25">
      <c r="A92" s="2" t="s">
        <v>26</v>
      </c>
      <c r="B92" s="2" t="s">
        <v>32</v>
      </c>
      <c r="C92" s="2" t="s">
        <v>5</v>
      </c>
      <c r="D92" s="2" t="s">
        <v>0</v>
      </c>
      <c r="E92" s="2">
        <v>500000</v>
      </c>
      <c r="F92" s="2" t="s">
        <v>28</v>
      </c>
      <c r="G92" s="2">
        <v>9569</v>
      </c>
      <c r="H92" s="2">
        <v>5</v>
      </c>
      <c r="I92" s="2" t="str">
        <f t="shared" si="4"/>
        <v>août</v>
      </c>
      <c r="J92" s="2">
        <f t="shared" si="5"/>
        <v>9574</v>
      </c>
      <c r="K92" s="3">
        <v>44394.781682986111</v>
      </c>
      <c r="L92" s="4" t="str">
        <f t="shared" si="6"/>
        <v/>
      </c>
      <c r="M92" s="2" t="str">
        <f t="shared" si="7"/>
        <v>RAS</v>
      </c>
    </row>
    <row r="93" spans="1:13" x14ac:dyDescent="0.25">
      <c r="A93" s="2" t="s">
        <v>26</v>
      </c>
      <c r="B93" s="2" t="s">
        <v>32</v>
      </c>
      <c r="C93" s="2" t="s">
        <v>5</v>
      </c>
      <c r="D93" s="2" t="s">
        <v>0</v>
      </c>
      <c r="E93" s="2">
        <v>500001</v>
      </c>
      <c r="F93" s="2" t="s">
        <v>33</v>
      </c>
      <c r="G93" s="2">
        <v>9570</v>
      </c>
      <c r="H93" s="2">
        <v>5</v>
      </c>
      <c r="I93" s="2" t="str">
        <f t="shared" si="4"/>
        <v>septembre</v>
      </c>
      <c r="J93" s="2">
        <f t="shared" si="5"/>
        <v>9575</v>
      </c>
      <c r="K93" s="3">
        <v>44394.776642013887</v>
      </c>
      <c r="L93" s="4" t="str">
        <f t="shared" si="6"/>
        <v/>
      </c>
      <c r="M93" s="2" t="str">
        <f t="shared" si="7"/>
        <v>RAS</v>
      </c>
    </row>
    <row r="94" spans="1:13" x14ac:dyDescent="0.25">
      <c r="A94" s="2" t="s">
        <v>26</v>
      </c>
      <c r="B94" s="2" t="s">
        <v>32</v>
      </c>
      <c r="C94" s="2" t="s">
        <v>5</v>
      </c>
      <c r="D94" s="2" t="s">
        <v>0</v>
      </c>
      <c r="E94" s="2">
        <v>500002</v>
      </c>
      <c r="F94" s="2" t="s">
        <v>34</v>
      </c>
      <c r="G94" s="2">
        <v>9571</v>
      </c>
      <c r="H94" s="2">
        <v>5</v>
      </c>
      <c r="I94" s="2" t="str">
        <f t="shared" si="4"/>
        <v>octobre</v>
      </c>
      <c r="J94" s="2">
        <f t="shared" si="5"/>
        <v>9576</v>
      </c>
      <c r="K94" s="3">
        <v>44394.774871759262</v>
      </c>
      <c r="L94" s="4" t="str">
        <f t="shared" si="6"/>
        <v/>
      </c>
      <c r="M94" s="2" t="str">
        <f t="shared" si="7"/>
        <v>RAS</v>
      </c>
    </row>
    <row r="95" spans="1:13" x14ac:dyDescent="0.25">
      <c r="A95" s="2" t="s">
        <v>26</v>
      </c>
      <c r="B95" s="2" t="s">
        <v>32</v>
      </c>
      <c r="C95" s="2" t="s">
        <v>5</v>
      </c>
      <c r="D95" s="2" t="s">
        <v>0</v>
      </c>
      <c r="E95" s="2">
        <v>500003</v>
      </c>
      <c r="F95" s="2" t="s">
        <v>35</v>
      </c>
      <c r="G95" s="2">
        <v>9572</v>
      </c>
      <c r="H95" s="2">
        <v>5</v>
      </c>
      <c r="I95" s="2" t="b">
        <f t="shared" si="4"/>
        <v>0</v>
      </c>
      <c r="J95" s="2">
        <f t="shared" si="5"/>
        <v>9577</v>
      </c>
      <c r="K95" s="3">
        <v>44394.764162731481</v>
      </c>
      <c r="L95" s="4" t="str">
        <f t="shared" si="6"/>
        <v/>
      </c>
      <c r="M95" s="2" t="str">
        <f t="shared" si="7"/>
        <v>RAS</v>
      </c>
    </row>
    <row r="96" spans="1:13" x14ac:dyDescent="0.25">
      <c r="A96" s="2" t="s">
        <v>26</v>
      </c>
      <c r="B96" s="2" t="s">
        <v>32</v>
      </c>
      <c r="C96" s="2" t="s">
        <v>5</v>
      </c>
      <c r="D96" s="2" t="s">
        <v>0</v>
      </c>
      <c r="E96" s="2">
        <v>500004</v>
      </c>
      <c r="F96" s="2" t="s">
        <v>30</v>
      </c>
      <c r="G96" s="2">
        <v>9573</v>
      </c>
      <c r="H96" s="2">
        <v>5</v>
      </c>
      <c r="I96" s="2" t="str">
        <f t="shared" si="4"/>
        <v>decembre</v>
      </c>
      <c r="J96" s="2">
        <f t="shared" si="5"/>
        <v>9577</v>
      </c>
      <c r="K96" s="3">
        <v>44394.76286678241</v>
      </c>
      <c r="L96" s="4" t="str">
        <f t="shared" si="6"/>
        <v/>
      </c>
      <c r="M96" s="2" t="str">
        <f t="shared" si="7"/>
        <v>RAS</v>
      </c>
    </row>
    <row r="97" spans="1:13" x14ac:dyDescent="0.25">
      <c r="A97" s="2" t="s">
        <v>26</v>
      </c>
      <c r="B97" s="2" t="s">
        <v>32</v>
      </c>
      <c r="C97" s="2" t="s">
        <v>3</v>
      </c>
      <c r="D97" s="2" t="s">
        <v>0</v>
      </c>
      <c r="E97" s="2">
        <v>500005</v>
      </c>
      <c r="F97" s="2" t="s">
        <v>36</v>
      </c>
      <c r="G97" s="2">
        <v>9574</v>
      </c>
      <c r="H97" s="2">
        <v>5</v>
      </c>
      <c r="I97" s="2" t="str">
        <f t="shared" si="4"/>
        <v>janvier</v>
      </c>
      <c r="J97" s="2">
        <f t="shared" si="5"/>
        <v>9579</v>
      </c>
      <c r="K97" s="3">
        <v>44394.762057523149</v>
      </c>
      <c r="L97" s="4" t="str">
        <f t="shared" si="6"/>
        <v/>
      </c>
      <c r="M97" s="2" t="str">
        <f t="shared" si="7"/>
        <v>RAS</v>
      </c>
    </row>
    <row r="98" spans="1:13" x14ac:dyDescent="0.25">
      <c r="A98" s="2" t="s">
        <v>26</v>
      </c>
      <c r="B98" s="2" t="s">
        <v>32</v>
      </c>
      <c r="C98" s="2" t="s">
        <v>3</v>
      </c>
      <c r="D98" s="2" t="s">
        <v>0</v>
      </c>
      <c r="E98" s="2">
        <v>500006</v>
      </c>
      <c r="F98" s="2" t="s">
        <v>37</v>
      </c>
      <c r="G98" s="2">
        <v>9575</v>
      </c>
      <c r="H98" s="2">
        <v>5</v>
      </c>
      <c r="I98" s="2" t="str">
        <f t="shared" si="4"/>
        <v>février</v>
      </c>
      <c r="J98" s="2">
        <f t="shared" si="5"/>
        <v>9580</v>
      </c>
      <c r="K98" s="3">
        <v>44394.76111122685</v>
      </c>
      <c r="L98" s="4" t="str">
        <f t="shared" si="6"/>
        <v/>
      </c>
      <c r="M98" s="2" t="str">
        <f t="shared" si="7"/>
        <v>RAS</v>
      </c>
    </row>
    <row r="99" spans="1:13" x14ac:dyDescent="0.25">
      <c r="A99" s="2" t="s">
        <v>26</v>
      </c>
      <c r="B99" s="2" t="s">
        <v>32</v>
      </c>
      <c r="C99" s="2" t="s">
        <v>3</v>
      </c>
      <c r="D99" s="2" t="s">
        <v>0</v>
      </c>
      <c r="E99" s="2">
        <v>500007</v>
      </c>
      <c r="F99" s="2" t="s">
        <v>38</v>
      </c>
      <c r="G99" s="2">
        <v>9576</v>
      </c>
      <c r="H99" s="2">
        <v>5</v>
      </c>
      <c r="I99" s="2" t="str">
        <f t="shared" si="4"/>
        <v>mars</v>
      </c>
      <c r="J99" s="2">
        <f t="shared" si="5"/>
        <v>9581</v>
      </c>
      <c r="K99" s="3">
        <v>44394.759514467594</v>
      </c>
      <c r="L99" s="4" t="str">
        <f t="shared" si="6"/>
        <v/>
      </c>
      <c r="M99" s="2" t="str">
        <f t="shared" si="7"/>
        <v>RAS</v>
      </c>
    </row>
    <row r="100" spans="1:13" x14ac:dyDescent="0.25">
      <c r="A100" s="2" t="s">
        <v>26</v>
      </c>
      <c r="B100" s="2" t="s">
        <v>32</v>
      </c>
      <c r="C100" s="2" t="s">
        <v>3</v>
      </c>
      <c r="D100" s="2" t="s">
        <v>0</v>
      </c>
      <c r="E100" s="2">
        <v>500008</v>
      </c>
      <c r="F100" s="2" t="s">
        <v>39</v>
      </c>
      <c r="G100" s="2">
        <v>9577</v>
      </c>
      <c r="H100" s="2">
        <v>5</v>
      </c>
      <c r="I100" s="2" t="str">
        <f t="shared" si="4"/>
        <v>avril</v>
      </c>
      <c r="J100" s="2">
        <f t="shared" si="5"/>
        <v>9582</v>
      </c>
      <c r="K100" s="3">
        <v>44394.758749652778</v>
      </c>
      <c r="L100" s="4" t="str">
        <f t="shared" si="6"/>
        <v/>
      </c>
      <c r="M100" s="2" t="str">
        <f t="shared" si="7"/>
        <v>RAS</v>
      </c>
    </row>
    <row r="101" spans="1:13" x14ac:dyDescent="0.25">
      <c r="A101" s="2" t="s">
        <v>26</v>
      </c>
      <c r="B101" s="2" t="s">
        <v>32</v>
      </c>
      <c r="C101" s="2" t="s">
        <v>3</v>
      </c>
      <c r="D101" s="2" t="s">
        <v>0</v>
      </c>
      <c r="E101" s="2">
        <v>500009</v>
      </c>
      <c r="F101" s="2" t="s">
        <v>40</v>
      </c>
      <c r="G101" s="2">
        <v>9578</v>
      </c>
      <c r="H101" s="2">
        <v>5</v>
      </c>
      <c r="I101" s="2" t="str">
        <f t="shared" si="4"/>
        <v>mai</v>
      </c>
      <c r="J101" s="2">
        <f t="shared" si="5"/>
        <v>9583</v>
      </c>
      <c r="K101" s="3">
        <v>44394.757987037039</v>
      </c>
      <c r="L101" s="4" t="str">
        <f t="shared" si="6"/>
        <v/>
      </c>
      <c r="M101" s="2" t="str">
        <f t="shared" si="7"/>
        <v>RAS</v>
      </c>
    </row>
    <row r="102" spans="1:13" x14ac:dyDescent="0.25">
      <c r="A102" s="2" t="s">
        <v>26</v>
      </c>
      <c r="B102" s="2" t="s">
        <v>32</v>
      </c>
      <c r="C102" s="2" t="s">
        <v>3</v>
      </c>
      <c r="D102" s="2" t="s">
        <v>0</v>
      </c>
      <c r="E102" s="2">
        <v>500010</v>
      </c>
      <c r="F102" s="2" t="s">
        <v>41</v>
      </c>
      <c r="G102" s="2">
        <v>9579</v>
      </c>
      <c r="H102" s="2">
        <v>5</v>
      </c>
      <c r="I102" s="2" t="str">
        <f t="shared" si="4"/>
        <v>juin</v>
      </c>
      <c r="J102" s="2">
        <f t="shared" si="5"/>
        <v>9584</v>
      </c>
      <c r="K102" s="3">
        <v>44394.756222222219</v>
      </c>
      <c r="L102" s="4" t="str">
        <f t="shared" si="6"/>
        <v/>
      </c>
      <c r="M102" s="2" t="str">
        <f t="shared" si="7"/>
        <v>RAS</v>
      </c>
    </row>
    <row r="103" spans="1:13" x14ac:dyDescent="0.25">
      <c r="A103" s="2" t="s">
        <v>26</v>
      </c>
      <c r="B103" s="2" t="s">
        <v>32</v>
      </c>
      <c r="C103" s="2" t="s">
        <v>3</v>
      </c>
      <c r="D103" s="2" t="s">
        <v>0</v>
      </c>
      <c r="E103" s="2">
        <v>500011</v>
      </c>
      <c r="F103" s="2" t="s">
        <v>42</v>
      </c>
      <c r="G103" s="2">
        <v>9580</v>
      </c>
      <c r="H103" s="2">
        <v>5</v>
      </c>
      <c r="I103" s="2" t="str">
        <f t="shared" si="4"/>
        <v>juillet</v>
      </c>
      <c r="J103" s="2">
        <f t="shared" si="5"/>
        <v>9585</v>
      </c>
      <c r="K103" s="3">
        <v>44394.751373726853</v>
      </c>
      <c r="L103" s="4" t="str">
        <f t="shared" si="6"/>
        <v/>
      </c>
      <c r="M103" s="2" t="str">
        <f t="shared" si="7"/>
        <v>RAS</v>
      </c>
    </row>
    <row r="104" spans="1:13" x14ac:dyDescent="0.25">
      <c r="A104" s="2" t="s">
        <v>26</v>
      </c>
      <c r="B104" s="2" t="s">
        <v>32</v>
      </c>
      <c r="C104" s="2" t="s">
        <v>3</v>
      </c>
      <c r="D104" s="2" t="s">
        <v>0</v>
      </c>
      <c r="E104" s="2">
        <v>500012</v>
      </c>
      <c r="F104" s="2" t="s">
        <v>28</v>
      </c>
      <c r="G104" s="2">
        <v>9581</v>
      </c>
      <c r="H104" s="2">
        <v>5</v>
      </c>
      <c r="I104" s="2" t="str">
        <f t="shared" si="4"/>
        <v>août</v>
      </c>
      <c r="J104" s="2">
        <f t="shared" si="5"/>
        <v>9586</v>
      </c>
      <c r="K104" s="3">
        <v>44394.751315393522</v>
      </c>
      <c r="L104" s="4" t="str">
        <f t="shared" si="6"/>
        <v/>
      </c>
      <c r="M104" s="2" t="str">
        <f t="shared" si="7"/>
        <v>RAS</v>
      </c>
    </row>
    <row r="105" spans="1:13" x14ac:dyDescent="0.25">
      <c r="A105" s="2" t="s">
        <v>26</v>
      </c>
      <c r="B105" s="2" t="s">
        <v>32</v>
      </c>
      <c r="C105" s="2" t="s">
        <v>3</v>
      </c>
      <c r="D105" s="2" t="s">
        <v>0</v>
      </c>
      <c r="E105" s="2">
        <v>500013</v>
      </c>
      <c r="F105" s="2" t="s">
        <v>33</v>
      </c>
      <c r="G105" s="2">
        <v>9582</v>
      </c>
      <c r="H105" s="2">
        <v>5</v>
      </c>
      <c r="I105" s="2" t="str">
        <f t="shared" si="4"/>
        <v>septembre</v>
      </c>
      <c r="J105" s="2">
        <f t="shared" si="5"/>
        <v>9587</v>
      </c>
      <c r="K105" s="3">
        <v>44394.750260416666</v>
      </c>
      <c r="L105" s="4" t="str">
        <f t="shared" si="6"/>
        <v/>
      </c>
      <c r="M105" s="2" t="str">
        <f t="shared" si="7"/>
        <v>RAS</v>
      </c>
    </row>
    <row r="106" spans="1:13" x14ac:dyDescent="0.25">
      <c r="A106" s="2" t="s">
        <v>26</v>
      </c>
      <c r="B106" s="2" t="s">
        <v>32</v>
      </c>
      <c r="C106" s="2" t="s">
        <v>3</v>
      </c>
      <c r="D106" s="2" t="s">
        <v>0</v>
      </c>
      <c r="E106" s="2">
        <v>500014</v>
      </c>
      <c r="F106" s="2" t="s">
        <v>34</v>
      </c>
      <c r="G106" s="2">
        <v>9583</v>
      </c>
      <c r="H106" s="2">
        <v>5</v>
      </c>
      <c r="I106" s="2" t="str">
        <f t="shared" si="4"/>
        <v>octobre</v>
      </c>
      <c r="J106" s="2">
        <f t="shared" si="5"/>
        <v>9588</v>
      </c>
      <c r="K106" s="3">
        <v>44394.749449537034</v>
      </c>
      <c r="L106" s="4" t="str">
        <f t="shared" si="6"/>
        <v/>
      </c>
      <c r="M106" s="2" t="str">
        <f t="shared" si="7"/>
        <v>RAS</v>
      </c>
    </row>
    <row r="107" spans="1:13" x14ac:dyDescent="0.25">
      <c r="A107" s="2" t="s">
        <v>26</v>
      </c>
      <c r="B107" s="2" t="s">
        <v>32</v>
      </c>
      <c r="C107" s="2" t="s">
        <v>3</v>
      </c>
      <c r="D107" s="2" t="s">
        <v>0</v>
      </c>
      <c r="E107" s="2">
        <v>500015</v>
      </c>
      <c r="F107" s="2" t="s">
        <v>35</v>
      </c>
      <c r="G107" s="2">
        <v>9584</v>
      </c>
      <c r="H107" s="2">
        <v>5</v>
      </c>
      <c r="I107" s="2" t="b">
        <f t="shared" si="4"/>
        <v>0</v>
      </c>
      <c r="J107" s="2">
        <f t="shared" si="5"/>
        <v>9589</v>
      </c>
      <c r="K107" s="3">
        <v>44394.744776273146</v>
      </c>
      <c r="L107" s="4" t="str">
        <f t="shared" si="6"/>
        <v/>
      </c>
      <c r="M107" s="2" t="str">
        <f t="shared" si="7"/>
        <v>RAS</v>
      </c>
    </row>
    <row r="108" spans="1:13" x14ac:dyDescent="0.25">
      <c r="A108" s="2" t="s">
        <v>26</v>
      </c>
      <c r="B108" s="2" t="s">
        <v>32</v>
      </c>
      <c r="C108" s="2" t="s">
        <v>3</v>
      </c>
      <c r="D108" s="2" t="s">
        <v>0</v>
      </c>
      <c r="E108" s="2">
        <v>500016</v>
      </c>
      <c r="F108" s="2" t="s">
        <v>30</v>
      </c>
      <c r="G108" s="2">
        <v>9585</v>
      </c>
      <c r="H108" s="2">
        <v>5</v>
      </c>
      <c r="I108" s="2" t="str">
        <f t="shared" si="4"/>
        <v>decembre</v>
      </c>
      <c r="J108" s="2">
        <f t="shared" si="5"/>
        <v>9589</v>
      </c>
      <c r="K108" s="3">
        <v>44394.743008217592</v>
      </c>
      <c r="L108" s="4" t="str">
        <f t="shared" si="6"/>
        <v/>
      </c>
      <c r="M108" s="2" t="str">
        <f t="shared" si="7"/>
        <v>RAS</v>
      </c>
    </row>
    <row r="109" spans="1:13" x14ac:dyDescent="0.25">
      <c r="A109" s="2" t="s">
        <v>26</v>
      </c>
      <c r="B109" s="2" t="s">
        <v>32</v>
      </c>
      <c r="C109" s="2" t="s">
        <v>3</v>
      </c>
      <c r="D109" s="2" t="s">
        <v>0</v>
      </c>
      <c r="E109" s="2">
        <v>500017</v>
      </c>
      <c r="F109" s="2" t="s">
        <v>36</v>
      </c>
      <c r="G109" s="2">
        <v>9586</v>
      </c>
      <c r="H109" s="2">
        <v>5</v>
      </c>
      <c r="I109" s="2" t="str">
        <f t="shared" si="4"/>
        <v>janvier</v>
      </c>
      <c r="J109" s="2">
        <f t="shared" si="5"/>
        <v>9591</v>
      </c>
      <c r="K109" s="3">
        <v>44394.741465393519</v>
      </c>
      <c r="L109" s="4" t="str">
        <f t="shared" si="6"/>
        <v/>
      </c>
      <c r="M109" s="2" t="str">
        <f t="shared" si="7"/>
        <v>RAS</v>
      </c>
    </row>
    <row r="110" spans="1:13" x14ac:dyDescent="0.25">
      <c r="A110" s="2" t="s">
        <v>26</v>
      </c>
      <c r="B110" s="2" t="s">
        <v>32</v>
      </c>
      <c r="C110" s="2" t="s">
        <v>3</v>
      </c>
      <c r="D110" s="2" t="s">
        <v>0</v>
      </c>
      <c r="E110" s="2">
        <v>500018</v>
      </c>
      <c r="F110" s="2" t="s">
        <v>37</v>
      </c>
      <c r="G110" s="2">
        <v>9587</v>
      </c>
      <c r="H110" s="2">
        <v>5</v>
      </c>
      <c r="I110" s="2" t="str">
        <f t="shared" si="4"/>
        <v>février</v>
      </c>
      <c r="J110" s="2">
        <f t="shared" si="5"/>
        <v>9592</v>
      </c>
      <c r="K110" s="3">
        <v>44394.740235648147</v>
      </c>
      <c r="L110" s="4" t="str">
        <f t="shared" si="6"/>
        <v/>
      </c>
      <c r="M110" s="2" t="str">
        <f t="shared" si="7"/>
        <v>RAS</v>
      </c>
    </row>
    <row r="111" spans="1:13" x14ac:dyDescent="0.25">
      <c r="A111" s="2" t="s">
        <v>26</v>
      </c>
      <c r="B111" s="2" t="s">
        <v>32</v>
      </c>
      <c r="C111" s="2" t="s">
        <v>3</v>
      </c>
      <c r="D111" s="2" t="s">
        <v>0</v>
      </c>
      <c r="E111" s="2">
        <v>500019</v>
      </c>
      <c r="F111" s="2" t="s">
        <v>38</v>
      </c>
      <c r="G111" s="2">
        <v>9588</v>
      </c>
      <c r="H111" s="2">
        <v>5</v>
      </c>
      <c r="I111" s="2" t="str">
        <f t="shared" si="4"/>
        <v>mars</v>
      </c>
      <c r="J111" s="2">
        <f t="shared" si="5"/>
        <v>9593</v>
      </c>
      <c r="K111" s="3">
        <v>44394.734392939812</v>
      </c>
      <c r="L111" s="4" t="str">
        <f t="shared" si="6"/>
        <v/>
      </c>
      <c r="M111" s="2" t="str">
        <f t="shared" si="7"/>
        <v>RAS</v>
      </c>
    </row>
    <row r="112" spans="1:13" x14ac:dyDescent="0.25">
      <c r="A112" s="2" t="s">
        <v>26</v>
      </c>
      <c r="B112" s="2" t="s">
        <v>32</v>
      </c>
      <c r="C112" s="2" t="s">
        <v>3</v>
      </c>
      <c r="D112" s="2" t="s">
        <v>0</v>
      </c>
      <c r="E112" s="2">
        <v>500020</v>
      </c>
      <c r="F112" s="2" t="s">
        <v>39</v>
      </c>
      <c r="G112" s="2">
        <v>9589</v>
      </c>
      <c r="H112" s="2">
        <v>5</v>
      </c>
      <c r="I112" s="2" t="str">
        <f t="shared" si="4"/>
        <v>avril</v>
      </c>
      <c r="J112" s="2">
        <f t="shared" si="5"/>
        <v>9594</v>
      </c>
      <c r="K112" s="3">
        <v>44394.73372488426</v>
      </c>
      <c r="L112" s="4" t="str">
        <f t="shared" si="6"/>
        <v/>
      </c>
      <c r="M112" s="2" t="str">
        <f t="shared" si="7"/>
        <v>RAS</v>
      </c>
    </row>
    <row r="113" spans="1:13" x14ac:dyDescent="0.25">
      <c r="A113" s="2" t="s">
        <v>26</v>
      </c>
      <c r="B113" s="2" t="s">
        <v>32</v>
      </c>
      <c r="C113" s="2" t="s">
        <v>3</v>
      </c>
      <c r="D113" s="2" t="s">
        <v>0</v>
      </c>
      <c r="E113" s="2">
        <v>500021</v>
      </c>
      <c r="F113" s="2" t="s">
        <v>40</v>
      </c>
      <c r="G113" s="2">
        <v>9590</v>
      </c>
      <c r="H113" s="2">
        <v>5</v>
      </c>
      <c r="I113" s="2" t="str">
        <f t="shared" si="4"/>
        <v>mai</v>
      </c>
      <c r="J113" s="2">
        <f t="shared" si="5"/>
        <v>9595</v>
      </c>
      <c r="K113" s="3">
        <v>44394.73202048611</v>
      </c>
      <c r="L113" s="4" t="str">
        <f t="shared" si="6"/>
        <v/>
      </c>
      <c r="M113" s="2" t="str">
        <f t="shared" si="7"/>
        <v>RAS</v>
      </c>
    </row>
    <row r="114" spans="1:13" x14ac:dyDescent="0.25">
      <c r="A114" s="2" t="s">
        <v>26</v>
      </c>
      <c r="B114" s="2" t="s">
        <v>32</v>
      </c>
      <c r="C114" s="2" t="s">
        <v>3</v>
      </c>
      <c r="D114" s="2" t="s">
        <v>0</v>
      </c>
      <c r="E114" s="2">
        <v>500022</v>
      </c>
      <c r="F114" s="2" t="s">
        <v>41</v>
      </c>
      <c r="G114" s="2">
        <v>9591</v>
      </c>
      <c r="H114" s="2">
        <v>5</v>
      </c>
      <c r="I114" s="2" t="str">
        <f t="shared" si="4"/>
        <v>juin</v>
      </c>
      <c r="J114" s="2">
        <f t="shared" si="5"/>
        <v>9596</v>
      </c>
      <c r="K114" s="3">
        <v>44394.729925115738</v>
      </c>
      <c r="L114" s="4" t="str">
        <f t="shared" si="6"/>
        <v/>
      </c>
      <c r="M114" s="2" t="str">
        <f t="shared" si="7"/>
        <v>RAS</v>
      </c>
    </row>
    <row r="115" spans="1:13" x14ac:dyDescent="0.25">
      <c r="A115" s="2" t="s">
        <v>26</v>
      </c>
      <c r="B115" s="2" t="s">
        <v>32</v>
      </c>
      <c r="C115" s="2" t="s">
        <v>3</v>
      </c>
      <c r="D115" s="2" t="s">
        <v>11</v>
      </c>
      <c r="E115" s="2">
        <v>500023</v>
      </c>
      <c r="F115" s="2" t="s">
        <v>42</v>
      </c>
      <c r="G115" s="2">
        <v>9592</v>
      </c>
      <c r="H115" s="2">
        <v>5</v>
      </c>
      <c r="I115" s="2" t="str">
        <f t="shared" si="4"/>
        <v>juillet</v>
      </c>
      <c r="J115" s="2">
        <f t="shared" si="5"/>
        <v>9597</v>
      </c>
      <c r="K115" s="3">
        <v>44394.70479895833</v>
      </c>
      <c r="L115" s="4">
        <f t="shared" si="6"/>
        <v>0</v>
      </c>
      <c r="M115" s="2" t="str">
        <f t="shared" si="7"/>
        <v>RAS</v>
      </c>
    </row>
    <row r="116" spans="1:13" x14ac:dyDescent="0.25">
      <c r="A116" s="2" t="s">
        <v>29</v>
      </c>
      <c r="B116" s="2" t="s">
        <v>43</v>
      </c>
      <c r="C116" s="2" t="s">
        <v>3</v>
      </c>
      <c r="D116" s="2" t="s">
        <v>0</v>
      </c>
      <c r="E116" s="2">
        <v>500023</v>
      </c>
      <c r="F116" s="2" t="s">
        <v>30</v>
      </c>
      <c r="G116" s="2">
        <v>2021</v>
      </c>
      <c r="H116" s="2">
        <v>3</v>
      </c>
      <c r="I116" s="2" t="str">
        <f t="shared" si="4"/>
        <v>decembre</v>
      </c>
      <c r="J116" s="2">
        <f t="shared" si="5"/>
        <v>2023</v>
      </c>
      <c r="K116" s="3">
        <v>44395.704798900464</v>
      </c>
      <c r="L116" s="4" t="str">
        <f t="shared" si="6"/>
        <v/>
      </c>
      <c r="M116" s="2" t="str">
        <f t="shared" si="7"/>
        <v>RAS</v>
      </c>
    </row>
    <row r="117" spans="1:13" x14ac:dyDescent="0.25">
      <c r="A117" s="2" t="s">
        <v>44</v>
      </c>
      <c r="B117" s="2" t="s">
        <v>45</v>
      </c>
      <c r="C117" s="2" t="s">
        <v>3</v>
      </c>
      <c r="D117" s="2" t="s">
        <v>0</v>
      </c>
      <c r="E117" s="2" t="s">
        <v>46</v>
      </c>
      <c r="F117" s="2" t="s">
        <v>30</v>
      </c>
      <c r="G117" s="2">
        <v>2020</v>
      </c>
      <c r="H117" s="2">
        <v>8</v>
      </c>
      <c r="I117" s="2" t="str">
        <f t="shared" si="4"/>
        <v>decembre</v>
      </c>
      <c r="J117" s="2">
        <f t="shared" si="5"/>
        <v>2027</v>
      </c>
      <c r="K117" s="3">
        <v>44482.667756134259</v>
      </c>
      <c r="L117" s="4" t="str">
        <f t="shared" si="6"/>
        <v/>
      </c>
      <c r="M117" s="2" t="str">
        <f t="shared" si="7"/>
        <v>RAS</v>
      </c>
    </row>
    <row r="118" spans="1:13" x14ac:dyDescent="0.25">
      <c r="A118" s="2" t="s">
        <v>47</v>
      </c>
      <c r="B118" s="2">
        <v>64648</v>
      </c>
      <c r="C118" s="2" t="s">
        <v>3</v>
      </c>
      <c r="D118" s="2" t="s">
        <v>0</v>
      </c>
      <c r="E118" s="2">
        <v>340000</v>
      </c>
      <c r="F118" s="2" t="s">
        <v>34</v>
      </c>
      <c r="G118" s="2">
        <v>2018</v>
      </c>
      <c r="H118" s="2">
        <v>3</v>
      </c>
      <c r="I118" s="2" t="str">
        <f t="shared" si="4"/>
        <v>octobre</v>
      </c>
      <c r="J118" s="2">
        <f t="shared" si="5"/>
        <v>2021</v>
      </c>
      <c r="K118" s="3">
        <v>44483.81936400463</v>
      </c>
      <c r="L118" s="4" t="str">
        <f t="shared" si="6"/>
        <v/>
      </c>
      <c r="M118" s="2" t="str">
        <f t="shared" si="7"/>
        <v>RAS</v>
      </c>
    </row>
    <row r="119" spans="1:13" x14ac:dyDescent="0.25">
      <c r="A119" s="2" t="s">
        <v>48</v>
      </c>
      <c r="B119" s="2">
        <v>88888</v>
      </c>
      <c r="C119" s="2" t="s">
        <v>3</v>
      </c>
      <c r="D119" s="2" t="s">
        <v>0</v>
      </c>
      <c r="E119" s="2">
        <v>200000</v>
      </c>
      <c r="F119" s="2" t="s">
        <v>33</v>
      </c>
      <c r="G119" s="2">
        <v>2018</v>
      </c>
      <c r="H119" s="5">
        <v>3</v>
      </c>
      <c r="I119" s="2" t="str">
        <f t="shared" si="4"/>
        <v>septembre</v>
      </c>
      <c r="J119" s="2">
        <f t="shared" si="5"/>
        <v>2021</v>
      </c>
      <c r="K119" s="6">
        <v>44483.820619560189</v>
      </c>
      <c r="L119" s="4" t="str">
        <f t="shared" si="6"/>
        <v/>
      </c>
      <c r="M119" s="2" t="str">
        <f t="shared" si="7"/>
        <v>RAS</v>
      </c>
    </row>
    <row r="120" spans="1:13" x14ac:dyDescent="0.25">
      <c r="A120" s="2"/>
      <c r="B120" s="2"/>
      <c r="C120" s="2"/>
      <c r="D120" s="2"/>
      <c r="E120" s="2"/>
      <c r="F120" s="2"/>
      <c r="G120" s="7"/>
      <c r="H120" s="7"/>
      <c r="I120" s="2" t="str">
        <f t="shared" si="4"/>
        <v/>
      </c>
      <c r="J120" s="2" t="str">
        <f t="shared" si="5"/>
        <v/>
      </c>
      <c r="K120" s="6"/>
      <c r="L120" s="4" t="str">
        <f t="shared" si="6"/>
        <v/>
      </c>
      <c r="M120" s="2" t="str">
        <f t="shared" si="7"/>
        <v/>
      </c>
    </row>
    <row r="121" spans="1:13" x14ac:dyDescent="0.25">
      <c r="A121" s="7"/>
      <c r="B121" s="7"/>
      <c r="C121" s="7"/>
      <c r="D121" s="7"/>
      <c r="E121" s="7"/>
      <c r="F121" s="7"/>
      <c r="G121" s="7"/>
      <c r="H121" s="7"/>
      <c r="I121" s="2" t="str">
        <f t="shared" si="4"/>
        <v/>
      </c>
      <c r="J121" s="2" t="str">
        <f t="shared" si="5"/>
        <v/>
      </c>
      <c r="K121" s="6"/>
      <c r="L121" s="4" t="str">
        <f t="shared" si="6"/>
        <v/>
      </c>
      <c r="M121" s="2" t="str">
        <f t="shared" si="7"/>
        <v/>
      </c>
    </row>
    <row r="122" spans="1:13" x14ac:dyDescent="0.25">
      <c r="A122" s="7"/>
      <c r="B122" s="7"/>
      <c r="C122" s="7"/>
      <c r="D122" s="7"/>
      <c r="E122" s="7"/>
      <c r="F122" s="7"/>
      <c r="G122" s="7"/>
      <c r="H122" s="7"/>
      <c r="I122" s="2" t="str">
        <f t="shared" si="4"/>
        <v/>
      </c>
      <c r="J122" s="2" t="str">
        <f t="shared" si="5"/>
        <v/>
      </c>
      <c r="K122" s="6"/>
      <c r="L122" s="4" t="str">
        <f t="shared" si="6"/>
        <v/>
      </c>
      <c r="M122" s="2" t="str">
        <f t="shared" si="7"/>
        <v/>
      </c>
    </row>
    <row r="123" spans="1:13" x14ac:dyDescent="0.25">
      <c r="A123" s="7"/>
      <c r="B123" s="7"/>
      <c r="C123" s="7"/>
      <c r="D123" s="7"/>
      <c r="E123" s="7"/>
      <c r="F123" s="7"/>
      <c r="G123" s="7"/>
      <c r="H123" s="7"/>
      <c r="I123" s="2" t="str">
        <f t="shared" si="4"/>
        <v/>
      </c>
      <c r="J123" s="2" t="str">
        <f t="shared" si="5"/>
        <v/>
      </c>
      <c r="K123" s="6"/>
      <c r="L123" s="4" t="str">
        <f t="shared" si="6"/>
        <v/>
      </c>
      <c r="M123" s="2" t="str">
        <f t="shared" si="7"/>
        <v/>
      </c>
    </row>
    <row r="124" spans="1:13" x14ac:dyDescent="0.25">
      <c r="A124" s="7"/>
      <c r="B124" s="7"/>
      <c r="C124" s="7"/>
      <c r="D124" s="7"/>
      <c r="E124" s="7"/>
      <c r="F124" s="7"/>
      <c r="G124" s="7"/>
      <c r="H124" s="7"/>
      <c r="I124" s="2" t="str">
        <f t="shared" si="4"/>
        <v/>
      </c>
      <c r="J124" s="2" t="str">
        <f t="shared" si="5"/>
        <v/>
      </c>
      <c r="K124" s="6"/>
      <c r="L124" s="4" t="str">
        <f t="shared" si="6"/>
        <v/>
      </c>
      <c r="M124" s="2" t="str">
        <f t="shared" si="7"/>
        <v/>
      </c>
    </row>
  </sheetData>
  <autoFilter ref="A3:M124" xr:uid="{00000000-0001-0000-0000-000000000000}"/>
  <mergeCells count="23">
    <mergeCell ref="F71:G71"/>
    <mergeCell ref="A71:A72"/>
    <mergeCell ref="B71:B72"/>
    <mergeCell ref="C71:C72"/>
    <mergeCell ref="D71:D72"/>
    <mergeCell ref="E71:E72"/>
    <mergeCell ref="C1:M1"/>
    <mergeCell ref="H2:H3"/>
    <mergeCell ref="I2:J2"/>
    <mergeCell ref="K2:K3"/>
    <mergeCell ref="L2:L3"/>
    <mergeCell ref="M2:M3"/>
    <mergeCell ref="F2:G2"/>
    <mergeCell ref="H71:H72"/>
    <mergeCell ref="I71:J71"/>
    <mergeCell ref="K71:K72"/>
    <mergeCell ref="L71:L72"/>
    <mergeCell ref="M71:M72"/>
    <mergeCell ref="A2:A3"/>
    <mergeCell ref="B2:B3"/>
    <mergeCell ref="C2:C3"/>
    <mergeCell ref="D2:D3"/>
    <mergeCell ref="E2:E3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1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89"/>
  <sheetViews>
    <sheetView workbookViewId="0">
      <selection activeCell="H4" sqref="H4"/>
    </sheetView>
  </sheetViews>
  <sheetFormatPr baseColWidth="10" defaultRowHeight="15" x14ac:dyDescent="0.25"/>
  <cols>
    <col min="1" max="1" width="14.85546875" customWidth="1"/>
    <col min="2" max="2" width="20.28515625" customWidth="1"/>
    <col min="11" max="11" width="16.140625" customWidth="1"/>
  </cols>
  <sheetData>
    <row r="1" spans="1:13" x14ac:dyDescent="0.25">
      <c r="A1" s="12" t="s">
        <v>1</v>
      </c>
      <c r="B1" s="12"/>
      <c r="C1" s="12"/>
    </row>
    <row r="2" spans="1:13" x14ac:dyDescent="0.25">
      <c r="A2" t="s">
        <v>2</v>
      </c>
      <c r="B2" t="s">
        <v>2</v>
      </c>
      <c r="C2" t="s">
        <v>2</v>
      </c>
    </row>
    <row r="3" spans="1:13" x14ac:dyDescent="0.25">
      <c r="A3" t="s">
        <v>3</v>
      </c>
      <c r="B3" t="s">
        <v>0</v>
      </c>
      <c r="C3" t="s">
        <v>4</v>
      </c>
    </row>
    <row r="4" spans="1:13" x14ac:dyDescent="0.25">
      <c r="A4" t="s">
        <v>5</v>
      </c>
      <c r="B4" t="s">
        <v>6</v>
      </c>
      <c r="C4" t="s">
        <v>7</v>
      </c>
    </row>
    <row r="5" spans="1:13" x14ac:dyDescent="0.25">
      <c r="A5" t="s">
        <v>8</v>
      </c>
      <c r="B5" t="s">
        <v>9</v>
      </c>
      <c r="C5" t="s">
        <v>10</v>
      </c>
    </row>
    <row r="6" spans="1:13" x14ac:dyDescent="0.25">
      <c r="B6" t="s">
        <v>11</v>
      </c>
      <c r="C6" t="s">
        <v>12</v>
      </c>
    </row>
    <row r="8" spans="1:13" x14ac:dyDescent="0.25">
      <c r="A8" t="s">
        <v>72</v>
      </c>
      <c r="B8" t="s">
        <v>76</v>
      </c>
      <c r="C8" t="s">
        <v>74</v>
      </c>
      <c r="D8" t="s">
        <v>75</v>
      </c>
      <c r="E8" t="s">
        <v>73</v>
      </c>
    </row>
    <row r="9" spans="1:13" x14ac:dyDescent="0.25">
      <c r="A9" s="10" t="s">
        <v>13</v>
      </c>
      <c r="B9" s="10" t="s">
        <v>14</v>
      </c>
      <c r="C9" s="10" t="s">
        <v>15</v>
      </c>
      <c r="D9" s="10" t="s">
        <v>16</v>
      </c>
      <c r="E9" s="10" t="s">
        <v>17</v>
      </c>
      <c r="F9" s="10" t="s">
        <v>18</v>
      </c>
      <c r="G9" s="10"/>
      <c r="H9" s="10" t="s">
        <v>19</v>
      </c>
      <c r="I9" s="10" t="s">
        <v>20</v>
      </c>
      <c r="J9" s="10"/>
      <c r="K9" s="10" t="s">
        <v>21</v>
      </c>
      <c r="L9" s="10" t="s">
        <v>22</v>
      </c>
      <c r="M9" s="10" t="s">
        <v>23</v>
      </c>
    </row>
    <row r="10" spans="1:13" x14ac:dyDescent="0.25">
      <c r="A10" s="10"/>
      <c r="B10" s="10"/>
      <c r="C10" s="10"/>
      <c r="D10" s="10"/>
      <c r="E10" s="10"/>
      <c r="F10" s="9" t="s">
        <v>24</v>
      </c>
      <c r="G10" s="9" t="s">
        <v>25</v>
      </c>
      <c r="H10" s="10"/>
      <c r="I10" s="9" t="s">
        <v>24</v>
      </c>
      <c r="J10" s="9" t="s">
        <v>25</v>
      </c>
      <c r="K10" s="10"/>
      <c r="L10" s="10"/>
      <c r="M10" s="10"/>
    </row>
    <row r="11" spans="1:13" x14ac:dyDescent="0.25">
      <c r="A11" s="2" t="s">
        <v>50</v>
      </c>
      <c r="B11" s="2">
        <v>383</v>
      </c>
      <c r="C11" s="2" t="s">
        <v>3</v>
      </c>
      <c r="D11" s="2" t="s">
        <v>0</v>
      </c>
      <c r="E11" s="2">
        <v>45646</v>
      </c>
      <c r="F11" s="2" t="s">
        <v>28</v>
      </c>
      <c r="G11" s="2">
        <v>3</v>
      </c>
      <c r="H11" s="2">
        <v>3</v>
      </c>
      <c r="I11" s="2" t="s">
        <v>42</v>
      </c>
      <c r="J11" s="2">
        <v>6</v>
      </c>
      <c r="K11" s="3">
        <v>44477.724649884258</v>
      </c>
      <c r="L11" s="4" t="s">
        <v>77</v>
      </c>
      <c r="M11" s="2" t="s">
        <v>10</v>
      </c>
    </row>
    <row r="12" spans="1:13" x14ac:dyDescent="0.25">
      <c r="A12" s="2" t="s">
        <v>51</v>
      </c>
      <c r="B12" s="2">
        <v>75</v>
      </c>
      <c r="C12" s="2" t="s">
        <v>3</v>
      </c>
      <c r="D12" s="2" t="s">
        <v>0</v>
      </c>
      <c r="E12" s="2">
        <v>5846</v>
      </c>
      <c r="F12" s="2" t="s">
        <v>28</v>
      </c>
      <c r="G12" s="2">
        <v>3</v>
      </c>
      <c r="H12" s="2">
        <v>3</v>
      </c>
      <c r="I12" s="2" t="s">
        <v>42</v>
      </c>
      <c r="J12" s="2">
        <v>6</v>
      </c>
      <c r="K12" s="3">
        <v>44477.724267939811</v>
      </c>
      <c r="L12" s="4" t="s">
        <v>77</v>
      </c>
      <c r="M12" s="2" t="s">
        <v>10</v>
      </c>
    </row>
    <row r="13" spans="1:13" x14ac:dyDescent="0.25">
      <c r="A13" s="2" t="s">
        <v>52</v>
      </c>
      <c r="B13" s="2">
        <v>424</v>
      </c>
      <c r="C13" s="2" t="s">
        <v>3</v>
      </c>
      <c r="D13" s="2" t="s">
        <v>0</v>
      </c>
      <c r="E13" s="2">
        <v>5846</v>
      </c>
      <c r="F13" s="2" t="s">
        <v>28</v>
      </c>
      <c r="G13" s="2">
        <v>3</v>
      </c>
      <c r="H13" s="2">
        <v>3</v>
      </c>
      <c r="I13" s="2" t="s">
        <v>42</v>
      </c>
      <c r="J13" s="2">
        <v>6</v>
      </c>
      <c r="K13" s="3">
        <v>44477.723958680559</v>
      </c>
      <c r="L13" s="4" t="s">
        <v>77</v>
      </c>
      <c r="M13" s="2" t="s">
        <v>10</v>
      </c>
    </row>
    <row r="14" spans="1:13" x14ac:dyDescent="0.25">
      <c r="A14" s="2" t="s">
        <v>58</v>
      </c>
      <c r="B14" s="2">
        <v>585</v>
      </c>
      <c r="C14" s="2" t="s">
        <v>5</v>
      </c>
      <c r="D14" s="2" t="s">
        <v>6</v>
      </c>
      <c r="E14" s="2">
        <v>120000000</v>
      </c>
      <c r="F14" s="2" t="s">
        <v>28</v>
      </c>
      <c r="G14" s="2">
        <v>1900</v>
      </c>
      <c r="H14" s="2">
        <v>5</v>
      </c>
      <c r="I14" s="2" t="s">
        <v>42</v>
      </c>
      <c r="J14" s="2">
        <v>1905</v>
      </c>
      <c r="K14" s="3">
        <v>44428.533934259256</v>
      </c>
      <c r="L14" s="4" t="s">
        <v>77</v>
      </c>
      <c r="M14" s="2" t="s">
        <v>10</v>
      </c>
    </row>
    <row r="15" spans="1:13" x14ac:dyDescent="0.25">
      <c r="A15" s="2" t="s">
        <v>59</v>
      </c>
      <c r="B15" s="2">
        <v>585</v>
      </c>
      <c r="C15" s="2" t="s">
        <v>5</v>
      </c>
      <c r="D15" s="2" t="s">
        <v>0</v>
      </c>
      <c r="E15" s="2">
        <v>120000000</v>
      </c>
      <c r="F15" s="2" t="s">
        <v>28</v>
      </c>
      <c r="G15" s="2">
        <v>1900</v>
      </c>
      <c r="H15" s="2">
        <v>5</v>
      </c>
      <c r="I15" s="2" t="s">
        <v>42</v>
      </c>
      <c r="J15" s="2">
        <v>1905</v>
      </c>
      <c r="K15" s="3">
        <v>44428.532014467593</v>
      </c>
      <c r="L15" s="4" t="s">
        <v>77</v>
      </c>
      <c r="M15" s="2" t="s">
        <v>10</v>
      </c>
    </row>
    <row r="16" spans="1:13" x14ac:dyDescent="0.25">
      <c r="A16" s="2" t="s">
        <v>60</v>
      </c>
      <c r="B16" s="2">
        <v>66588</v>
      </c>
      <c r="C16" s="2" t="s">
        <v>5</v>
      </c>
      <c r="D16" s="2" t="s">
        <v>6</v>
      </c>
      <c r="E16" s="2">
        <v>120000</v>
      </c>
      <c r="F16" s="2" t="s">
        <v>28</v>
      </c>
      <c r="G16" s="2">
        <v>2015</v>
      </c>
      <c r="H16" s="2">
        <v>5</v>
      </c>
      <c r="I16" s="2" t="s">
        <v>42</v>
      </c>
      <c r="J16" s="2">
        <v>2020</v>
      </c>
      <c r="K16" s="3">
        <v>44428.526091666667</v>
      </c>
      <c r="L16" s="4" t="s">
        <v>77</v>
      </c>
      <c r="M16" s="2" t="s">
        <v>10</v>
      </c>
    </row>
    <row r="17" spans="1:13" x14ac:dyDescent="0.25">
      <c r="A17" s="2" t="s">
        <v>61</v>
      </c>
      <c r="B17" s="2">
        <v>66588</v>
      </c>
      <c r="C17" s="2" t="s">
        <v>5</v>
      </c>
      <c r="D17" s="2" t="s">
        <v>9</v>
      </c>
      <c r="E17" s="2">
        <v>120000</v>
      </c>
      <c r="F17" s="2" t="s">
        <v>28</v>
      </c>
      <c r="G17" s="2">
        <v>2015</v>
      </c>
      <c r="H17" s="2">
        <v>5</v>
      </c>
      <c r="I17" s="2" t="s">
        <v>42</v>
      </c>
      <c r="J17" s="2">
        <v>2020</v>
      </c>
      <c r="K17" s="3">
        <v>44428.522524074077</v>
      </c>
      <c r="L17" s="4" t="s">
        <v>77</v>
      </c>
      <c r="M17" s="2" t="s">
        <v>10</v>
      </c>
    </row>
    <row r="18" spans="1:13" x14ac:dyDescent="0.25">
      <c r="A18" s="2" t="s">
        <v>62</v>
      </c>
      <c r="B18" s="2">
        <v>66588</v>
      </c>
      <c r="C18" s="2" t="s">
        <v>5</v>
      </c>
      <c r="D18" s="2" t="s">
        <v>6</v>
      </c>
      <c r="E18" s="2">
        <v>120000</v>
      </c>
      <c r="F18" s="2" t="s">
        <v>28</v>
      </c>
      <c r="G18" s="2">
        <v>2015</v>
      </c>
      <c r="H18" s="2">
        <v>5</v>
      </c>
      <c r="I18" s="2" t="s">
        <v>42</v>
      </c>
      <c r="J18" s="2">
        <v>2020</v>
      </c>
      <c r="K18" s="3">
        <v>44428.522040277778</v>
      </c>
      <c r="L18" s="4" t="s">
        <v>77</v>
      </c>
      <c r="M18" s="2" t="s">
        <v>10</v>
      </c>
    </row>
    <row r="19" spans="1:13" x14ac:dyDescent="0.25">
      <c r="A19" s="2" t="s">
        <v>63</v>
      </c>
      <c r="B19" s="2">
        <v>66588</v>
      </c>
      <c r="C19" s="2" t="s">
        <v>5</v>
      </c>
      <c r="D19" s="2" t="s">
        <v>6</v>
      </c>
      <c r="E19" s="2">
        <v>120000</v>
      </c>
      <c r="F19" s="2" t="s">
        <v>28</v>
      </c>
      <c r="G19" s="2">
        <v>2015</v>
      </c>
      <c r="H19" s="2">
        <v>5</v>
      </c>
      <c r="I19" s="2" t="s">
        <v>42</v>
      </c>
      <c r="J19" s="2">
        <v>2020</v>
      </c>
      <c r="K19" s="3">
        <v>44428.521538773151</v>
      </c>
      <c r="L19" s="4" t="s">
        <v>77</v>
      </c>
      <c r="M19" s="2" t="s">
        <v>10</v>
      </c>
    </row>
    <row r="20" spans="1:13" x14ac:dyDescent="0.25">
      <c r="A20" s="2" t="s">
        <v>64</v>
      </c>
      <c r="B20" s="2">
        <v>56</v>
      </c>
      <c r="C20" s="2" t="s">
        <v>5</v>
      </c>
      <c r="D20" s="2" t="s">
        <v>0</v>
      </c>
      <c r="E20" s="2">
        <v>120000</v>
      </c>
      <c r="F20" s="2" t="s">
        <v>28</v>
      </c>
      <c r="G20" s="2">
        <v>2005</v>
      </c>
      <c r="H20" s="2">
        <v>5</v>
      </c>
      <c r="I20" s="2" t="s">
        <v>42</v>
      </c>
      <c r="J20" s="2">
        <v>2010</v>
      </c>
      <c r="K20" s="3">
        <v>44428.518232638889</v>
      </c>
      <c r="L20" s="4" t="s">
        <v>77</v>
      </c>
      <c r="M20" s="2" t="s">
        <v>10</v>
      </c>
    </row>
    <row r="21" spans="1:13" x14ac:dyDescent="0.25">
      <c r="A21" s="2" t="s">
        <v>65</v>
      </c>
      <c r="B21" s="2">
        <v>56</v>
      </c>
      <c r="C21" s="2" t="s">
        <v>5</v>
      </c>
      <c r="D21" s="2" t="s">
        <v>11</v>
      </c>
      <c r="E21" s="2">
        <v>120000</v>
      </c>
      <c r="F21" s="2" t="s">
        <v>28</v>
      </c>
      <c r="G21" s="2">
        <v>2005</v>
      </c>
      <c r="H21" s="2">
        <v>5</v>
      </c>
      <c r="I21" s="2" t="s">
        <v>42</v>
      </c>
      <c r="J21" s="2">
        <v>2010</v>
      </c>
      <c r="K21" s="3">
        <v>44428.518146759263</v>
      </c>
      <c r="L21" s="4">
        <v>150000</v>
      </c>
      <c r="M21" s="2" t="s">
        <v>10</v>
      </c>
    </row>
    <row r="22" spans="1:13" x14ac:dyDescent="0.25">
      <c r="A22" s="2" t="s">
        <v>66</v>
      </c>
      <c r="B22" s="2">
        <v>56</v>
      </c>
      <c r="C22" s="2" t="s">
        <v>5</v>
      </c>
      <c r="D22" s="2" t="s">
        <v>9</v>
      </c>
      <c r="E22" s="2">
        <v>120000</v>
      </c>
      <c r="F22" s="2" t="s">
        <v>28</v>
      </c>
      <c r="G22" s="2">
        <v>2005</v>
      </c>
      <c r="H22" s="2">
        <v>5</v>
      </c>
      <c r="I22" s="2" t="s">
        <v>42</v>
      </c>
      <c r="J22" s="2">
        <v>2010</v>
      </c>
      <c r="K22" s="3">
        <v>44428.514386689814</v>
      </c>
      <c r="L22" s="4" t="s">
        <v>77</v>
      </c>
      <c r="M22" s="2" t="s">
        <v>10</v>
      </c>
    </row>
    <row r="23" spans="1:13" x14ac:dyDescent="0.25">
      <c r="A23" s="2" t="s">
        <v>67</v>
      </c>
      <c r="B23" s="2">
        <v>56</v>
      </c>
      <c r="C23" s="2" t="s">
        <v>5</v>
      </c>
      <c r="D23" s="2" t="s">
        <v>6</v>
      </c>
      <c r="E23" s="2">
        <v>120000</v>
      </c>
      <c r="F23" s="2" t="s">
        <v>28</v>
      </c>
      <c r="G23" s="2">
        <v>2005</v>
      </c>
      <c r="H23" s="2">
        <v>5</v>
      </c>
      <c r="I23" s="2" t="s">
        <v>42</v>
      </c>
      <c r="J23" s="2">
        <v>2010</v>
      </c>
      <c r="K23" s="3">
        <v>44428.514297916663</v>
      </c>
      <c r="L23" s="4" t="s">
        <v>77</v>
      </c>
      <c r="M23" s="2" t="s">
        <v>10</v>
      </c>
    </row>
    <row r="24" spans="1:13" x14ac:dyDescent="0.25">
      <c r="A24" s="2" t="s">
        <v>68</v>
      </c>
      <c r="B24" s="2">
        <v>56</v>
      </c>
      <c r="C24" s="2" t="s">
        <v>5</v>
      </c>
      <c r="D24" s="2" t="s">
        <v>0</v>
      </c>
      <c r="E24" s="2">
        <v>120000</v>
      </c>
      <c r="F24" s="2" t="s">
        <v>28</v>
      </c>
      <c r="G24" s="2">
        <v>2005</v>
      </c>
      <c r="H24" s="2">
        <v>5</v>
      </c>
      <c r="I24" s="2" t="s">
        <v>42</v>
      </c>
      <c r="J24" s="2">
        <v>2010</v>
      </c>
      <c r="K24" s="3">
        <v>44428.514092592595</v>
      </c>
      <c r="L24" s="4" t="s">
        <v>77</v>
      </c>
      <c r="M24" s="2" t="s">
        <v>10</v>
      </c>
    </row>
    <row r="25" spans="1:13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3"/>
      <c r="L25" s="4"/>
      <c r="M25" s="2"/>
    </row>
    <row r="26" spans="1:13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3"/>
      <c r="L26" s="4"/>
      <c r="M26" s="2"/>
    </row>
    <row r="27" spans="1:13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3"/>
      <c r="L27" s="4"/>
      <c r="M27" s="2"/>
    </row>
    <row r="28" spans="1:13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3"/>
      <c r="L28" s="4"/>
      <c r="M28" s="2"/>
    </row>
    <row r="29" spans="1:1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3"/>
      <c r="L29" s="4"/>
      <c r="M29" s="2"/>
    </row>
    <row r="30" spans="1:13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3"/>
      <c r="L30" s="4"/>
      <c r="M30" s="2"/>
    </row>
    <row r="31" spans="1:13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3"/>
      <c r="L31" s="4"/>
      <c r="M31" s="2"/>
    </row>
    <row r="32" spans="1:13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3"/>
      <c r="L32" s="4"/>
      <c r="M32" s="2"/>
    </row>
    <row r="33" spans="1:13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3"/>
      <c r="L33" s="4"/>
      <c r="M33" s="2"/>
    </row>
    <row r="34" spans="1:13" x14ac:dyDescent="0.25">
      <c r="A34" s="2"/>
      <c r="B34" s="2"/>
      <c r="C34" s="2"/>
      <c r="D34" s="2"/>
      <c r="E34" s="2"/>
      <c r="F34" s="2"/>
      <c r="G34" s="2"/>
      <c r="H34" s="5"/>
      <c r="I34" s="2"/>
      <c r="J34" s="2"/>
      <c r="K34" s="6"/>
      <c r="L34" s="4"/>
      <c r="M34" s="2"/>
    </row>
    <row r="35" spans="1:13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3"/>
      <c r="L35" s="4"/>
      <c r="M35" s="2"/>
    </row>
    <row r="36" spans="1:13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3"/>
      <c r="L36" s="4"/>
      <c r="M36" s="2"/>
    </row>
    <row r="37" spans="1:13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3"/>
      <c r="L37" s="4"/>
      <c r="M37" s="2"/>
    </row>
    <row r="38" spans="1:13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3"/>
      <c r="L38" s="4"/>
      <c r="M38" s="2"/>
    </row>
    <row r="39" spans="1:13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3"/>
      <c r="L39" s="4"/>
      <c r="M39" s="2"/>
    </row>
    <row r="40" spans="1:13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3"/>
      <c r="L40" s="4"/>
      <c r="M40" s="2"/>
    </row>
    <row r="41" spans="1:13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3"/>
      <c r="L41" s="4"/>
      <c r="M41" s="2"/>
    </row>
    <row r="42" spans="1:13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3"/>
      <c r="L42" s="4"/>
      <c r="M42" s="2"/>
    </row>
    <row r="43" spans="1:13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3"/>
      <c r="L43" s="4"/>
      <c r="M43" s="2"/>
    </row>
    <row r="44" spans="1:13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3"/>
      <c r="L44" s="4"/>
      <c r="M44" s="2"/>
    </row>
    <row r="45" spans="1:13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3"/>
      <c r="L45" s="4"/>
      <c r="M45" s="2"/>
    </row>
    <row r="46" spans="1:13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3"/>
      <c r="L46" s="4"/>
      <c r="M46" s="2"/>
    </row>
    <row r="47" spans="1:13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3"/>
      <c r="L47" s="4"/>
      <c r="M47" s="2"/>
    </row>
    <row r="48" spans="1:13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3"/>
      <c r="L48" s="4"/>
      <c r="M48" s="2"/>
    </row>
    <row r="49" spans="1:13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3"/>
      <c r="L49" s="4"/>
      <c r="M49" s="2"/>
    </row>
    <row r="50" spans="1:13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3"/>
      <c r="L50" s="4"/>
      <c r="M50" s="2"/>
    </row>
    <row r="51" spans="1:13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3"/>
      <c r="L51" s="4"/>
      <c r="M51" s="2"/>
    </row>
    <row r="52" spans="1:13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3"/>
      <c r="L52" s="4"/>
      <c r="M52" s="2"/>
    </row>
    <row r="53" spans="1:13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3"/>
      <c r="L53" s="4"/>
      <c r="M53" s="2"/>
    </row>
    <row r="54" spans="1:13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3"/>
      <c r="L54" s="4"/>
      <c r="M54" s="2"/>
    </row>
    <row r="55" spans="1:13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3"/>
      <c r="L55" s="4"/>
      <c r="M55" s="2"/>
    </row>
    <row r="56" spans="1:13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3"/>
      <c r="L56" s="4"/>
      <c r="M56" s="2"/>
    </row>
    <row r="57" spans="1:13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3"/>
      <c r="L57" s="4"/>
      <c r="M57" s="2"/>
    </row>
    <row r="58" spans="1:13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3"/>
      <c r="L58" s="4"/>
      <c r="M58" s="2"/>
    </row>
    <row r="59" spans="1:13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3"/>
      <c r="L59" s="4"/>
      <c r="M59" s="2"/>
    </row>
    <row r="60" spans="1:13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3"/>
      <c r="L60" s="4"/>
      <c r="M60" s="2"/>
    </row>
    <row r="61" spans="1:13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3"/>
      <c r="L61" s="4"/>
      <c r="M61" s="2"/>
    </row>
    <row r="62" spans="1:13" x14ac:dyDescent="0.25">
      <c r="A62" s="2"/>
      <c r="B62" s="2"/>
      <c r="C62" s="2"/>
      <c r="D62" s="2"/>
      <c r="E62" s="2"/>
      <c r="F62" s="2"/>
      <c r="G62" s="2"/>
      <c r="H62" s="5"/>
      <c r="I62" s="2"/>
      <c r="J62" s="2"/>
      <c r="K62" s="6"/>
      <c r="L62" s="4"/>
      <c r="M62" s="2"/>
    </row>
    <row r="63" spans="1:13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3"/>
      <c r="L63" s="4"/>
      <c r="M63" s="2"/>
    </row>
    <row r="64" spans="1:13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3"/>
      <c r="L64" s="4"/>
      <c r="M64" s="2"/>
    </row>
    <row r="65" spans="1:13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3"/>
      <c r="L65" s="4"/>
      <c r="M65" s="2"/>
    </row>
    <row r="66" spans="1:13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3"/>
      <c r="L66" s="4"/>
      <c r="M66" s="2"/>
    </row>
    <row r="67" spans="1:13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3"/>
      <c r="L67" s="4"/>
      <c r="M67" s="2"/>
    </row>
    <row r="68" spans="1:13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3"/>
      <c r="L68" s="4"/>
      <c r="M68" s="2"/>
    </row>
    <row r="69" spans="1:13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3"/>
      <c r="L69" s="4"/>
      <c r="M69" s="2"/>
    </row>
    <row r="70" spans="1:13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3"/>
      <c r="L70" s="4"/>
      <c r="M70" s="2"/>
    </row>
    <row r="71" spans="1:13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3"/>
      <c r="L71" s="4"/>
      <c r="M71" s="2"/>
    </row>
    <row r="72" spans="1:13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3"/>
      <c r="L72" s="4"/>
      <c r="M72" s="2"/>
    </row>
    <row r="73" spans="1:13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3"/>
      <c r="L73" s="4"/>
      <c r="M73" s="2"/>
    </row>
    <row r="74" spans="1:13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3"/>
      <c r="L74" s="4"/>
      <c r="M74" s="2"/>
    </row>
    <row r="75" spans="1:13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3"/>
      <c r="L75" s="4"/>
      <c r="M75" s="2"/>
    </row>
    <row r="76" spans="1:13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3"/>
      <c r="L76" s="4"/>
      <c r="M76" s="2"/>
    </row>
    <row r="77" spans="1:13" x14ac:dyDescent="0.25">
      <c r="A77" s="2"/>
      <c r="B77" s="2"/>
      <c r="C77" s="2"/>
      <c r="D77" s="2"/>
      <c r="E77" s="2"/>
      <c r="F77" s="2"/>
      <c r="G77" s="2"/>
      <c r="H77" s="5"/>
      <c r="I77" s="2"/>
      <c r="J77" s="2"/>
      <c r="K77" s="6"/>
      <c r="L77" s="4"/>
      <c r="M77" s="2"/>
    </row>
    <row r="78" spans="1:13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3"/>
      <c r="L78" s="4"/>
      <c r="M78" s="2"/>
    </row>
    <row r="79" spans="1:13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3"/>
      <c r="L79" s="4"/>
      <c r="M79" s="2"/>
    </row>
    <row r="80" spans="1:13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3"/>
      <c r="L80" s="4"/>
      <c r="M80" s="2"/>
    </row>
    <row r="81" spans="1:13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3"/>
      <c r="L81" s="4"/>
      <c r="M81" s="2"/>
    </row>
    <row r="82" spans="1:13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3"/>
      <c r="L82" s="4"/>
      <c r="M82" s="2"/>
    </row>
    <row r="83" spans="1:13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3"/>
      <c r="L83" s="4"/>
      <c r="M83" s="2"/>
    </row>
    <row r="84" spans="1:13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3"/>
      <c r="L84" s="4"/>
      <c r="M84" s="2"/>
    </row>
    <row r="85" spans="1:13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3"/>
      <c r="L85" s="4"/>
      <c r="M85" s="2"/>
    </row>
    <row r="86" spans="1:13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3"/>
      <c r="L86" s="4"/>
      <c r="M86" s="2"/>
    </row>
    <row r="87" spans="1:13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3"/>
      <c r="L87" s="4"/>
      <c r="M87" s="2"/>
    </row>
    <row r="88" spans="1:13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3"/>
      <c r="L88" s="4"/>
      <c r="M88" s="2"/>
    </row>
    <row r="89" spans="1:13" x14ac:dyDescent="0.25">
      <c r="A89" s="2"/>
      <c r="B89" s="2"/>
      <c r="C89" s="2"/>
      <c r="D89" s="2"/>
      <c r="E89" s="2"/>
      <c r="F89" s="2"/>
      <c r="G89" s="2"/>
      <c r="H89" s="5"/>
      <c r="I89" s="2"/>
      <c r="J89" s="2"/>
      <c r="K89" s="6"/>
      <c r="L89" s="4"/>
      <c r="M89" s="2"/>
    </row>
  </sheetData>
  <mergeCells count="12">
    <mergeCell ref="L9:L10"/>
    <mergeCell ref="M9:M10"/>
    <mergeCell ref="E9:E10"/>
    <mergeCell ref="F9:G9"/>
    <mergeCell ref="H9:H10"/>
    <mergeCell ref="I9:J9"/>
    <mergeCell ref="K9:K10"/>
    <mergeCell ref="A1:C1"/>
    <mergeCell ref="A9:A10"/>
    <mergeCell ref="B9:B10"/>
    <mergeCell ref="C9:C10"/>
    <mergeCell ref="D9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etat</vt:lpstr>
      <vt:lpstr>etats</vt:lpstr>
      <vt:lpstr>plage</vt:lpstr>
      <vt:lpstr>systeme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MOAFO</dc:creator>
  <cp:lastModifiedBy>X Cellus</cp:lastModifiedBy>
  <dcterms:created xsi:type="dcterms:W3CDTF">2021-10-22T17:55:12Z</dcterms:created>
  <dcterms:modified xsi:type="dcterms:W3CDTF">2021-10-24T12:24:37Z</dcterms:modified>
</cp:coreProperties>
</file>