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Caches/slicerCache1.xml" ContentType="application/vnd.ms-excel.slicerCach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slicers/slicer1.xml" ContentType="application/vnd.ms-excel.slicer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showInkAnnotation="0" codeName="ThisWorkbook"/>
  <bookViews>
    <workbookView xWindow="0" yWindow="465" windowWidth="15600" windowHeight="11760"/>
  </bookViews>
  <sheets>
    <sheet name="Trans" sheetId="5" r:id="rId1"/>
    <sheet name="Config" sheetId="9" r:id="rId2"/>
    <sheet name="DSI" sheetId="12" r:id="rId3"/>
  </sheets>
  <definedNames>
    <definedName name="all">Trans!$9:$19</definedName>
    <definedName name="attribution">Tableau1[Colonne13]</definedName>
    <definedName name="dsipat">DSI!$A$3:$A$18</definedName>
    <definedName name="heure">Trans!$B$9</definedName>
    <definedName name="pat">Tableau1[COLONNE14]</definedName>
    <definedName name="Segment_T">#N/A</definedName>
    <definedName name="Séparateur">Config!$A$2</definedName>
    <definedName name="Soins">Tableau1[[Colonne3]:[Colonne11]]</definedName>
    <definedName name="Soins2">Tableau1[[Colonne192]:[Colonne112]]</definedName>
    <definedName name="T">Config!$C$2:$C$18</definedName>
    <definedName name="Tournée">Tableau2[[#All],[Colonne1]]</definedName>
  </definedNames>
  <calcPr calcId="125725"/>
  <fileRecoveryPr autoRecover="0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rId4"/>
      </x15:slicerCaches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14" i="5"/>
  <c r="W10"/>
  <c r="W11"/>
  <c r="W12"/>
  <c r="W13"/>
  <c r="W15"/>
  <c r="W16"/>
  <c r="W17"/>
  <c r="W18"/>
  <c r="W19"/>
  <c r="W9"/>
  <c r="M7" l="1"/>
  <c r="K7" l="1"/>
  <c r="Q7" l="1"/>
  <c r="P7"/>
  <c r="O7"/>
  <c r="N7"/>
  <c r="L7"/>
</calcChain>
</file>

<file path=xl/sharedStrings.xml><?xml version="1.0" encoding="utf-8"?>
<sst xmlns="http://schemas.openxmlformats.org/spreadsheetml/2006/main" count="143" uniqueCount="103">
  <si>
    <t>BDC</t>
  </si>
  <si>
    <t>DEX</t>
  </si>
  <si>
    <t>TTT</t>
  </si>
  <si>
    <t>TOIL</t>
  </si>
  <si>
    <t>PSMT</t>
  </si>
  <si>
    <t>STO</t>
  </si>
  <si>
    <t>SC</t>
  </si>
  <si>
    <t>Adresse</t>
  </si>
  <si>
    <t>Transmission</t>
  </si>
  <si>
    <t>T</t>
  </si>
  <si>
    <t>Prénom</t>
  </si>
  <si>
    <t>Téléphone</t>
  </si>
  <si>
    <t>DdeNaiss</t>
  </si>
  <si>
    <t>PDS</t>
  </si>
  <si>
    <t>INJ</t>
  </si>
  <si>
    <t>AGRAF</t>
  </si>
  <si>
    <t>COR</t>
  </si>
  <si>
    <t>FILS</t>
  </si>
  <si>
    <t>SAIGNÉ</t>
  </si>
  <si>
    <t>TA</t>
  </si>
  <si>
    <t>BPM</t>
  </si>
  <si>
    <t>IM</t>
  </si>
  <si>
    <t>INF</t>
  </si>
  <si>
    <t>Soins</t>
  </si>
  <si>
    <t>INS</t>
  </si>
  <si>
    <t>Arch</t>
  </si>
  <si>
    <t>PTCH</t>
  </si>
  <si>
    <t>GTTES</t>
  </si>
  <si>
    <t>CHIMIO</t>
  </si>
  <si>
    <t>CIP</t>
  </si>
  <si>
    <t>SURV</t>
  </si>
  <si>
    <t>ABL</t>
  </si>
  <si>
    <t>OVUL</t>
  </si>
  <si>
    <t>avt 11heure</t>
  </si>
  <si>
    <t>VAG</t>
  </si>
  <si>
    <t>helene</t>
  </si>
  <si>
    <t xml:space="preserve"> </t>
  </si>
  <si>
    <t>perf ivl</t>
  </si>
  <si>
    <t>NOM</t>
  </si>
  <si>
    <t>:</t>
  </si>
  <si>
    <t>Colonne1</t>
  </si>
  <si>
    <t>q</t>
  </si>
  <si>
    <t>VALID + signature</t>
  </si>
  <si>
    <t>Soins effectués
 sur place</t>
  </si>
  <si>
    <t>Nom &amp; Prénom de l'infirmier</t>
  </si>
  <si>
    <t>Colonne2</t>
  </si>
  <si>
    <t>Note</t>
  </si>
  <si>
    <t>TJ</t>
  </si>
  <si>
    <t>TN</t>
  </si>
  <si>
    <t>RDV Att</t>
  </si>
  <si>
    <t>H</t>
  </si>
  <si>
    <t>Colonne3</t>
  </si>
  <si>
    <t>Colonne4</t>
  </si>
  <si>
    <t>Colonne5</t>
  </si>
  <si>
    <t>Colonne6</t>
  </si>
  <si>
    <t>Colonne7</t>
  </si>
  <si>
    <t>Colonne10</t>
  </si>
  <si>
    <t>Colonne11</t>
  </si>
  <si>
    <t>Colonne12</t>
  </si>
  <si>
    <t>Colonne13</t>
  </si>
  <si>
    <t>Colonne15</t>
  </si>
  <si>
    <t>Colonne16</t>
  </si>
  <si>
    <t>Colonne17</t>
  </si>
  <si>
    <t>Colonne18</t>
  </si>
  <si>
    <t>Compl. Adresse</t>
  </si>
  <si>
    <t>Colonne8</t>
  </si>
  <si>
    <t>Colonne9</t>
  </si>
  <si>
    <t>Colonne19</t>
  </si>
  <si>
    <t>Colonne20</t>
  </si>
  <si>
    <t>COLONNE14</t>
  </si>
  <si>
    <t>T NA</t>
  </si>
  <si>
    <t>T JA</t>
  </si>
  <si>
    <t>Colonne192</t>
  </si>
  <si>
    <t>Colonne112</t>
  </si>
  <si>
    <t>Insérer une ligne</t>
  </si>
  <si>
    <t>Supprimer une ligne</t>
  </si>
  <si>
    <t>ASTUCES</t>
  </si>
  <si>
    <t>Pour aller à la ligne dans une cellule, faites ALT + Entrée</t>
  </si>
  <si>
    <t>Attri. Sect</t>
  </si>
  <si>
    <t>Nom</t>
  </si>
  <si>
    <t>Observation</t>
  </si>
  <si>
    <t>Colonne22</t>
  </si>
  <si>
    <t>Lien vers DSI</t>
  </si>
  <si>
    <t>DSI Patient</t>
  </si>
  <si>
    <t>Patient 1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</si>
  <si>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</si>
  <si>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</si>
  <si>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</si>
  <si>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</si>
  <si>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</si>
  <si>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</si>
  <si>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</si>
  <si>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</si>
  <si>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</si>
  <si>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</si>
  <si>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</si>
  <si>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</si>
  <si>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</si>
  <si>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</si>
  <si>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</t>
  </si>
  <si>
    <t>DURAND</t>
  </si>
  <si>
    <t>Pierre</t>
  </si>
  <si>
    <t>Martine</t>
  </si>
</sst>
</file>

<file path=xl/styles.xml><?xml version="1.0" encoding="utf-8"?>
<styleSheet xmlns="http://schemas.openxmlformats.org/spreadsheetml/2006/main">
  <numFmts count="4">
    <numFmt numFmtId="164" formatCode="0#&quot; &quot;##&quot; &quot;##&quot; &quot;##&quot; &quot;##"/>
    <numFmt numFmtId="165" formatCode="[$-F800]dddd\,\ mmmm\ dd\,\ yyyy"/>
    <numFmt numFmtId="166" formatCode="[$-40C]ddd\ d\ "/>
    <numFmt numFmtId="167" formatCode="h:mm"/>
  </numFmts>
  <fonts count="5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10"/>
      <name val="Arial Unicode MS"/>
      <family val="2"/>
    </font>
    <font>
      <sz val="10"/>
      <name val="Arial"/>
      <family val="2"/>
    </font>
    <font>
      <b/>
      <sz val="11"/>
      <color theme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rgb="FF465E8D"/>
      <name val="Calibri"/>
      <family val="2"/>
      <scheme val="minor"/>
    </font>
    <font>
      <b/>
      <sz val="12"/>
      <color theme="9"/>
      <name val="Metropolis Semi Bold"/>
      <family val="3"/>
    </font>
    <font>
      <sz val="10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12"/>
      <color rgb="FF465E8D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1"/>
      <color rgb="FF465E8D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2"/>
      <color theme="2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 (Corps)"/>
    </font>
    <font>
      <b/>
      <sz val="28"/>
      <color rgb="FF00B050"/>
      <name val="Metropolis Extra Bold"/>
      <family val="3"/>
    </font>
    <font>
      <b/>
      <sz val="11"/>
      <color theme="4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Metropolis Semi Bold"/>
      <family val="3"/>
    </font>
    <font>
      <b/>
      <sz val="12"/>
      <color rgb="FFD3A844"/>
      <name val="Calibri"/>
      <family val="2"/>
      <scheme val="minor"/>
    </font>
    <font>
      <b/>
      <sz val="20"/>
      <color rgb="FFD3A844"/>
      <name val="Metropolis Extra Bold"/>
      <family val="3"/>
    </font>
    <font>
      <b/>
      <sz val="28"/>
      <color rgb="FFD3A844"/>
      <name val="Metropolis Extra Bold"/>
      <family val="3"/>
    </font>
    <font>
      <b/>
      <sz val="36"/>
      <color theme="0"/>
      <name val="Metropolis Black"/>
      <family val="3"/>
    </font>
    <font>
      <b/>
      <sz val="10"/>
      <color rgb="FF465E8D"/>
      <name val="Calibri (Corps)_x0000_"/>
    </font>
    <font>
      <b/>
      <sz val="12"/>
      <color theme="9"/>
      <name val="Metropolis Semi Bold"/>
    </font>
    <font>
      <b/>
      <sz val="11"/>
      <color rgb="FF465E8D"/>
      <name val="Calibri (Corps)_x0000_"/>
    </font>
    <font>
      <b/>
      <i/>
      <sz val="12"/>
      <color theme="0" tint="-0.499984740745262"/>
      <name val="Calibri"/>
      <family val="2"/>
      <scheme val="minor"/>
    </font>
    <font>
      <b/>
      <sz val="36"/>
      <color rgb="FF465E8D"/>
      <name val="Metropolis Black"/>
      <family val="3"/>
    </font>
    <font>
      <b/>
      <sz val="20"/>
      <color theme="0"/>
      <name val="Metropolis Black"/>
      <family val="3"/>
    </font>
    <font>
      <sz val="12"/>
      <color theme="4" tint="-0.249977111117893"/>
      <name val="Metropolis"/>
    </font>
    <font>
      <sz val="12"/>
      <color theme="4" tint="-0.249977111117893"/>
      <name val="Wingdings"/>
      <charset val="2"/>
    </font>
    <font>
      <b/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b/>
      <sz val="10"/>
      <color theme="1" tint="0.34998626667073579"/>
      <name val="Metropolis Extra Bold"/>
      <family val="3"/>
    </font>
    <font>
      <b/>
      <sz val="10"/>
      <color theme="1" tint="0.34998626667073579"/>
      <name val="Metropolis Black"/>
      <family val="3"/>
    </font>
    <font>
      <b/>
      <i/>
      <sz val="36"/>
      <color rgb="FF465E8D"/>
      <name val="Calibri"/>
      <family val="2"/>
      <scheme val="minor"/>
    </font>
    <font>
      <b/>
      <sz val="9"/>
      <name val="Metropolis Semi Bold"/>
      <family val="3"/>
    </font>
    <font>
      <b/>
      <i/>
      <sz val="14"/>
      <color rgb="FF465E8D"/>
      <name val="Calibri"/>
      <family val="2"/>
      <scheme val="minor"/>
    </font>
    <font>
      <b/>
      <i/>
      <sz val="16"/>
      <color rgb="FF465E8D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i/>
      <sz val="11"/>
      <color rgb="FF465E8D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b/>
      <sz val="24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EEDDB8"/>
        <bgColor indexed="64"/>
      </patternFill>
    </fill>
    <fill>
      <patternFill patternType="solid">
        <fgColor rgb="FFD3A84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465E8D"/>
      </left>
      <right/>
      <top style="medium">
        <color rgb="FF465E8D"/>
      </top>
      <bottom style="medium">
        <color rgb="FF465E8D"/>
      </bottom>
      <diagonal/>
    </border>
    <border>
      <left/>
      <right/>
      <top style="medium">
        <color rgb="FF465E8D"/>
      </top>
      <bottom style="medium">
        <color rgb="FF465E8D"/>
      </bottom>
      <diagonal/>
    </border>
    <border>
      <left/>
      <right style="medium">
        <color rgb="FF465E8D"/>
      </right>
      <top style="medium">
        <color rgb="FF465E8D"/>
      </top>
      <bottom style="medium">
        <color rgb="FF465E8D"/>
      </bottom>
      <diagonal/>
    </border>
    <border>
      <left style="dashed">
        <color theme="2" tint="-0.24994659260841701"/>
      </left>
      <right style="dashed">
        <color theme="2" tint="-0.24994659260841701"/>
      </right>
      <top style="medium">
        <color rgb="FF465E8D"/>
      </top>
      <bottom style="medium">
        <color rgb="FF465E8D"/>
      </bottom>
      <diagonal/>
    </border>
    <border>
      <left style="dashed">
        <color theme="2" tint="-0.24994659260841701"/>
      </left>
      <right/>
      <top style="medium">
        <color rgb="FF465E8D"/>
      </top>
      <bottom style="medium">
        <color rgb="FF465E8D"/>
      </bottom>
      <diagonal/>
    </border>
    <border>
      <left style="dotted">
        <color rgb="FF00B0F0"/>
      </left>
      <right style="dotted">
        <color rgb="FF00B0F0"/>
      </right>
      <top style="medium">
        <color rgb="FF465E8D"/>
      </top>
      <bottom style="medium">
        <color rgb="FF465E8D"/>
      </bottom>
      <diagonal/>
    </border>
    <border>
      <left style="mediumDashed">
        <color theme="9"/>
      </left>
      <right style="dashed">
        <color rgb="FF00B0F0"/>
      </right>
      <top style="medium">
        <color rgb="FF465E8D"/>
      </top>
      <bottom style="medium">
        <color rgb="FF465E8D"/>
      </bottom>
      <diagonal/>
    </border>
    <border>
      <left style="dashed">
        <color rgb="FF00B0F0"/>
      </left>
      <right style="dashed">
        <color rgb="FF00B0F0"/>
      </right>
      <top style="medium">
        <color rgb="FF465E8D"/>
      </top>
      <bottom style="medium">
        <color rgb="FF465E8D"/>
      </bottom>
      <diagonal/>
    </border>
    <border>
      <left style="dashed">
        <color rgb="FF00B0F0"/>
      </left>
      <right style="mediumDashed">
        <color theme="9"/>
      </right>
      <top style="medium">
        <color rgb="FF465E8D"/>
      </top>
      <bottom style="medium">
        <color rgb="FF465E8D"/>
      </bottom>
      <diagonal/>
    </border>
    <border>
      <left style="dashed">
        <color rgb="FF465E8D"/>
      </left>
      <right style="dashed">
        <color rgb="FF465E8D"/>
      </right>
      <top style="medium">
        <color rgb="FF465E8D"/>
      </top>
      <bottom style="medium">
        <color rgb="FF465E8D"/>
      </bottom>
      <diagonal/>
    </border>
    <border>
      <left style="dashed">
        <color rgb="FF465E8D"/>
      </left>
      <right style="dashed">
        <color rgb="FF465E8D"/>
      </right>
      <top/>
      <bottom/>
      <diagonal/>
    </border>
    <border>
      <left/>
      <right style="medium">
        <color rgb="FF465E8D"/>
      </right>
      <top/>
      <bottom/>
      <diagonal/>
    </border>
    <border>
      <left/>
      <right/>
      <top style="thin">
        <color theme="5" tint="0.39997558519241921"/>
      </top>
      <bottom style="medium">
        <color rgb="FF465E8D"/>
      </bottom>
      <diagonal/>
    </border>
    <border>
      <left style="mediumDashed">
        <color theme="9"/>
      </left>
      <right style="medium">
        <color rgb="FF465E8D"/>
      </right>
      <top style="medium">
        <color rgb="FF465E8D"/>
      </top>
      <bottom style="medium">
        <color rgb="FF465E8D"/>
      </bottom>
      <diagonal/>
    </border>
  </borders>
  <cellStyleXfs count="2">
    <xf numFmtId="0" fontId="0" fillId="0" borderId="0"/>
    <xf numFmtId="0" fontId="51" fillId="0" borderId="0" applyNumberFormat="0" applyFill="0" applyBorder="0" applyAlignment="0" applyProtection="0"/>
  </cellStyleXfs>
  <cellXfs count="120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center" wrapText="1"/>
    </xf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7" fillId="0" borderId="0" xfId="0" applyFont="1"/>
    <xf numFmtId="0" fontId="6" fillId="0" borderId="0" xfId="0" applyFont="1" applyAlignment="1">
      <alignment wrapText="1"/>
    </xf>
    <xf numFmtId="0" fontId="6" fillId="0" borderId="0" xfId="0" applyFont="1" applyAlignment="1">
      <alignment vertical="center"/>
    </xf>
    <xf numFmtId="0" fontId="6" fillId="0" borderId="0" xfId="0" applyFont="1" applyBorder="1"/>
    <xf numFmtId="0" fontId="1" fillId="0" borderId="0" xfId="0" applyFont="1"/>
    <xf numFmtId="166" fontId="17" fillId="0" borderId="0" xfId="0" applyNumberFormat="1" applyFont="1" applyBorder="1" applyAlignment="1">
      <alignment horizontal="center" vertical="center"/>
    </xf>
    <xf numFmtId="0" fontId="12" fillId="0" borderId="3" xfId="0" applyFont="1" applyBorder="1" applyAlignment="1" applyProtection="1">
      <alignment horizontal="center" vertical="center" wrapText="1"/>
      <protection locked="0"/>
    </xf>
    <xf numFmtId="20" fontId="10" fillId="0" borderId="3" xfId="0" applyNumberFormat="1" applyFont="1" applyBorder="1" applyAlignment="1" applyProtection="1">
      <alignment horizontal="center" vertical="center" wrapText="1"/>
      <protection locked="0"/>
    </xf>
    <xf numFmtId="0" fontId="28" fillId="0" borderId="3" xfId="0" applyFont="1" applyBorder="1" applyAlignment="1" applyProtection="1">
      <alignment horizontal="left" vertical="center" wrapText="1"/>
      <protection locked="0"/>
    </xf>
    <xf numFmtId="0" fontId="18" fillId="0" borderId="3" xfId="0" applyFont="1" applyBorder="1" applyAlignment="1" applyProtection="1">
      <alignment vertical="center" wrapText="1"/>
      <protection locked="0"/>
    </xf>
    <xf numFmtId="14" fontId="11" fillId="0" borderId="3" xfId="0" applyNumberFormat="1" applyFont="1" applyBorder="1" applyAlignment="1" applyProtection="1">
      <alignment horizontal="center" vertical="center" wrapText="1"/>
      <protection locked="0"/>
    </xf>
    <xf numFmtId="0" fontId="12" fillId="0" borderId="3" xfId="0" applyFont="1" applyBorder="1" applyAlignment="1" applyProtection="1">
      <alignment vertical="center" wrapText="1"/>
      <protection locked="0"/>
    </xf>
    <xf numFmtId="164" fontId="12" fillId="0" borderId="3" xfId="0" applyNumberFormat="1" applyFont="1" applyBorder="1" applyAlignment="1" applyProtection="1">
      <alignment horizontal="center" vertical="center" wrapText="1"/>
      <protection locked="0"/>
    </xf>
    <xf numFmtId="0" fontId="33" fillId="0" borderId="3" xfId="0" applyFont="1" applyBorder="1" applyAlignment="1" applyProtection="1">
      <alignment vertical="center" wrapText="1"/>
      <protection locked="0"/>
    </xf>
    <xf numFmtId="0" fontId="16" fillId="0" borderId="3" xfId="0" applyFont="1" applyBorder="1" applyAlignment="1" applyProtection="1">
      <alignment vertical="center" wrapText="1"/>
      <protection locked="0"/>
    </xf>
    <xf numFmtId="0" fontId="19" fillId="0" borderId="3" xfId="0" applyFont="1" applyBorder="1" applyAlignment="1" applyProtection="1">
      <alignment vertical="center" wrapText="1"/>
      <protection locked="0"/>
    </xf>
    <xf numFmtId="0" fontId="26" fillId="0" borderId="3" xfId="0" applyFont="1" applyBorder="1" applyAlignment="1" applyProtection="1">
      <alignment vertical="center" wrapText="1"/>
      <protection locked="0"/>
    </xf>
    <xf numFmtId="0" fontId="18" fillId="0" borderId="3" xfId="0" applyFont="1" applyBorder="1" applyAlignment="1" applyProtection="1">
      <alignment horizontal="center" vertical="center" wrapText="1"/>
      <protection locked="0"/>
    </xf>
    <xf numFmtId="0" fontId="15" fillId="0" borderId="3" xfId="0" applyFont="1" applyBorder="1" applyAlignment="1" applyProtection="1">
      <alignment vertical="center" wrapText="1"/>
      <protection locked="0"/>
    </xf>
    <xf numFmtId="0" fontId="12" fillId="0" borderId="3" xfId="0" applyFont="1" applyFill="1" applyBorder="1" applyAlignment="1" applyProtection="1">
      <alignment horizontal="center" vertical="center"/>
      <protection locked="0"/>
    </xf>
    <xf numFmtId="167" fontId="34" fillId="0" borderId="3" xfId="0" applyNumberFormat="1" applyFont="1" applyFill="1" applyBorder="1" applyAlignment="1" applyProtection="1">
      <alignment horizontal="center" vertical="center"/>
      <protection locked="0"/>
    </xf>
    <xf numFmtId="0" fontId="18" fillId="0" borderId="3" xfId="0" applyFont="1" applyFill="1" applyBorder="1" applyAlignment="1" applyProtection="1">
      <alignment vertical="center"/>
      <protection locked="0"/>
    </xf>
    <xf numFmtId="14" fontId="11" fillId="0" borderId="3" xfId="0" applyNumberFormat="1" applyFont="1" applyFill="1" applyBorder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vertical="center" wrapText="1"/>
      <protection locked="0"/>
    </xf>
    <xf numFmtId="166" fontId="12" fillId="0" borderId="3" xfId="0" applyNumberFormat="1" applyFont="1" applyFill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35" fillId="0" borderId="3" xfId="0" applyFont="1" applyBorder="1" applyAlignment="1" applyProtection="1">
      <alignment vertical="center" wrapText="1"/>
      <protection locked="0"/>
    </xf>
    <xf numFmtId="0" fontId="13" fillId="0" borderId="3" xfId="0" applyFont="1" applyBorder="1" applyAlignment="1" applyProtection="1">
      <alignment vertical="center" wrapText="1"/>
      <protection locked="0"/>
    </xf>
    <xf numFmtId="0" fontId="8" fillId="0" borderId="3" xfId="0" applyFont="1" applyFill="1" applyBorder="1" applyAlignment="1" applyProtection="1">
      <alignment vertical="center" wrapText="1"/>
      <protection locked="0"/>
    </xf>
    <xf numFmtId="166" fontId="22" fillId="0" borderId="1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Border="1" applyAlignment="1">
      <alignment horizontal="center" vertical="center"/>
    </xf>
    <xf numFmtId="0" fontId="14" fillId="0" borderId="10" xfId="0" applyFont="1" applyBorder="1" applyAlignment="1" applyProtection="1">
      <alignment horizontal="center" vertical="center" wrapText="1"/>
    </xf>
    <xf numFmtId="0" fontId="16" fillId="0" borderId="9" xfId="0" applyFont="1" applyFill="1" applyBorder="1" applyAlignment="1" applyProtection="1">
      <alignment horizontal="center" vertical="center" wrapText="1"/>
      <protection locked="0"/>
    </xf>
    <xf numFmtId="0" fontId="9" fillId="0" borderId="9" xfId="0" applyFont="1" applyFill="1" applyBorder="1" applyAlignment="1" applyProtection="1">
      <alignment horizontal="center" vertical="center" wrapText="1"/>
      <protection locked="0"/>
    </xf>
    <xf numFmtId="164" fontId="12" fillId="0" borderId="8" xfId="0" applyNumberFormat="1" applyFont="1" applyBorder="1" applyAlignment="1" applyProtection="1">
      <alignment horizontal="center" vertical="center" wrapText="1"/>
    </xf>
    <xf numFmtId="0" fontId="14" fillId="0" borderId="9" xfId="0" applyFont="1" applyFill="1" applyBorder="1" applyAlignment="1" applyProtection="1">
      <alignment horizontal="center" vertical="center" wrapText="1"/>
      <protection locked="0"/>
    </xf>
    <xf numFmtId="20" fontId="1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4" fillId="0" borderId="5" xfId="0" applyFont="1" applyFill="1" applyBorder="1" applyAlignment="1" applyProtection="1">
      <alignment horizontal="center" vertical="center" wrapText="1"/>
      <protection locked="0"/>
    </xf>
    <xf numFmtId="0" fontId="14" fillId="0" borderId="6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Fill="1" applyBorder="1" applyAlignment="1" applyProtection="1">
      <alignment horizontal="center" vertical="center" wrapText="1"/>
      <protection locked="0"/>
    </xf>
    <xf numFmtId="0" fontId="21" fillId="5" borderId="0" xfId="0" applyFont="1" applyFill="1" applyAlignment="1">
      <alignment vertical="center"/>
    </xf>
    <xf numFmtId="20" fontId="36" fillId="5" borderId="0" xfId="0" applyNumberFormat="1" applyFont="1" applyFill="1"/>
    <xf numFmtId="0" fontId="20" fillId="5" borderId="0" xfId="0" applyFont="1" applyFill="1" applyAlignment="1">
      <alignment horizontal="center" vertical="center"/>
    </xf>
    <xf numFmtId="0" fontId="29" fillId="5" borderId="0" xfId="0" applyFont="1" applyFill="1"/>
    <xf numFmtId="0" fontId="30" fillId="5" borderId="0" xfId="0" applyFont="1" applyFill="1" applyAlignment="1">
      <alignment vertical="center"/>
    </xf>
    <xf numFmtId="0" fontId="31" fillId="5" borderId="0" xfId="0" applyFont="1" applyFill="1" applyAlignment="1">
      <alignment horizontal="center" vertical="center"/>
    </xf>
    <xf numFmtId="0" fontId="31" fillId="5" borderId="0" xfId="0" applyFont="1" applyFill="1" applyBorder="1" applyAlignment="1">
      <alignment vertical="center"/>
    </xf>
    <xf numFmtId="0" fontId="25" fillId="5" borderId="0" xfId="0" applyFont="1" applyFill="1" applyAlignment="1">
      <alignment horizontal="center" vertical="center"/>
    </xf>
    <xf numFmtId="0" fontId="0" fillId="5" borderId="0" xfId="0" applyFill="1"/>
    <xf numFmtId="0" fontId="1" fillId="5" borderId="0" xfId="0" applyFont="1" applyFill="1"/>
    <xf numFmtId="0" fontId="25" fillId="5" borderId="0" xfId="0" applyFont="1" applyFill="1" applyBorder="1" applyAlignment="1">
      <alignment horizontal="center" vertical="center"/>
    </xf>
    <xf numFmtId="0" fontId="14" fillId="5" borderId="0" xfId="0" applyFont="1" applyFill="1" applyBorder="1"/>
    <xf numFmtId="0" fontId="14" fillId="5" borderId="0" xfId="0" applyFont="1" applyFill="1"/>
    <xf numFmtId="0" fontId="24" fillId="5" borderId="0" xfId="0" applyFont="1" applyFill="1"/>
    <xf numFmtId="0" fontId="13" fillId="5" borderId="0" xfId="0" applyFont="1" applyFill="1"/>
    <xf numFmtId="165" fontId="37" fillId="5" borderId="0" xfId="0" applyNumberFormat="1" applyFont="1" applyFill="1" applyBorder="1" applyAlignment="1">
      <alignment horizontal="center"/>
    </xf>
    <xf numFmtId="165" fontId="32" fillId="5" borderId="0" xfId="0" applyNumberFormat="1" applyFont="1" applyFill="1" applyBorder="1" applyAlignment="1"/>
    <xf numFmtId="0" fontId="42" fillId="5" borderId="0" xfId="0" applyFont="1" applyFill="1" applyAlignment="1">
      <alignment horizontal="left"/>
    </xf>
    <xf numFmtId="0" fontId="43" fillId="5" borderId="0" xfId="0" applyFont="1" applyFill="1" applyAlignment="1">
      <alignment horizontal="left" vertical="center"/>
    </xf>
    <xf numFmtId="0" fontId="43" fillId="5" borderId="0" xfId="0" applyFont="1" applyFill="1" applyBorder="1" applyAlignment="1">
      <alignment horizontal="left" vertical="center"/>
    </xf>
    <xf numFmtId="165" fontId="44" fillId="5" borderId="0" xfId="0" applyNumberFormat="1" applyFont="1" applyFill="1" applyBorder="1" applyAlignment="1">
      <alignment horizontal="left"/>
    </xf>
    <xf numFmtId="165" fontId="38" fillId="5" borderId="0" xfId="0" applyNumberFormat="1" applyFont="1" applyFill="1" applyBorder="1" applyAlignment="1" applyProtection="1">
      <alignment horizontal="center" wrapText="1"/>
      <protection locked="0"/>
    </xf>
    <xf numFmtId="165" fontId="32" fillId="5" borderId="0" xfId="0" applyNumberFormat="1" applyFont="1" applyFill="1" applyBorder="1" applyAlignment="1" applyProtection="1">
      <alignment horizontal="center"/>
      <protection locked="0"/>
    </xf>
    <xf numFmtId="0" fontId="14" fillId="5" borderId="0" xfId="0" applyFont="1" applyFill="1" applyBorder="1" applyAlignment="1" applyProtection="1">
      <alignment wrapText="1"/>
      <protection locked="0"/>
    </xf>
    <xf numFmtId="0" fontId="17" fillId="0" borderId="0" xfId="0" applyFont="1" applyBorder="1" applyAlignment="1" applyProtection="1">
      <alignment horizontal="center" vertical="center" wrapText="1"/>
      <protection locked="0"/>
    </xf>
    <xf numFmtId="166" fontId="15" fillId="0" borderId="3" xfId="0" applyNumberFormat="1" applyFont="1" applyBorder="1" applyAlignment="1" applyProtection="1">
      <alignment vertical="center" wrapText="1"/>
      <protection locked="0"/>
    </xf>
    <xf numFmtId="0" fontId="6" fillId="0" borderId="0" xfId="0" applyFont="1" applyBorder="1" applyAlignment="1" applyProtection="1">
      <alignment wrapText="1"/>
      <protection locked="0"/>
    </xf>
    <xf numFmtId="0" fontId="19" fillId="0" borderId="11" xfId="0" applyFont="1" applyBorder="1" applyAlignment="1" applyProtection="1">
      <alignment vertical="center" wrapText="1"/>
      <protection locked="0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165" fontId="32" fillId="5" borderId="0" xfId="0" applyNumberFormat="1" applyFont="1" applyFill="1" applyBorder="1" applyAlignment="1" applyProtection="1">
      <protection locked="0"/>
    </xf>
    <xf numFmtId="165" fontId="37" fillId="5" borderId="0" xfId="0" applyNumberFormat="1" applyFont="1" applyFill="1" applyBorder="1" applyAlignment="1" applyProtection="1">
      <protection locked="0"/>
    </xf>
    <xf numFmtId="0" fontId="27" fillId="5" borderId="0" xfId="0" applyFont="1" applyFill="1" applyProtection="1">
      <protection locked="0"/>
    </xf>
    <xf numFmtId="166" fontId="22" fillId="0" borderId="12" xfId="0" applyNumberFormat="1" applyFont="1" applyFill="1" applyBorder="1" applyAlignment="1" applyProtection="1">
      <alignment horizontal="center" vertical="center"/>
      <protection locked="0"/>
    </xf>
    <xf numFmtId="166" fontId="22" fillId="0" borderId="13" xfId="0" applyNumberFormat="1" applyFont="1" applyFill="1" applyBorder="1" applyAlignment="1" applyProtection="1">
      <alignment horizontal="center" vertical="center"/>
      <protection locked="0"/>
    </xf>
    <xf numFmtId="166" fontId="39" fillId="0" borderId="11" xfId="0" applyNumberFormat="1" applyFont="1" applyFill="1" applyBorder="1" applyAlignment="1" applyProtection="1">
      <alignment horizontal="center" vertical="center" wrapText="1"/>
      <protection locked="0"/>
    </xf>
    <xf numFmtId="166" fontId="40" fillId="0" borderId="4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locked="0"/>
    </xf>
    <xf numFmtId="20" fontId="46" fillId="0" borderId="3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3" xfId="0" applyNumberFormat="1" applyFont="1" applyBorder="1" applyAlignment="1" applyProtection="1">
      <alignment horizontal="center" vertical="center" wrapText="1"/>
      <protection locked="0"/>
    </xf>
    <xf numFmtId="164" fontId="26" fillId="0" borderId="3" xfId="0" applyNumberFormat="1" applyFont="1" applyFill="1" applyBorder="1" applyAlignment="1" applyProtection="1">
      <alignment vertical="center"/>
      <protection locked="0"/>
    </xf>
    <xf numFmtId="0" fontId="48" fillId="5" borderId="2" xfId="0" applyFont="1" applyFill="1" applyBorder="1" applyAlignment="1">
      <alignment horizontal="center" vertical="center"/>
    </xf>
    <xf numFmtId="0" fontId="48" fillId="5" borderId="3" xfId="0" applyFont="1" applyFill="1" applyBorder="1" applyAlignment="1">
      <alignment horizontal="center" vertical="center"/>
    </xf>
    <xf numFmtId="0" fontId="48" fillId="5" borderId="3" xfId="0" applyFont="1" applyFill="1" applyBorder="1" applyAlignment="1">
      <alignment horizontal="center" vertical="center" wrapText="1"/>
    </xf>
    <xf numFmtId="166" fontId="49" fillId="4" borderId="3" xfId="0" applyNumberFormat="1" applyFont="1" applyFill="1" applyBorder="1" applyAlignment="1">
      <alignment horizontal="center" vertical="center"/>
    </xf>
    <xf numFmtId="0" fontId="50" fillId="5" borderId="3" xfId="0" applyFont="1" applyFill="1" applyBorder="1" applyAlignment="1">
      <alignment horizontal="center" vertical="center" wrapText="1"/>
    </xf>
    <xf numFmtId="0" fontId="33" fillId="0" borderId="15" xfId="0" applyFont="1" applyBorder="1" applyAlignment="1" applyProtection="1">
      <alignment vertical="center" wrapText="1"/>
      <protection locked="0"/>
    </xf>
    <xf numFmtId="0" fontId="19" fillId="0" borderId="15" xfId="0" applyFont="1" applyBorder="1" applyAlignment="1" applyProtection="1">
      <alignment vertical="center" wrapText="1"/>
      <protection locked="0"/>
    </xf>
    <xf numFmtId="0" fontId="16" fillId="0" borderId="15" xfId="0" applyFont="1" applyBorder="1" applyAlignment="1" applyProtection="1">
      <alignment vertical="center" wrapText="1"/>
      <protection locked="0"/>
    </xf>
    <xf numFmtId="0" fontId="15" fillId="0" borderId="15" xfId="0" applyFont="1" applyBorder="1" applyAlignment="1" applyProtection="1">
      <alignment vertical="center" wrapText="1"/>
      <protection locked="0"/>
    </xf>
    <xf numFmtId="166" fontId="12" fillId="0" borderId="15" xfId="0" applyNumberFormat="1" applyFont="1" applyFill="1" applyBorder="1" applyAlignment="1" applyProtection="1">
      <alignment vertical="center" wrapText="1"/>
      <protection locked="0"/>
    </xf>
    <xf numFmtId="0" fontId="5" fillId="0" borderId="15" xfId="0" applyFont="1" applyBorder="1" applyAlignment="1" applyProtection="1">
      <alignment vertical="center" wrapText="1"/>
      <protection locked="0"/>
    </xf>
    <xf numFmtId="0" fontId="35" fillId="0" borderId="15" xfId="0" applyFont="1" applyBorder="1" applyAlignment="1" applyProtection="1">
      <alignment vertical="center" wrapText="1"/>
      <protection locked="0"/>
    </xf>
    <xf numFmtId="0" fontId="13" fillId="0" borderId="15" xfId="0" applyFont="1" applyBorder="1" applyAlignment="1" applyProtection="1">
      <alignment vertical="center" wrapText="1"/>
      <protection locked="0"/>
    </xf>
    <xf numFmtId="166" fontId="15" fillId="0" borderId="15" xfId="0" applyNumberFormat="1" applyFont="1" applyBorder="1" applyAlignment="1" applyProtection="1">
      <alignment vertical="center" wrapText="1"/>
      <protection locked="0"/>
    </xf>
    <xf numFmtId="0" fontId="48" fillId="5" borderId="3" xfId="0" applyFont="1" applyFill="1" applyBorder="1" applyAlignment="1" applyProtection="1">
      <alignment horizontal="center" vertical="center" wrapText="1"/>
    </xf>
    <xf numFmtId="0" fontId="47" fillId="5" borderId="11" xfId="0" applyFont="1" applyFill="1" applyBorder="1" applyAlignment="1" applyProtection="1">
      <alignment horizontal="center" vertical="center"/>
    </xf>
    <xf numFmtId="0" fontId="48" fillId="5" borderId="4" xfId="0" applyFont="1" applyFill="1" applyBorder="1" applyAlignment="1" applyProtection="1">
      <alignment horizontal="center" vertical="center" wrapText="1"/>
    </xf>
    <xf numFmtId="0" fontId="27" fillId="6" borderId="0" xfId="0" applyFont="1" applyFill="1" applyProtection="1">
      <protection locked="0"/>
    </xf>
    <xf numFmtId="0" fontId="51" fillId="0" borderId="0" xfId="1"/>
    <xf numFmtId="166" fontId="22" fillId="2" borderId="1" xfId="0" applyNumberFormat="1" applyFont="1" applyFill="1" applyBorder="1" applyAlignment="1">
      <alignment horizontal="center" vertical="center"/>
    </xf>
    <xf numFmtId="166" fontId="51" fillId="0" borderId="0" xfId="1" applyNumberFormat="1" applyFill="1" applyAlignment="1">
      <alignment horizontal="center" vertical="center" wrapText="1"/>
    </xf>
    <xf numFmtId="0" fontId="28" fillId="3" borderId="14" xfId="0" applyFont="1" applyFill="1" applyBorder="1" applyAlignment="1">
      <alignment horizontal="left" vertical="center" wrapText="1"/>
    </xf>
    <xf numFmtId="0" fontId="52" fillId="7" borderId="4" xfId="0" applyFont="1" applyFill="1" applyBorder="1" applyAlignment="1" applyProtection="1">
      <alignment horizontal="center" vertical="center" wrapText="1"/>
    </xf>
    <xf numFmtId="0" fontId="54" fillId="0" borderId="0" xfId="0" applyFont="1" applyAlignment="1">
      <alignment horizontal="center" vertical="center"/>
    </xf>
    <xf numFmtId="0" fontId="45" fillId="0" borderId="0" xfId="0" applyFont="1" applyFill="1" applyAlignment="1" applyProtection="1">
      <alignment horizontal="center" vertical="center"/>
      <protection locked="0"/>
    </xf>
    <xf numFmtId="0" fontId="19" fillId="5" borderId="0" xfId="0" applyFont="1" applyFill="1" applyAlignment="1" applyProtection="1">
      <alignment horizontal="center"/>
      <protection locked="0"/>
    </xf>
    <xf numFmtId="0" fontId="41" fillId="5" borderId="0" xfId="0" applyFont="1" applyFill="1" applyAlignment="1" applyProtection="1">
      <alignment horizontal="center" vertical="top"/>
      <protection locked="0"/>
    </xf>
    <xf numFmtId="0" fontId="25" fillId="5" borderId="0" xfId="0" applyFont="1" applyFill="1" applyBorder="1" applyAlignment="1">
      <alignment horizontal="center" vertical="center"/>
    </xf>
    <xf numFmtId="0" fontId="25" fillId="5" borderId="0" xfId="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165" fontId="37" fillId="0" borderId="0" xfId="0" applyNumberFormat="1" applyFont="1" applyFill="1" applyBorder="1" applyAlignment="1" applyProtection="1">
      <alignment horizontal="center"/>
      <protection locked="0"/>
    </xf>
    <xf numFmtId="0" fontId="53" fillId="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6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6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right style="medium">
          <color rgb="FF465E8D"/>
        </righ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6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border diagonalUp="0" diagonalDown="0">
        <left style="hair">
          <color theme="0" tint="-0.24994659260841701"/>
        </lef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 style="mediumDashed">
          <color theme="9"/>
        </left>
        <right style="medium">
          <color rgb="FF465E8D"/>
        </right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otted">
          <color rgb="FF00B0F0"/>
        </left>
        <right style="dotted">
          <color rgb="FF00B0F0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465E8D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dashed">
          <color theme="2" tint="-0.24994659260841701"/>
        </left>
        <right style="dashed">
          <color theme="2" tint="-0.24994659260841701"/>
        </right>
        <top style="medium">
          <color rgb="FF465E8D"/>
        </top>
        <bottom style="medium">
          <color rgb="FF465E8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numFmt numFmtId="164" formatCode="0#&quot; &quot;##&quot; &quot;##&quot; &quot;##&quot; &quot;##"/>
      <alignment horizontal="center" vertical="center" textRotation="0" wrapText="1" indent="0" relativeIndent="255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alignment horizontal="general" vertical="center" textRotation="0" wrapText="1" indent="0" relativeIndent="255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0" readingOrder="0"/>
      <border diagonalUp="0" diagonalDown="0"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 Semi Bold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>
        <lef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Metropolis Semi Bold"/>
        <scheme val="none"/>
      </font>
      <numFmt numFmtId="167" formatCode="h:mm"/>
      <fill>
        <patternFill patternType="none">
          <fgColor indexed="64"/>
          <bgColor auto="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/>
        <top style="medium">
          <color rgb="FF465E8D"/>
        </top>
        <bottom style="medium">
          <color rgb="FF465E8D"/>
        </bottom>
        <vertical/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9"/>
        <name val="Metropolis Semi Bold"/>
        <scheme val="none"/>
      </font>
      <numFmt numFmtId="167" formatCode="h:mm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right/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top style="medium">
          <color rgb="FF465E8D"/>
        </top>
        <bottom style="medium">
          <color rgb="FF465E8D"/>
        </bottom>
        <horizontal style="medium">
          <color rgb="FF465E8D"/>
        </horizontal>
      </border>
      <protection locked="0" hidden="0"/>
    </dxf>
    <dxf>
      <border outline="0">
        <left style="thin">
          <color theme="5" tint="0.39997558519241921"/>
        </left>
        <right style="thin">
          <color theme="5" tint="0.39997558519241921"/>
        </righ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Metropolis"/>
        <scheme val="none"/>
      </font>
      <numFmt numFmtId="166" formatCode="[$-40C]ddd\ d\ 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2" tint="-0.249977111117893"/>
        <name val="Calibri"/>
        <scheme val="minor"/>
      </font>
      <numFmt numFmtId="166" formatCode="[$-40C]ddd\ d\ "/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D3A844"/>
        </patternFill>
      </fill>
    </dxf>
    <dxf>
      <fill>
        <patternFill>
          <bgColor theme="0" tint="-0.14996795556505021"/>
        </patternFill>
      </fill>
    </dxf>
    <dxf>
      <fill>
        <patternFill>
          <bgColor rgb="FFEEDDB8"/>
        </patternFill>
      </fill>
    </dxf>
    <dxf>
      <fill>
        <patternFill>
          <bgColor theme="1"/>
        </patternFill>
      </fill>
    </dxf>
    <dxf>
      <font>
        <b val="0"/>
        <i/>
        <color theme="2" tint="-0.749961851863155"/>
        <name val="Metropolis Light"/>
        <scheme val="none"/>
      </font>
    </dxf>
    <dxf>
      <fill>
        <patternFill patternType="solid">
          <bgColor theme="5" tint="0.79998168889431442"/>
        </patternFill>
      </fill>
    </dxf>
  </dxfs>
  <tableStyles count="5" defaultTableStyle="TableStyleMedium2" defaultPivotStyle="PivotStyleLight16">
    <tableStyle name="Style de segment 1" pivot="0" table="0" count="0"/>
    <tableStyle name="Style de segment 2" pivot="0" table="0" count="2">
      <tableStyleElement type="wholeTable" dxfId="53"/>
      <tableStyleElement type="headerRow" dxfId="52"/>
    </tableStyle>
    <tableStyle name="Style de segment 3" pivot="0" table="0" count="1">
      <tableStyleElement type="wholeTable" dxfId="51"/>
    </tableStyle>
    <tableStyle name="Style de tableau 1" pivot="0" count="0"/>
    <tableStyle name="Style de tableau 2" pivot="0" count="1">
      <tableStyleElement type="firstRowStripe" dxfId="50"/>
    </tableStyle>
  </tableStyles>
  <colors>
    <mruColors>
      <color rgb="FF465E8D"/>
      <color rgb="FFD3A844"/>
      <color rgb="FFEEDDB8"/>
      <color rgb="FFF34D56"/>
      <color rgb="FF993300"/>
      <color rgb="FF996633"/>
    </mruColors>
  </colors>
  <extLst>
    <ext xmlns:x14="http://schemas.microsoft.com/office/spreadsheetml/2009/9/main" uri="{46F421CA-312F-682f-3DD2-61675219B42D}">
      <x14:dxfs count="15">
        <dxf>
          <fill>
            <patternFill>
              <bgColor theme="9" tint="0.79998168889431442"/>
            </patternFill>
          </fill>
        </dxf>
        <dxf>
          <fill>
            <patternFill>
              <bgColor theme="9" tint="0.79998168889431442"/>
            </patternFill>
          </fill>
        </dxf>
        <dxf>
          <fill>
            <patternFill>
              <bgColor theme="6" tint="0.79998168889431442"/>
            </patternFill>
          </fill>
        </dxf>
        <dxf>
          <fill>
            <patternFill>
              <bgColor theme="6" tint="0.79998168889431442"/>
            </patternFill>
          </fill>
        </dxf>
        <dxf>
          <fill>
            <patternFill>
              <bgColor rgb="FFD3A844"/>
            </patternFill>
          </fill>
        </dxf>
        <dxf>
          <fill>
            <patternFill>
              <bgColor rgb="FFD3A844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2" tint="-9.9948118533890809E-2"/>
            </patternFill>
          </fill>
          <border>
            <left style="thick">
              <color theme="2" tint="-0.749961851863155"/>
            </left>
            <right style="thick">
              <color theme="2" tint="-0.749961851863155"/>
            </right>
            <top style="thick">
              <color theme="2" tint="-0.749961851863155"/>
            </top>
            <bottom style="thick">
              <color theme="2" tint="-0.749961851863155"/>
            </bottom>
          </border>
        </dxf>
        <dxf>
          <fill>
            <patternFill>
              <bgColor theme="5" tint="0.79998168889431442"/>
            </patternFill>
          </fill>
        </dxf>
        <dxf>
          <font>
            <b/>
            <i val="0"/>
            <color theme="2" tint="-0.749961851863155"/>
          </font>
          <fill>
            <patternFill>
              <bgColor theme="2" tint="-9.9948118533890809E-2"/>
            </patternFill>
          </fill>
          <border diagonalUp="0" diagonalDown="0">
            <left/>
            <right/>
            <top/>
            <bottom/>
            <vertical/>
            <horizontal/>
          </border>
        </dxf>
        <dxf>
          <fill>
            <patternFill>
              <bgColor theme="2" tint="-9.9948118533890809E-2"/>
            </patternFill>
          </fill>
        </dxf>
        <dxf>
          <font>
            <b/>
            <i val="0"/>
            <color theme="0"/>
          </font>
          <fill>
            <patternFill patternType="solid">
              <bgColor rgb="FF465E8D"/>
            </patternFill>
          </fill>
        </dxf>
        <dxf>
          <fill>
            <patternFill>
              <bgColor theme="0"/>
            </patternFill>
          </fill>
        </dxf>
        <dxf>
          <fill>
            <patternFill>
              <bgColor theme="0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14"/>
            <x14:slicerStyleElement type="unselectedItemWithNoData" dxfId="13"/>
            <x14:slicerStyleElement type="selectedItemWith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tyle de segment 3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958451</xdr:colOff>
      <xdr:row>2</xdr:row>
      <xdr:rowOff>165100</xdr:rowOff>
    </xdr:from>
    <xdr:to>
      <xdr:col>4</xdr:col>
      <xdr:colOff>10165</xdr:colOff>
      <xdr:row>3</xdr:row>
      <xdr:rowOff>99484</xdr:rowOff>
    </xdr:to>
    <xdr:sp macro="" textlink="">
      <xdr:nvSpPr>
        <xdr:cNvPr id="4134" name="CommandButton1" hidden="1">
          <a:extLst>
            <a:ext uri="{63B3BB69-23CF-44E3-9099-C40C66FF867C}">
              <a14:compatExt xmlns:a14="http://schemas.microsoft.com/office/drawing/2010/main" xmlns="" spid="_x0000_s4134"/>
            </a:ext>
            <a:ext uri="{FF2B5EF4-FFF2-40B4-BE49-F238E27FC236}">
              <a16:creationId xmlns:a16="http://schemas.microsoft.com/office/drawing/2014/main" xmlns="" id="{00000000-0008-0000-0000-000026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xmlns="" w="1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 fPrintsWithSheet="0"/>
  </xdr:twoCellAnchor>
  <xdr:twoCellAnchor editAs="absolute">
    <xdr:from>
      <xdr:col>3</xdr:col>
      <xdr:colOff>241603</xdr:colOff>
      <xdr:row>2</xdr:row>
      <xdr:rowOff>177800</xdr:rowOff>
    </xdr:from>
    <xdr:to>
      <xdr:col>3</xdr:col>
      <xdr:colOff>844151</xdr:colOff>
      <xdr:row>3</xdr:row>
      <xdr:rowOff>99484</xdr:rowOff>
    </xdr:to>
    <xdr:sp macro="" textlink="">
      <xdr:nvSpPr>
        <xdr:cNvPr id="4137" name="CommandButton2" hidden="1">
          <a:extLst>
            <a:ext uri="{63B3BB69-23CF-44E3-9099-C40C66FF867C}">
              <a14:compatExt xmlns:a14="http://schemas.microsoft.com/office/drawing/2010/main" xmlns="" spid="_x0000_s4137"/>
            </a:ext>
            <a:ext uri="{FF2B5EF4-FFF2-40B4-BE49-F238E27FC236}">
              <a16:creationId xmlns:a16="http://schemas.microsoft.com/office/drawing/2014/main" xmlns="" id="{00000000-0008-0000-0000-000029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absolute">
    <xdr:from>
      <xdr:col>7</xdr:col>
      <xdr:colOff>1338667</xdr:colOff>
      <xdr:row>2</xdr:row>
      <xdr:rowOff>241300</xdr:rowOff>
    </xdr:from>
    <xdr:to>
      <xdr:col>15</xdr:col>
      <xdr:colOff>56283</xdr:colOff>
      <xdr:row>3</xdr:row>
      <xdr:rowOff>99484</xdr:rowOff>
    </xdr:to>
    <xdr:sp macro="" textlink="">
      <xdr:nvSpPr>
        <xdr:cNvPr id="4138" name="CommandButton3" hidden="1">
          <a:extLst>
            <a:ext uri="{63B3BB69-23CF-44E3-9099-C40C66FF867C}">
              <a14:compatExt xmlns:a14="http://schemas.microsoft.com/office/drawing/2010/main" xmlns="" spid="_x0000_s4138"/>
            </a:ext>
            <a:ext uri="{FF2B5EF4-FFF2-40B4-BE49-F238E27FC236}">
              <a16:creationId xmlns:a16="http://schemas.microsoft.com/office/drawing/2014/main" xmlns="" id="{00000000-0008-0000-0000-00002A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absolute">
    <xdr:from>
      <xdr:col>4</xdr:col>
      <xdr:colOff>51405</xdr:colOff>
      <xdr:row>0</xdr:row>
      <xdr:rowOff>184327</xdr:rowOff>
    </xdr:from>
    <xdr:to>
      <xdr:col>8</xdr:col>
      <xdr:colOff>1290321</xdr:colOff>
      <xdr:row>2</xdr:row>
      <xdr:rowOff>233680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T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"/>
            </a:graphicData>
          </a:graphic>
        </xdr:graphicFrame>
      </mc:Choice>
      <mc:Fallback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2733645" y="184327"/>
              <a:ext cx="6369716" cy="10958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7</xdr:col>
      <xdr:colOff>488355</xdr:colOff>
      <xdr:row>2</xdr:row>
      <xdr:rowOff>289689</xdr:rowOff>
    </xdr:from>
    <xdr:to>
      <xdr:col>7</xdr:col>
      <xdr:colOff>942028</xdr:colOff>
      <xdr:row>3</xdr:row>
      <xdr:rowOff>259209</xdr:rowOff>
    </xdr:to>
    <xdr:pic macro="[0]!Feuil3.CommandButton1_Click">
      <xdr:nvPicPr>
        <xdr:cNvPr id="4" name="CommandButton1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77395" y="1336169"/>
          <a:ext cx="453673" cy="457200"/>
        </a:xfrm>
        <a:prstGeom prst="rect">
          <a:avLst/>
        </a:prstGeom>
        <a:noFill/>
        <a:ln>
          <a:noFill/>
        </a:ln>
        <a:effectLst/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pic>
    <xdr:clientData fPrintsWithSheet="0"/>
  </xdr:twoCellAnchor>
  <xdr:twoCellAnchor editAs="absolute">
    <xdr:from>
      <xdr:col>6</xdr:col>
      <xdr:colOff>417123</xdr:colOff>
      <xdr:row>2</xdr:row>
      <xdr:rowOff>289689</xdr:rowOff>
    </xdr:from>
    <xdr:to>
      <xdr:col>6</xdr:col>
      <xdr:colOff>876675</xdr:colOff>
      <xdr:row>3</xdr:row>
      <xdr:rowOff>259679</xdr:rowOff>
    </xdr:to>
    <xdr:pic macro="[0]!Feuil3.CommandButton2_Click">
      <xdr:nvPicPr>
        <xdr:cNvPr id="6" name="CommandButton2" descr="Ajouter un patient&#10;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48483" y="1336169"/>
          <a:ext cx="459552" cy="45767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 editAs="oneCell">
    <xdr:from>
      <xdr:col>0</xdr:col>
      <xdr:colOff>482600</xdr:colOff>
      <xdr:row>2</xdr:row>
      <xdr:rowOff>457200</xdr:rowOff>
    </xdr:from>
    <xdr:to>
      <xdr:col>1</xdr:col>
      <xdr:colOff>444500</xdr:colOff>
      <xdr:row>4</xdr:row>
      <xdr:rowOff>177800</xdr:rowOff>
    </xdr:to>
    <xdr:sp macro="" textlink="">
      <xdr:nvSpPr>
        <xdr:cNvPr id="4158" name="AutoShape 62">
          <a:extLst>
            <a:ext uri="{FF2B5EF4-FFF2-40B4-BE49-F238E27FC236}">
              <a16:creationId xmlns:a16="http://schemas.microsoft.com/office/drawing/2014/main" xmlns="" id="{00000000-0008-0000-0000-00003E100000}"/>
            </a:ext>
          </a:extLst>
        </xdr:cNvPr>
        <xdr:cNvSpPr>
          <a:spLocks noChangeAspect="1" noChangeArrowheads="1"/>
        </xdr:cNvSpPr>
      </xdr:nvSpPr>
      <xdr:spPr bwMode="auto">
        <a:xfrm>
          <a:off x="482600" y="1498600"/>
          <a:ext cx="469900" cy="469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" xr10:uid="{00000000-0013-0000-FFFF-FFFF01000000}" sourceName="Colonne2">
  <extLst>
    <x:ext xmlns:x15="http://schemas.microsoft.com/office/spreadsheetml/2010/11/main" uri="{2F2917AC-EB37-4324-AD4E-5DD8C200BD13}">
      <x15:tableSlicerCache tableId="1" column="3" sortOrder="descending" customListSort="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" xr10:uid="{00000000-0014-0000-FFFF-FFFF01000000}" cache="Segment_T" caption="Colonne2" columnCount="4" showCaption="0" style="Style de segment 2" rowHeight="365760"/>
</slicers>
</file>

<file path=xl/tables/table1.xml><?xml version="1.0" encoding="utf-8"?>
<table xmlns="http://schemas.openxmlformats.org/spreadsheetml/2006/main" id="1" name="Tableau1" displayName="Tableau1" ref="A8:W19" totalsRowShown="0" headerRowDxfId="28" dataDxfId="27" tableBorderDxfId="26">
  <autoFilter ref="A8:W19">
    <filterColumn colId="0" hiddenButton="1"/>
    <filterColumn colId="1" hiddenButton="1"/>
    <filterColumn colId="3" hiddenButton="1"/>
    <filterColumn colId="4" hiddenButton="1"/>
    <filterColumn colId="5" hiddenButton="1"/>
    <filterColumn colId="6" hiddenButton="1"/>
    <filterColumn colId="8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8" hiddenButton="1"/>
  </autoFilter>
  <sortState ref="A9:V19">
    <sortCondition ref="B14"/>
  </sortState>
  <tableColumns count="23">
    <tableColumn id="3" name="Colonne2" dataDxfId="25"/>
    <tableColumn id="4" name="Colonne12" dataDxfId="24"/>
    <tableColumn id="18" name="Colonne13" dataDxfId="23"/>
    <tableColumn id="5" name="COLONNE14" dataDxfId="22"/>
    <tableColumn id="6" name="Colonne15" dataDxfId="21"/>
    <tableColumn id="7" name="Colonne16" dataDxfId="20"/>
    <tableColumn id="8" name="Colonne17" dataDxfId="19"/>
    <tableColumn id="21" name="Colonne18" dataDxfId="18"/>
    <tableColumn id="9" name="Colonne19" dataDxfId="17"/>
    <tableColumn id="24" name="Colonne192" dataDxfId="16"/>
    <tableColumn id="10" name="Colonne3" dataDxfId="15"/>
    <tableColumn id="11" name="Colonne4" dataDxfId="14"/>
    <tableColumn id="12" name="Colonne5" dataDxfId="13"/>
    <tableColumn id="13" name="Colonne6" dataDxfId="12"/>
    <tableColumn id="14" name="Colonne7" dataDxfId="11"/>
    <tableColumn id="15" name="Colonne10" dataDxfId="10"/>
    <tableColumn id="16" name="Colonne11" dataDxfId="9"/>
    <tableColumn id="25" name="Colonne112" dataDxfId="8"/>
    <tableColumn id="17" name="Colonne8" dataDxfId="7"/>
    <tableColumn id="20" name="Colonne9" dataDxfId="6"/>
    <tableColumn id="1" name="Colonne1" dataDxfId="5"/>
    <tableColumn id="2" name="Colonne20" dataDxfId="4"/>
    <tableColumn id="22" name="Colonne22" dataDxfId="3">
      <calculatedColumnFormula>HYPERLINK("#DSI!"&amp;ADDRESS(MATCH(Tableau1[[#This Row],[COLONNE14]],DSI!A:A),1),Tableau1[[#This Row],[COLONNE14]])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0:H16" headerRowCount="0" totalsRowShown="0">
  <tableColumns count="1">
    <tableColumn id="1" name="Colonne1"/>
  </tableColumns>
  <tableStyleInfo name="TableStyleLight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37" totalsRowShown="0" headerRowDxfId="2" dataDxfId="1">
  <autoFilter ref="C1:C37"/>
  <tableColumns count="1">
    <tableColumn id="1" name="Soin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0000"/>
    <pageSetUpPr fitToPage="1"/>
  </sheetPr>
  <dimension ref="A1:W22"/>
  <sheetViews>
    <sheetView showGridLines="0" tabSelected="1" topLeftCell="A10" zoomScale="125" zoomScaleNormal="100" zoomScaleSheetLayoutView="96" zoomScalePageLayoutView="70" workbookViewId="0">
      <selection activeCell="D10" sqref="D10"/>
    </sheetView>
  </sheetViews>
  <sheetFormatPr baseColWidth="10" defaultColWidth="10.85546875" defaultRowHeight="15.75"/>
  <cols>
    <col min="1" max="1" width="6.7109375" style="5" customWidth="1"/>
    <col min="2" max="2" width="7.140625" style="4" customWidth="1"/>
    <col min="3" max="3" width="4.7109375" style="11" customWidth="1"/>
    <col min="4" max="4" width="16.7109375" style="4" customWidth="1"/>
    <col min="5" max="5" width="9.85546875" style="7" customWidth="1"/>
    <col min="6" max="6" width="14.28515625" style="4" customWidth="1"/>
    <col min="7" max="7" width="23" style="8" bestFit="1" customWidth="1"/>
    <col min="8" max="8" width="20" style="8" customWidth="1"/>
    <col min="9" max="9" width="17.140625" style="9" customWidth="1"/>
    <col min="10" max="10" width="0.28515625" style="9" customWidth="1"/>
    <col min="11" max="16" width="10.42578125" style="4" customWidth="1"/>
    <col min="17" max="17" width="10.42578125" style="10" customWidth="1"/>
    <col min="18" max="18" width="0.28515625" style="10" customWidth="1"/>
    <col min="19" max="19" width="31.85546875" style="73" customWidth="1"/>
    <col min="20" max="20" width="45.7109375" style="73" customWidth="1"/>
    <col min="21" max="22" width="26.42578125" style="84" customWidth="1"/>
    <col min="23" max="16384" width="10.85546875" style="4"/>
  </cols>
  <sheetData>
    <row r="1" spans="1:23" ht="44.1" customHeight="1">
      <c r="A1" s="47" t="s">
        <v>36</v>
      </c>
      <c r="B1" s="48" t="s">
        <v>44</v>
      </c>
      <c r="C1" s="49"/>
      <c r="D1" s="50"/>
      <c r="E1" s="51"/>
      <c r="F1" s="116"/>
      <c r="G1" s="117"/>
      <c r="H1" s="52"/>
      <c r="I1" s="53"/>
      <c r="J1" s="53"/>
      <c r="K1" s="63"/>
      <c r="L1" s="63"/>
      <c r="M1" s="63"/>
      <c r="N1" s="63"/>
      <c r="O1" s="63"/>
      <c r="P1" s="63"/>
      <c r="Q1" s="63"/>
      <c r="R1" s="63"/>
      <c r="S1" s="77"/>
      <c r="T1" s="68"/>
      <c r="U1" s="113" t="s">
        <v>76</v>
      </c>
      <c r="V1" s="113"/>
    </row>
    <row r="2" spans="1:23" ht="38.1" customHeight="1">
      <c r="A2" s="47"/>
      <c r="B2" s="112" t="s">
        <v>35</v>
      </c>
      <c r="C2" s="112"/>
      <c r="D2" s="112"/>
      <c r="E2" s="51"/>
      <c r="F2" s="54"/>
      <c r="G2" s="52"/>
      <c r="H2" s="52"/>
      <c r="I2" s="53"/>
      <c r="J2" s="53"/>
      <c r="K2" s="63"/>
      <c r="L2" s="63"/>
      <c r="M2" s="63"/>
      <c r="N2" s="63"/>
      <c r="O2" s="63"/>
      <c r="P2" s="63"/>
      <c r="Q2" s="63"/>
      <c r="R2" s="63"/>
      <c r="S2" s="77"/>
      <c r="T2" s="69"/>
      <c r="U2" s="114" t="s">
        <v>77</v>
      </c>
      <c r="V2" s="114"/>
    </row>
    <row r="3" spans="1:23" ht="38.1" customHeight="1">
      <c r="A3" s="55"/>
      <c r="B3" s="55"/>
      <c r="C3" s="56"/>
      <c r="D3" s="55"/>
      <c r="E3" s="51"/>
      <c r="F3" s="115"/>
      <c r="G3" s="115"/>
      <c r="H3" s="115"/>
      <c r="I3" s="115"/>
      <c r="J3" s="57"/>
      <c r="K3" s="118">
        <v>43913</v>
      </c>
      <c r="L3" s="118"/>
      <c r="M3" s="118"/>
      <c r="N3" s="118"/>
      <c r="O3" s="118"/>
      <c r="P3" s="118"/>
      <c r="Q3" s="118"/>
      <c r="R3" s="118"/>
      <c r="S3" s="78"/>
      <c r="T3" s="69"/>
      <c r="U3" s="114"/>
      <c r="V3" s="114"/>
    </row>
    <row r="4" spans="1:23" ht="21" customHeight="1">
      <c r="A4" s="55"/>
      <c r="B4" s="55"/>
      <c r="C4" s="56"/>
      <c r="D4" s="55"/>
      <c r="E4" s="51"/>
      <c r="F4" s="115"/>
      <c r="G4" s="115"/>
      <c r="H4" s="115"/>
      <c r="I4" s="115"/>
      <c r="J4" s="57"/>
      <c r="K4" s="118"/>
      <c r="L4" s="118"/>
      <c r="M4" s="118"/>
      <c r="N4" s="118"/>
      <c r="O4" s="118"/>
      <c r="P4" s="118"/>
      <c r="Q4" s="118"/>
      <c r="R4" s="118"/>
      <c r="S4" s="70"/>
      <c r="T4" s="70"/>
      <c r="U4" s="114"/>
      <c r="V4" s="114"/>
    </row>
    <row r="5" spans="1:23" ht="21" customHeight="1">
      <c r="A5" s="64"/>
      <c r="B5" s="64"/>
      <c r="C5" s="64"/>
      <c r="D5" s="64"/>
      <c r="E5" s="65"/>
      <c r="F5" s="66"/>
      <c r="G5" s="66" t="s">
        <v>74</v>
      </c>
      <c r="H5" s="66" t="s">
        <v>75</v>
      </c>
      <c r="I5" s="66"/>
      <c r="J5" s="66"/>
      <c r="K5" s="67"/>
      <c r="L5" s="62"/>
      <c r="M5" s="62"/>
      <c r="N5" s="62"/>
      <c r="O5" s="62"/>
      <c r="P5" s="62"/>
      <c r="Q5" s="62"/>
      <c r="R5" s="62"/>
      <c r="S5" s="70"/>
      <c r="T5" s="70"/>
      <c r="U5" s="79"/>
      <c r="V5" s="105"/>
    </row>
    <row r="6" spans="1:23" ht="12.95" customHeight="1" thickBot="1">
      <c r="A6" s="55"/>
      <c r="B6" s="55"/>
      <c r="C6" s="56"/>
      <c r="D6" s="55"/>
      <c r="E6" s="51"/>
      <c r="F6" s="54"/>
      <c r="G6" s="54"/>
      <c r="H6" s="54"/>
      <c r="I6" s="54"/>
      <c r="J6" s="54"/>
      <c r="K6" s="59"/>
      <c r="L6" s="60"/>
      <c r="M6" s="61"/>
      <c r="N6" s="59"/>
      <c r="O6" s="59"/>
      <c r="P6" s="59"/>
      <c r="Q6" s="58"/>
      <c r="R6" s="58"/>
      <c r="S6" s="70"/>
      <c r="T6" s="70"/>
      <c r="U6" s="79"/>
      <c r="V6" s="79"/>
    </row>
    <row r="7" spans="1:23" ht="29.1" customHeight="1" thickBot="1">
      <c r="A7" s="88" t="s">
        <v>9</v>
      </c>
      <c r="B7" s="89" t="s">
        <v>39</v>
      </c>
      <c r="C7" s="92" t="s">
        <v>78</v>
      </c>
      <c r="D7" s="89" t="s">
        <v>38</v>
      </c>
      <c r="E7" s="89" t="s">
        <v>10</v>
      </c>
      <c r="F7" s="89" t="s">
        <v>12</v>
      </c>
      <c r="G7" s="90" t="s">
        <v>7</v>
      </c>
      <c r="H7" s="89" t="s">
        <v>64</v>
      </c>
      <c r="I7" s="89" t="s">
        <v>11</v>
      </c>
      <c r="J7" s="89"/>
      <c r="K7" s="91" t="str">
        <f>TEXT($K$3-MOD($K$3-2,7),"jjj j")</f>
        <v>lun 23</v>
      </c>
      <c r="L7" s="91" t="str">
        <f>TEXT($K$3-MOD($K$3-2,7)+1,"jjj j")</f>
        <v>mar 24</v>
      </c>
      <c r="M7" s="91" t="str">
        <f>TEXT($K$3-MOD($K$3-2,7)+2,"jjj j")</f>
        <v>mer 25</v>
      </c>
      <c r="N7" s="91" t="str">
        <f>TEXT($K$3-MOD($K$3-2,7)+3,"jjj j")</f>
        <v>jeu 26</v>
      </c>
      <c r="O7" s="91" t="str">
        <f>TEXT($K$3-MOD($K$3-2,7)+4,"jjj j")</f>
        <v>ven 27</v>
      </c>
      <c r="P7" s="91" t="str">
        <f>TEXT($K$3-MOD($K$3-2,7)+5,"jjj j")</f>
        <v>sam 28</v>
      </c>
      <c r="Q7" s="91" t="str">
        <f>TEXT($K$3-MOD($K$3-2,7)+6,"jjj j")</f>
        <v>dim 29</v>
      </c>
      <c r="R7" s="91"/>
      <c r="S7" s="102" t="s">
        <v>46</v>
      </c>
      <c r="T7" s="102" t="s">
        <v>8</v>
      </c>
      <c r="U7" s="103" t="s">
        <v>43</v>
      </c>
      <c r="V7" s="104" t="s">
        <v>42</v>
      </c>
      <c r="W7" s="110" t="s">
        <v>82</v>
      </c>
    </row>
    <row r="8" spans="1:23" s="6" customFormat="1" ht="16.5" thickBot="1">
      <c r="A8" s="36" t="s">
        <v>45</v>
      </c>
      <c r="B8" s="36" t="s">
        <v>58</v>
      </c>
      <c r="C8" s="36" t="s">
        <v>59</v>
      </c>
      <c r="D8" s="36" t="s">
        <v>69</v>
      </c>
      <c r="E8" s="36" t="s">
        <v>60</v>
      </c>
      <c r="F8" s="36" t="s">
        <v>61</v>
      </c>
      <c r="G8" s="36" t="s">
        <v>62</v>
      </c>
      <c r="H8" s="36" t="s">
        <v>63</v>
      </c>
      <c r="I8" s="36" t="s">
        <v>67</v>
      </c>
      <c r="J8" s="37" t="s">
        <v>72</v>
      </c>
      <c r="K8" s="12" t="s">
        <v>51</v>
      </c>
      <c r="L8" s="12" t="s">
        <v>52</v>
      </c>
      <c r="M8" s="12" t="s">
        <v>53</v>
      </c>
      <c r="N8" s="12" t="s">
        <v>54</v>
      </c>
      <c r="O8" s="12" t="s">
        <v>55</v>
      </c>
      <c r="P8" s="12" t="s">
        <v>56</v>
      </c>
      <c r="Q8" s="12" t="s">
        <v>57</v>
      </c>
      <c r="R8" s="12" t="s">
        <v>73</v>
      </c>
      <c r="S8" s="71" t="s">
        <v>65</v>
      </c>
      <c r="T8" s="71" t="s">
        <v>66</v>
      </c>
      <c r="U8" s="80" t="s">
        <v>40</v>
      </c>
      <c r="V8" s="81" t="s">
        <v>68</v>
      </c>
      <c r="W8" s="107" t="s">
        <v>81</v>
      </c>
    </row>
    <row r="9" spans="1:23" s="6" customFormat="1" ht="26.25" thickBot="1">
      <c r="A9" s="13" t="s">
        <v>25</v>
      </c>
      <c r="B9" s="14">
        <v>0.27777777777777779</v>
      </c>
      <c r="C9" s="85" t="s">
        <v>70</v>
      </c>
      <c r="D9" s="15" t="s">
        <v>99</v>
      </c>
      <c r="E9" s="16"/>
      <c r="F9" s="17"/>
      <c r="G9" s="18"/>
      <c r="H9" s="75"/>
      <c r="I9" s="86"/>
      <c r="J9" s="41"/>
      <c r="K9" s="42"/>
      <c r="L9" s="42"/>
      <c r="M9" s="42"/>
      <c r="N9" s="42"/>
      <c r="O9" s="42"/>
      <c r="P9" s="42"/>
      <c r="Q9" s="42"/>
      <c r="R9" s="38"/>
      <c r="S9" s="93"/>
      <c r="T9" s="20"/>
      <c r="U9" s="82"/>
      <c r="V9" s="83" t="s">
        <v>41</v>
      </c>
      <c r="W9" s="108" t="str">
        <f>HYPERLINK("#DSI!"&amp;ADDRESS(MATCH(Tableau1[[#This Row],[COLONNE14]],DSI!A:A),1),Tableau1[[#This Row],[COLONNE14]])</f>
        <v>patient 1</v>
      </c>
    </row>
    <row r="10" spans="1:23" s="6" customFormat="1" ht="26.25" thickBot="1">
      <c r="A10" s="13" t="s">
        <v>25</v>
      </c>
      <c r="B10" s="14">
        <v>0.28125</v>
      </c>
      <c r="C10" s="85" t="s">
        <v>70</v>
      </c>
      <c r="D10" s="15" t="s">
        <v>100</v>
      </c>
      <c r="E10" s="16" t="s">
        <v>101</v>
      </c>
      <c r="F10" s="17"/>
      <c r="G10" s="18"/>
      <c r="H10" s="75"/>
      <c r="I10" s="86"/>
      <c r="J10" s="41"/>
      <c r="K10" s="40"/>
      <c r="L10" s="43"/>
      <c r="M10" s="42"/>
      <c r="N10" s="42"/>
      <c r="O10" s="42"/>
      <c r="P10" s="42"/>
      <c r="Q10" s="42"/>
      <c r="R10" s="38"/>
      <c r="S10" s="93"/>
      <c r="T10" s="20"/>
      <c r="U10" s="82"/>
      <c r="V10" s="83" t="s">
        <v>41</v>
      </c>
      <c r="W10" s="108" t="str">
        <f>HYPERLINK("#DSI!"&amp;ADDRESS(MATCH(Tableau1[[#This Row],[COLONNE14]],DSI!A:A),1),Tableau1[[#This Row],[COLONNE14]])</f>
        <v>DURAND</v>
      </c>
    </row>
    <row r="11" spans="1:23" s="6" customFormat="1" ht="17.25" thickBot="1">
      <c r="A11" s="13" t="s">
        <v>71</v>
      </c>
      <c r="B11" s="14">
        <v>0.28125</v>
      </c>
      <c r="C11" s="85"/>
      <c r="D11" s="15" t="s">
        <v>85</v>
      </c>
      <c r="E11" s="16"/>
      <c r="F11" s="17"/>
      <c r="G11" s="18"/>
      <c r="H11" s="75"/>
      <c r="I11" s="86"/>
      <c r="J11" s="41"/>
      <c r="K11" s="42"/>
      <c r="L11" s="42"/>
      <c r="M11" s="42"/>
      <c r="N11" s="42"/>
      <c r="O11" s="42"/>
      <c r="P11" s="42"/>
      <c r="Q11" s="42"/>
      <c r="R11" s="38"/>
      <c r="S11" s="93"/>
      <c r="T11" s="20"/>
      <c r="U11" s="82"/>
      <c r="V11" s="83" t="s">
        <v>41</v>
      </c>
      <c r="W11" s="108" t="str">
        <f>HYPERLINK("#DSI!"&amp;ADDRESS(MATCH(Tableau1[[#This Row],[COLONNE14]],DSI!A:A),1),Tableau1[[#This Row],[COLONNE14]])</f>
        <v>Patient 3</v>
      </c>
    </row>
    <row r="12" spans="1:23" s="6" customFormat="1" ht="17.25" thickBot="1">
      <c r="A12" s="13" t="s">
        <v>25</v>
      </c>
      <c r="B12" s="14">
        <v>0.28125</v>
      </c>
      <c r="C12" s="85"/>
      <c r="D12" s="15" t="s">
        <v>86</v>
      </c>
      <c r="E12" s="16"/>
      <c r="F12" s="17"/>
      <c r="G12" s="21"/>
      <c r="H12" s="76"/>
      <c r="I12" s="86"/>
      <c r="J12" s="41"/>
      <c r="K12" s="43"/>
      <c r="L12" s="43"/>
      <c r="M12" s="43"/>
      <c r="N12" s="42"/>
      <c r="O12" s="42"/>
      <c r="P12" s="42"/>
      <c r="Q12" s="42"/>
      <c r="R12" s="38"/>
      <c r="S12" s="94"/>
      <c r="T12" s="22"/>
      <c r="U12" s="74"/>
      <c r="V12" s="83" t="s">
        <v>41</v>
      </c>
      <c r="W12" s="108" t="str">
        <f>HYPERLINK("#DSI!"&amp;ADDRESS(MATCH(Tableau1[[#This Row],[COLONNE14]],DSI!A:A),1),Tableau1[[#This Row],[COLONNE14]])</f>
        <v>Patient 4</v>
      </c>
    </row>
    <row r="13" spans="1:23" s="6" customFormat="1" ht="17.25" thickBot="1">
      <c r="A13" s="13" t="s">
        <v>25</v>
      </c>
      <c r="B13" s="14">
        <v>0.28125</v>
      </c>
      <c r="C13" s="85"/>
      <c r="D13" s="15" t="s">
        <v>100</v>
      </c>
      <c r="E13" s="16" t="s">
        <v>102</v>
      </c>
      <c r="F13" s="17"/>
      <c r="G13" s="18"/>
      <c r="H13" s="75"/>
      <c r="I13" s="86"/>
      <c r="J13" s="41"/>
      <c r="K13" s="44"/>
      <c r="L13" s="44"/>
      <c r="M13" s="44"/>
      <c r="N13" s="44"/>
      <c r="O13" s="44"/>
      <c r="P13" s="44"/>
      <c r="Q13" s="44"/>
      <c r="R13" s="38"/>
      <c r="S13" s="95"/>
      <c r="T13" s="21"/>
      <c r="U13" s="82"/>
      <c r="V13" s="83" t="s">
        <v>41</v>
      </c>
      <c r="W13" s="108" t="str">
        <f>HYPERLINK("#DSI!"&amp;ADDRESS(MATCH(Tableau1[[#This Row],[COLONNE14]],DSI!A:A),1),Tableau1[[#This Row],[COLONNE14]])</f>
        <v>DURAND</v>
      </c>
    </row>
    <row r="14" spans="1:23" s="6" customFormat="1" ht="17.25" thickBot="1">
      <c r="A14" s="24" t="s">
        <v>47</v>
      </c>
      <c r="B14" s="14">
        <v>0.28125</v>
      </c>
      <c r="C14" s="85"/>
      <c r="D14" s="15" t="s">
        <v>88</v>
      </c>
      <c r="E14" s="23"/>
      <c r="F14" s="17"/>
      <c r="G14" s="18"/>
      <c r="H14" s="75"/>
      <c r="I14" s="19"/>
      <c r="J14" s="41"/>
      <c r="K14" s="44"/>
      <c r="L14" s="44"/>
      <c r="M14" s="44"/>
      <c r="N14" s="44"/>
      <c r="O14" s="44"/>
      <c r="P14" s="45"/>
      <c r="Q14" s="46"/>
      <c r="R14" s="38"/>
      <c r="S14" s="96"/>
      <c r="T14" s="25"/>
      <c r="U14" s="82"/>
      <c r="V14" s="83" t="s">
        <v>41</v>
      </c>
      <c r="W14" s="108" t="str">
        <f>HYPERLINK("#DSI!"&amp;ADDRESS(MATCH(Tableau1[[#This Row],[COLONNE14]],DSI!A:A),1),Tableau1[[#This Row],[COLONNE14]])</f>
        <v>Patient 6</v>
      </c>
    </row>
    <row r="15" spans="1:23" s="6" customFormat="1" ht="17.25" thickBot="1">
      <c r="A15" s="26" t="s">
        <v>25</v>
      </c>
      <c r="B15" s="27">
        <v>0.28125</v>
      </c>
      <c r="C15" s="85" t="s">
        <v>48</v>
      </c>
      <c r="D15" s="15" t="s">
        <v>89</v>
      </c>
      <c r="E15" s="28"/>
      <c r="F15" s="29"/>
      <c r="G15" s="30"/>
      <c r="H15" s="35"/>
      <c r="I15" s="87"/>
      <c r="J15" s="41"/>
      <c r="K15" s="39"/>
      <c r="L15" s="39"/>
      <c r="M15" s="39"/>
      <c r="N15" s="39"/>
      <c r="O15" s="39"/>
      <c r="P15" s="39"/>
      <c r="Q15" s="39"/>
      <c r="R15" s="38"/>
      <c r="S15" s="97"/>
      <c r="T15" s="31"/>
      <c r="U15" s="82"/>
      <c r="V15" s="83" t="s">
        <v>41</v>
      </c>
      <c r="W15" s="108" t="str">
        <f>HYPERLINK("#DSI!"&amp;ADDRESS(MATCH(Tableau1[[#This Row],[COLONNE14]],DSI!A:A),1),Tableau1[[#This Row],[COLONNE14]])</f>
        <v>Patient 7</v>
      </c>
    </row>
    <row r="16" spans="1:23" s="6" customFormat="1" ht="17.25" thickBot="1">
      <c r="A16" s="13" t="s">
        <v>50</v>
      </c>
      <c r="B16" s="14">
        <v>0.28194444444444444</v>
      </c>
      <c r="C16" s="85" t="s">
        <v>48</v>
      </c>
      <c r="D16" s="15" t="s">
        <v>90</v>
      </c>
      <c r="E16" s="16"/>
      <c r="F16" s="17"/>
      <c r="G16" s="18"/>
      <c r="H16" s="75"/>
      <c r="I16" s="19"/>
      <c r="J16" s="41"/>
      <c r="K16" s="44"/>
      <c r="L16" s="44"/>
      <c r="M16" s="44"/>
      <c r="N16" s="44"/>
      <c r="O16" s="44"/>
      <c r="P16" s="45"/>
      <c r="Q16" s="46"/>
      <c r="R16" s="38"/>
      <c r="S16" s="98"/>
      <c r="T16" s="32"/>
      <c r="U16" s="82"/>
      <c r="V16" s="83" t="s">
        <v>41</v>
      </c>
      <c r="W16" s="108" t="str">
        <f>HYPERLINK("#DSI!"&amp;ADDRESS(MATCH(Tableau1[[#This Row],[COLONNE14]],DSI!A:A),1),Tableau1[[#This Row],[COLONNE14]])</f>
        <v>Patient 8</v>
      </c>
    </row>
    <row r="17" spans="1:23" s="6" customFormat="1" ht="17.25" thickBot="1">
      <c r="A17" s="13" t="s">
        <v>50</v>
      </c>
      <c r="B17" s="14">
        <v>0.28333333333333333</v>
      </c>
      <c r="C17" s="85" t="s">
        <v>48</v>
      </c>
      <c r="D17" s="15" t="s">
        <v>91</v>
      </c>
      <c r="E17" s="16"/>
      <c r="F17" s="17"/>
      <c r="G17" s="18"/>
      <c r="H17" s="75"/>
      <c r="I17" s="19"/>
      <c r="J17" s="41"/>
      <c r="K17" s="44"/>
      <c r="L17" s="44"/>
      <c r="M17" s="44"/>
      <c r="N17" s="44"/>
      <c r="O17" s="44"/>
      <c r="P17" s="44"/>
      <c r="Q17" s="46"/>
      <c r="R17" s="38"/>
      <c r="S17" s="99"/>
      <c r="T17" s="33"/>
      <c r="U17" s="82"/>
      <c r="V17" s="83" t="s">
        <v>41</v>
      </c>
      <c r="W17" s="108" t="str">
        <f>HYPERLINK("#DSI!"&amp;ADDRESS(MATCH(Tableau1[[#This Row],[COLONNE14]],DSI!A:A),1),Tableau1[[#This Row],[COLONNE14]])</f>
        <v>Patient 9</v>
      </c>
    </row>
    <row r="18" spans="1:23" s="6" customFormat="1" ht="32.25" thickBot="1">
      <c r="A18" s="13" t="s">
        <v>49</v>
      </c>
      <c r="B18" s="14">
        <v>0.28819444444444448</v>
      </c>
      <c r="C18" s="85" t="s">
        <v>48</v>
      </c>
      <c r="D18" s="15" t="s">
        <v>92</v>
      </c>
      <c r="E18" s="16"/>
      <c r="F18" s="17"/>
      <c r="G18" s="18"/>
      <c r="H18" s="75"/>
      <c r="I18" s="19"/>
      <c r="J18" s="41"/>
      <c r="K18" s="44"/>
      <c r="L18" s="44"/>
      <c r="M18" s="44"/>
      <c r="N18" s="44"/>
      <c r="O18" s="44"/>
      <c r="P18" s="45"/>
      <c r="Q18" s="46"/>
      <c r="R18" s="38"/>
      <c r="S18" s="100"/>
      <c r="T18" s="34"/>
      <c r="U18" s="82"/>
      <c r="V18" s="83" t="s">
        <v>41</v>
      </c>
      <c r="W18" s="108" t="str">
        <f>HYPERLINK("#DSI!"&amp;ADDRESS(MATCH(Tableau1[[#This Row],[COLONNE14]],DSI!A:A),1),Tableau1[[#This Row],[COLONNE14]])</f>
        <v>Patient 10</v>
      </c>
    </row>
    <row r="19" spans="1:23" s="6" customFormat="1" ht="17.25" thickBot="1">
      <c r="A19" s="13" t="s">
        <v>25</v>
      </c>
      <c r="B19" s="14">
        <v>0.29097222222222224</v>
      </c>
      <c r="C19" s="85" t="s">
        <v>50</v>
      </c>
      <c r="D19" s="15"/>
      <c r="E19" s="16"/>
      <c r="F19" s="17"/>
      <c r="G19" s="18"/>
      <c r="H19" s="75"/>
      <c r="I19" s="86"/>
      <c r="J19" s="41"/>
      <c r="K19" s="42"/>
      <c r="L19" s="42"/>
      <c r="M19" s="42"/>
      <c r="N19" s="42"/>
      <c r="O19" s="42"/>
      <c r="P19" s="42"/>
      <c r="Q19" s="42"/>
      <c r="R19" s="38"/>
      <c r="S19" s="101"/>
      <c r="T19" s="72"/>
      <c r="U19" s="82"/>
      <c r="V19" s="83" t="s">
        <v>41</v>
      </c>
      <c r="W19" s="108" t="e">
        <f>HYPERLINK("#DSI!"&amp;ADDRESS(MATCH(Tableau1[[#This Row],[COLONNE14]],DSI!A:A),1),Tableau1[[#This Row],[COLONNE14]])</f>
        <v>#N/A</v>
      </c>
    </row>
    <row r="22" spans="1:23">
      <c r="M22" s="106"/>
    </row>
  </sheetData>
  <sheetProtection formatCells="0" sort="0" autoFilter="0"/>
  <mergeCells count="6">
    <mergeCell ref="B2:D2"/>
    <mergeCell ref="U1:V1"/>
    <mergeCell ref="U2:V4"/>
    <mergeCell ref="F3:I4"/>
    <mergeCell ref="F1:G1"/>
    <mergeCell ref="K3:R4"/>
  </mergeCells>
  <phoneticPr fontId="23" type="noConversion"/>
  <conditionalFormatting sqref="C9 C11:C12 C14:C19">
    <cfRule type="containsText" dxfId="49" priority="92" operator="containsText" text="Arch">
      <formula>NOT(ISERROR(SEARCH("Arch",C9)))</formula>
    </cfRule>
    <cfRule type="containsText" dxfId="48" priority="93" operator="containsText" text="Rdv att">
      <formula>NOT(ISERROR(SEARCH("Rdv att",C9)))</formula>
    </cfRule>
    <cfRule type="containsText" dxfId="47" priority="99" operator="containsText" text="TJ">
      <formula>NOT(ISERROR(SEARCH("TJ",C9)))</formula>
    </cfRule>
    <cfRule type="containsText" dxfId="46" priority="100" operator="containsText" text="H">
      <formula>NOT(ISERROR(SEARCH("H",C9)))</formula>
    </cfRule>
    <cfRule type="containsText" dxfId="45" priority="111" operator="containsText" text="T JA">
      <formula>NOT(ISERROR(SEARCH("T JA",C9)))</formula>
    </cfRule>
    <cfRule type="containsText" dxfId="44" priority="1408" operator="containsText" text="TN">
      <formula>NOT(ISERROR(SEARCH("TN",C9)))</formula>
    </cfRule>
    <cfRule type="containsText" dxfId="43" priority="1409" operator="containsText" text="T NA">
      <formula>NOT(ISERROR(SEARCH("T NA",C9)))</formula>
    </cfRule>
  </conditionalFormatting>
  <conditionalFormatting sqref="C13">
    <cfRule type="containsText" dxfId="42" priority="36" operator="containsText" text="Arch">
      <formula>NOT(ISERROR(SEARCH("Arch",C13)))</formula>
    </cfRule>
    <cfRule type="containsText" dxfId="41" priority="37" operator="containsText" text="Rdv att">
      <formula>NOT(ISERROR(SEARCH("Rdv att",C13)))</formula>
    </cfRule>
    <cfRule type="containsText" dxfId="40" priority="38" operator="containsText" text="TJ">
      <formula>NOT(ISERROR(SEARCH("TJ",C13)))</formula>
    </cfRule>
    <cfRule type="containsText" dxfId="39" priority="39" operator="containsText" text="H">
      <formula>NOT(ISERROR(SEARCH("H",C13)))</formula>
    </cfRule>
    <cfRule type="containsText" dxfId="38" priority="40" operator="containsText" text="T JA">
      <formula>NOT(ISERROR(SEARCH("T JA",C13)))</formula>
    </cfRule>
    <cfRule type="containsText" dxfId="37" priority="41" operator="containsText" text="TN">
      <formula>NOT(ISERROR(SEARCH("TN",C13)))</formula>
    </cfRule>
    <cfRule type="containsText" dxfId="36" priority="42" operator="containsText" text="T NA">
      <formula>NOT(ISERROR(SEARCH("T NA",C13)))</formula>
    </cfRule>
  </conditionalFormatting>
  <conditionalFormatting sqref="C10">
    <cfRule type="containsText" dxfId="35" priority="15" operator="containsText" text="Arch">
      <formula>NOT(ISERROR(SEARCH("Arch",C10)))</formula>
    </cfRule>
    <cfRule type="containsText" dxfId="34" priority="16" operator="containsText" text="Rdv att">
      <formula>NOT(ISERROR(SEARCH("Rdv att",C10)))</formula>
    </cfRule>
    <cfRule type="containsText" dxfId="33" priority="17" operator="containsText" text="TJ">
      <formula>NOT(ISERROR(SEARCH("TJ",C10)))</formula>
    </cfRule>
    <cfRule type="containsText" dxfId="32" priority="18" operator="containsText" text="H">
      <formula>NOT(ISERROR(SEARCH("H",C10)))</formula>
    </cfRule>
    <cfRule type="containsText" dxfId="31" priority="19" operator="containsText" text="T JA">
      <formula>NOT(ISERROR(SEARCH("T JA",C10)))</formula>
    </cfRule>
    <cfRule type="containsText" dxfId="30" priority="20" operator="containsText" text="TN">
      <formula>NOT(ISERROR(SEARCH("TN",C10)))</formula>
    </cfRule>
    <cfRule type="containsText" dxfId="29" priority="21" operator="containsText" text="T NA">
      <formula>NOT(ISERROR(SEARCH("T NA",C10)))</formula>
    </cfRule>
  </conditionalFormatting>
  <pageMargins left="0.25" right="0.25" top="0.75" bottom="0.75" header="0.3" footer="0.3"/>
  <pageSetup paperSize="9" scale="38" fitToHeight="0" orientation="landscape" r:id="rId1"/>
  <headerFooter alignWithMargins="0"/>
  <drawing r:id="rId2"/>
  <legacyDrawing r:id="rId3"/>
  <tableParts count="1">
    <tablePart r:id="rId4"/>
  </tablePart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Config!$H$10:$H$16</xm:f>
          </x14:formula1>
          <xm:sqref>A9:A19 C9:C19</xm:sqref>
        </x14:dataValidation>
      </x14:dataValidations>
    </ext>
    <ext xmlns:x15="http://schemas.microsoft.com/office/spreadsheetml/2010/11/main" uri="{3A4CF648-6AED-40f4-86FF-DC5316D8AED3}">
      <x14:slicerList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H37"/>
  <sheetViews>
    <sheetView showGridLines="0" workbookViewId="0">
      <selection activeCell="A15" sqref="A15:A20"/>
    </sheetView>
  </sheetViews>
  <sheetFormatPr baseColWidth="10" defaultRowHeight="15"/>
  <cols>
    <col min="3" max="3" width="13.42578125" bestFit="1" customWidth="1"/>
    <col min="8" max="8" width="11.42578125" customWidth="1"/>
  </cols>
  <sheetData>
    <row r="1" spans="1:8">
      <c r="A1" s="1"/>
      <c r="B1" s="2"/>
      <c r="C1" t="s">
        <v>23</v>
      </c>
    </row>
    <row r="2" spans="1:8">
      <c r="A2" s="3"/>
      <c r="C2" s="3" t="s">
        <v>15</v>
      </c>
      <c r="D2" s="3"/>
      <c r="E2" s="3"/>
    </row>
    <row r="3" spans="1:8">
      <c r="C3" s="3" t="s">
        <v>0</v>
      </c>
      <c r="D3" s="3"/>
      <c r="E3" s="3"/>
    </row>
    <row r="4" spans="1:8">
      <c r="C4" s="3" t="s">
        <v>20</v>
      </c>
      <c r="D4" s="3"/>
      <c r="E4" s="3"/>
    </row>
    <row r="5" spans="1:8">
      <c r="C5" s="3" t="s">
        <v>16</v>
      </c>
      <c r="D5" s="3"/>
      <c r="E5" s="3"/>
    </row>
    <row r="6" spans="1:8">
      <c r="C6" s="3" t="s">
        <v>1</v>
      </c>
      <c r="D6" s="3"/>
      <c r="E6" s="3"/>
    </row>
    <row r="7" spans="1:8">
      <c r="C7" s="3" t="s">
        <v>17</v>
      </c>
      <c r="D7" s="3"/>
      <c r="E7" s="3"/>
    </row>
    <row r="8" spans="1:8">
      <c r="C8" s="3" t="s">
        <v>21</v>
      </c>
      <c r="D8" s="3"/>
      <c r="E8" s="3"/>
    </row>
    <row r="9" spans="1:8">
      <c r="C9" s="3" t="s">
        <v>22</v>
      </c>
      <c r="D9" s="3"/>
      <c r="E9" s="3"/>
    </row>
    <row r="10" spans="1:8" ht="14.25" customHeight="1">
      <c r="C10" s="3" t="s">
        <v>14</v>
      </c>
      <c r="D10" s="3"/>
      <c r="E10" s="3"/>
      <c r="H10" t="s">
        <v>48</v>
      </c>
    </row>
    <row r="11" spans="1:8">
      <c r="C11" s="3" t="s">
        <v>13</v>
      </c>
      <c r="D11" s="3"/>
      <c r="E11" s="3"/>
      <c r="H11" t="s">
        <v>47</v>
      </c>
    </row>
    <row r="12" spans="1:8">
      <c r="C12" s="3" t="s">
        <v>4</v>
      </c>
      <c r="D12" s="3"/>
      <c r="E12" s="3"/>
      <c r="H12" t="s">
        <v>70</v>
      </c>
    </row>
    <row r="13" spans="1:8">
      <c r="C13" s="3" t="s">
        <v>18</v>
      </c>
      <c r="D13" s="3"/>
      <c r="E13" s="3"/>
      <c r="H13" t="s">
        <v>71</v>
      </c>
    </row>
    <row r="14" spans="1:8">
      <c r="C14" s="3" t="s">
        <v>6</v>
      </c>
      <c r="D14" s="3"/>
      <c r="E14" s="3"/>
      <c r="H14" t="s">
        <v>49</v>
      </c>
    </row>
    <row r="15" spans="1:8">
      <c r="C15" s="3" t="s">
        <v>5</v>
      </c>
      <c r="D15" s="3"/>
      <c r="E15" s="3"/>
      <c r="H15" t="s">
        <v>50</v>
      </c>
    </row>
    <row r="16" spans="1:8">
      <c r="C16" s="3" t="s">
        <v>19</v>
      </c>
      <c r="D16" s="3"/>
      <c r="E16" s="3"/>
      <c r="H16" t="s">
        <v>25</v>
      </c>
    </row>
    <row r="17" spans="3:5">
      <c r="C17" s="3" t="s">
        <v>3</v>
      </c>
      <c r="D17" s="3"/>
      <c r="E17" s="3"/>
    </row>
    <row r="18" spans="3:5">
      <c r="C18" s="3" t="s">
        <v>2</v>
      </c>
      <c r="D18" s="3"/>
      <c r="E18" s="3"/>
    </row>
    <row r="19" spans="3:5">
      <c r="C19" s="3" t="s">
        <v>24</v>
      </c>
    </row>
    <row r="20" spans="3:5">
      <c r="C20" s="3" t="s">
        <v>26</v>
      </c>
    </row>
    <row r="21" spans="3:5">
      <c r="C21" s="3" t="s">
        <v>27</v>
      </c>
    </row>
    <row r="22" spans="3:5">
      <c r="C22" s="3" t="s">
        <v>28</v>
      </c>
    </row>
    <row r="23" spans="3:5">
      <c r="C23" s="3" t="s">
        <v>29</v>
      </c>
    </row>
    <row r="24" spans="3:5">
      <c r="C24" s="3" t="s">
        <v>30</v>
      </c>
    </row>
    <row r="25" spans="3:5">
      <c r="C25" s="3" t="s">
        <v>31</v>
      </c>
    </row>
    <row r="26" spans="3:5">
      <c r="C26" s="3" t="s">
        <v>32</v>
      </c>
    </row>
    <row r="27" spans="3:5">
      <c r="C27" s="3" t="s">
        <v>33</v>
      </c>
    </row>
    <row r="28" spans="3:5">
      <c r="C28" s="3" t="s">
        <v>34</v>
      </c>
    </row>
    <row r="29" spans="3:5">
      <c r="C29" s="3" t="s">
        <v>37</v>
      </c>
    </row>
    <row r="30" spans="3:5">
      <c r="C30" s="3"/>
    </row>
    <row r="31" spans="3:5">
      <c r="C31" s="3"/>
    </row>
    <row r="32" spans="3:5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</sheetData>
  <sortState ref="C2:C18">
    <sortCondition ref="C18"/>
  </sortState>
  <pageMargins left="0.7" right="0.7" top="0.75" bottom="0.75" header="0.3" footer="0.3"/>
  <pageSetup paperSize="9" orientation="landscape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18"/>
  <sheetViews>
    <sheetView workbookViewId="0">
      <selection activeCell="A4" sqref="A4"/>
    </sheetView>
  </sheetViews>
  <sheetFormatPr baseColWidth="10" defaultRowHeight="15"/>
  <cols>
    <col min="1" max="2" width="15.28515625" customWidth="1"/>
    <col min="3" max="3" width="84.42578125" customWidth="1"/>
  </cols>
  <sheetData>
    <row r="1" spans="1:3" ht="57" customHeight="1">
      <c r="A1" s="119" t="s">
        <v>83</v>
      </c>
      <c r="B1" s="119"/>
      <c r="C1" s="119"/>
    </row>
    <row r="2" spans="1:3" ht="29.1" customHeight="1">
      <c r="A2" s="111" t="s">
        <v>79</v>
      </c>
      <c r="B2" s="111" t="s">
        <v>10</v>
      </c>
      <c r="C2" s="111" t="s">
        <v>80</v>
      </c>
    </row>
    <row r="3" spans="1:3" ht="17.25" thickBot="1">
      <c r="A3" s="109" t="s">
        <v>84</v>
      </c>
    </row>
    <row r="4" spans="1:3" ht="17.25" thickBot="1">
      <c r="A4" s="109" t="s">
        <v>100</v>
      </c>
      <c r="B4" t="s">
        <v>101</v>
      </c>
    </row>
    <row r="5" spans="1:3" ht="17.25" thickBot="1">
      <c r="A5" s="109" t="s">
        <v>85</v>
      </c>
    </row>
    <row r="6" spans="1:3" ht="17.25" thickBot="1">
      <c r="A6" s="109" t="s">
        <v>86</v>
      </c>
    </row>
    <row r="7" spans="1:3" ht="17.25" thickBot="1">
      <c r="A7" s="109" t="s">
        <v>87</v>
      </c>
    </row>
    <row r="8" spans="1:3" ht="17.25" thickBot="1">
      <c r="A8" s="109" t="s">
        <v>88</v>
      </c>
    </row>
    <row r="9" spans="1:3" ht="17.25" thickBot="1">
      <c r="A9" s="109" t="s">
        <v>100</v>
      </c>
      <c r="B9" t="s">
        <v>102</v>
      </c>
    </row>
    <row r="10" spans="1:3" ht="17.25" thickBot="1">
      <c r="A10" s="109" t="s">
        <v>90</v>
      </c>
    </row>
    <row r="11" spans="1:3" ht="17.25" thickBot="1">
      <c r="A11" s="109" t="s">
        <v>91</v>
      </c>
    </row>
    <row r="12" spans="1:3" ht="33.75" thickBot="1">
      <c r="A12" s="109" t="s">
        <v>92</v>
      </c>
    </row>
    <row r="13" spans="1:3" ht="33.75" thickBot="1">
      <c r="A13" s="109" t="s">
        <v>93</v>
      </c>
    </row>
    <row r="14" spans="1:3" ht="33.75" thickBot="1">
      <c r="A14" s="109" t="s">
        <v>94</v>
      </c>
    </row>
    <row r="15" spans="1:3" ht="33.75" thickBot="1">
      <c r="A15" s="109" t="s">
        <v>95</v>
      </c>
    </row>
    <row r="16" spans="1:3" ht="33.75" thickBot="1">
      <c r="A16" s="109" t="s">
        <v>96</v>
      </c>
    </row>
    <row r="17" spans="1:1" ht="33.75" thickBot="1">
      <c r="A17" s="109" t="s">
        <v>97</v>
      </c>
    </row>
    <row r="18" spans="1:1" ht="33.75" thickBot="1">
      <c r="A18" s="109" t="s">
        <v>98</v>
      </c>
    </row>
  </sheetData>
  <mergeCells count="1">
    <mergeCell ref="A1:C1"/>
  </mergeCells>
  <phoneticPr fontId="23" type="noConversion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Trans</vt:lpstr>
      <vt:lpstr>Config</vt:lpstr>
      <vt:lpstr>DSI</vt:lpstr>
      <vt:lpstr>all</vt:lpstr>
      <vt:lpstr>attribution</vt:lpstr>
      <vt:lpstr>dsipat</vt:lpstr>
      <vt:lpstr>heure</vt:lpstr>
      <vt:lpstr>pat</vt:lpstr>
      <vt:lpstr>Séparateur</vt:lpstr>
      <vt:lpstr>Soins</vt:lpstr>
      <vt:lpstr>Soins2</vt:lpstr>
      <vt:lpstr>T</vt:lpstr>
      <vt:lpstr>Tournée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Patrice</cp:lastModifiedBy>
  <cp:lastPrinted>2020-03-10T18:18:01Z</cp:lastPrinted>
  <dcterms:created xsi:type="dcterms:W3CDTF">2016-04-24T09:59:13Z</dcterms:created>
  <dcterms:modified xsi:type="dcterms:W3CDTF">2020-03-28T08:49:38Z</dcterms:modified>
</cp:coreProperties>
</file>