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/>
  </bookViews>
  <sheets>
    <sheet name="test" sheetId="1" r:id="rId1"/>
    <sheet name="notes" sheetId="2" r:id="rId2"/>
  </sheets>
  <definedNames>
    <definedName name="_xlnm._FilterDatabase" localSheetId="0" hidden="1">test!$B$3:$Q$70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" i="1"/>
  <c r="Q2"/>
  <c r="C1"/>
  <c r="B1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4"/>
  <c r="S9"/>
  <c r="S17"/>
  <c r="S25"/>
  <c r="S33"/>
  <c r="S41"/>
  <c r="S49"/>
  <c r="S57"/>
  <c r="S65"/>
  <c r="S6"/>
  <c r="S14"/>
  <c r="S22"/>
  <c r="S30"/>
  <c r="S38"/>
  <c r="S46"/>
  <c r="S54"/>
  <c r="S62"/>
  <c r="S7"/>
  <c r="S15"/>
  <c r="S23"/>
  <c r="S31"/>
  <c r="S39"/>
  <c r="S47"/>
  <c r="S55"/>
  <c r="S63"/>
  <c r="S4"/>
  <c r="S12"/>
  <c r="S20"/>
  <c r="S28"/>
  <c r="S36"/>
  <c r="S44"/>
  <c r="S52"/>
  <c r="S60"/>
  <c r="S68"/>
  <c r="S5"/>
  <c r="S13"/>
  <c r="S21"/>
  <c r="S29"/>
  <c r="S37"/>
  <c r="S45"/>
  <c r="S53"/>
  <c r="S61"/>
  <c r="S69"/>
  <c r="S10"/>
  <c r="S18"/>
  <c r="S26"/>
  <c r="S34"/>
  <c r="S42"/>
  <c r="S50"/>
  <c r="S58"/>
  <c r="S66"/>
  <c r="S11"/>
  <c r="S19"/>
  <c r="S27"/>
  <c r="S35"/>
  <c r="S43"/>
  <c r="S51"/>
  <c r="S59"/>
  <c r="S67"/>
  <c r="S8"/>
  <c r="S16"/>
  <c r="S24"/>
  <c r="S32"/>
  <c r="S40"/>
  <c r="S48"/>
  <c r="S56"/>
  <c r="S64"/>
  <c r="S70"/>
  <c r="T2" l="1"/>
  <c r="T1" s="1"/>
  <c r="S2"/>
  <c r="R3"/>
</calcChain>
</file>

<file path=xl/sharedStrings.xml><?xml version="1.0" encoding="utf-8"?>
<sst xmlns="http://schemas.openxmlformats.org/spreadsheetml/2006/main" count="297" uniqueCount="193">
  <si>
    <t>N° DE LIAISON  et SUPP</t>
  </si>
  <si>
    <t>NUMERO ATLAS</t>
  </si>
  <si>
    <t>DESTINATION</t>
  </si>
  <si>
    <t>HEURE DEPART THEORIQUE</t>
  </si>
  <si>
    <t>59C1167</t>
  </si>
  <si>
    <t>LD SCHILTIGHEIM</t>
  </si>
  <si>
    <t>15H00</t>
  </si>
  <si>
    <t>VRAC</t>
  </si>
  <si>
    <t>62c-1367</t>
  </si>
  <si>
    <t>62C1367</t>
  </si>
  <si>
    <t>LD MULHOUSE</t>
  </si>
  <si>
    <t>RG6267A01AC-CL</t>
  </si>
  <si>
    <t>ERSTEIN</t>
  </si>
  <si>
    <t>23H30</t>
  </si>
  <si>
    <t>62C-1267</t>
  </si>
  <si>
    <t>RG6267A02AC-CL</t>
  </si>
  <si>
    <t>03H30</t>
  </si>
  <si>
    <t>RG6255A03AC-CL</t>
  </si>
  <si>
    <t>BAR LE DUC</t>
  </si>
  <si>
    <t>21H30</t>
  </si>
  <si>
    <t>62C-1155</t>
  </si>
  <si>
    <t>RG6255A05AC-CL</t>
  </si>
  <si>
    <t>22H30</t>
  </si>
  <si>
    <t>CREATION</t>
  </si>
  <si>
    <t>RG6255A02AC-CL</t>
  </si>
  <si>
    <t>00H15</t>
  </si>
  <si>
    <t>62C-1255</t>
  </si>
  <si>
    <t>RG6255A01AC-CL</t>
  </si>
  <si>
    <t>62C-1055</t>
  </si>
  <si>
    <t>RG6255A04AC-CL</t>
  </si>
  <si>
    <t>05H30</t>
  </si>
  <si>
    <t>62C-1027</t>
  </si>
  <si>
    <t>RG6227A04AC-CL</t>
  </si>
  <si>
    <t>VAL DE REUIL</t>
  </si>
  <si>
    <t>23H45</t>
  </si>
  <si>
    <t>RG6227A02AC-CL</t>
  </si>
  <si>
    <t>62C-1141</t>
  </si>
  <si>
    <t>RG6241A05AC-CL</t>
  </si>
  <si>
    <t>MER</t>
  </si>
  <si>
    <t>21H15</t>
  </si>
  <si>
    <t>62C-1341</t>
  </si>
  <si>
    <t>RG6241A04AC-CL</t>
  </si>
  <si>
    <t>RG6241A03AC-CL</t>
  </si>
  <si>
    <t>62C-1041</t>
  </si>
  <si>
    <t>RG6241A06AC-CL</t>
  </si>
  <si>
    <t>01H30</t>
  </si>
  <si>
    <t>62C-1241</t>
  </si>
  <si>
    <t>RG6241A01AC-CL</t>
  </si>
  <si>
    <t>03H15</t>
  </si>
  <si>
    <t>62C-1235</t>
  </si>
  <si>
    <t>RG6235A03AC-CL</t>
  </si>
  <si>
    <t>RENNES</t>
  </si>
  <si>
    <t>21H00</t>
  </si>
  <si>
    <t>62C-1135</t>
  </si>
  <si>
    <t>RG6235A05AC-CL</t>
  </si>
  <si>
    <t>00H30</t>
  </si>
  <si>
    <t>62C-1035</t>
  </si>
  <si>
    <t>RG6235A04AC-CL</t>
  </si>
  <si>
    <t>62C-1335</t>
  </si>
  <si>
    <t>RG6235A07AC-CL</t>
  </si>
  <si>
    <t>RENNES LOT BREIZH</t>
  </si>
  <si>
    <t>22H45</t>
  </si>
  <si>
    <t>RG6235A02AC-CL</t>
  </si>
  <si>
    <t>01H45</t>
  </si>
  <si>
    <t>RG6235A01AC-CL</t>
  </si>
  <si>
    <t>05H00</t>
  </si>
  <si>
    <t>RG6233A03AC-CL</t>
  </si>
  <si>
    <t>BORDEAUX</t>
  </si>
  <si>
    <t>22H15</t>
  </si>
  <si>
    <t>62C-1133</t>
  </si>
  <si>
    <t>RG6233A02AC-CL</t>
  </si>
  <si>
    <t>62C-1333</t>
  </si>
  <si>
    <t>RG6233A04AC-CL</t>
  </si>
  <si>
    <t>03H00</t>
  </si>
  <si>
    <t>62C-1033</t>
  </si>
  <si>
    <t>RG6233A06AC-CL</t>
  </si>
  <si>
    <t>RG6231A02AC-CL</t>
  </si>
  <si>
    <t>TOULOUSE</t>
  </si>
  <si>
    <t>RG6231A03AC-CL</t>
  </si>
  <si>
    <t>23H00</t>
  </si>
  <si>
    <t>62C-1031</t>
  </si>
  <si>
    <t>RG6231A06AC-CL</t>
  </si>
  <si>
    <t>02H00</t>
  </si>
  <si>
    <t>62C-1231</t>
  </si>
  <si>
    <t>RG6231A04AC-CL</t>
  </si>
  <si>
    <t>RG6219A03AC-CL</t>
  </si>
  <si>
    <t>BRIVE</t>
  </si>
  <si>
    <t>23H15</t>
  </si>
  <si>
    <t>RG6219A01AC-CL</t>
  </si>
  <si>
    <t>62C-1163</t>
  </si>
  <si>
    <t>RG6263A05AC-CL</t>
  </si>
  <si>
    <t>CLERMONT</t>
  </si>
  <si>
    <t>HDF-CFE-SE</t>
  </si>
  <si>
    <t>RG6263A01AC-CL</t>
  </si>
  <si>
    <t>00H45</t>
  </si>
  <si>
    <t>62C-1063</t>
  </si>
  <si>
    <t>RG6263A03AC-CL</t>
  </si>
  <si>
    <t>62C-1263</t>
  </si>
  <si>
    <t>RG6263A02AC-CL</t>
  </si>
  <si>
    <t>04H30</t>
  </si>
  <si>
    <t>RG6238A03AC-CL</t>
  </si>
  <si>
    <t>LA BUISSIERE ALPES PFC</t>
  </si>
  <si>
    <t>RG6238A02AC-CL</t>
  </si>
  <si>
    <t>04H00</t>
  </si>
  <si>
    <t>62C-1069</t>
  </si>
  <si>
    <t>RG6269A03AC-CL</t>
  </si>
  <si>
    <t>ST LAURENT DE MURE</t>
  </si>
  <si>
    <t>62C-1269</t>
  </si>
  <si>
    <t>RG6269A06AC-CL</t>
  </si>
  <si>
    <t>01H00</t>
  </si>
  <si>
    <t>62C-1169</t>
  </si>
  <si>
    <t>RG6269A04AC-CL</t>
  </si>
  <si>
    <t>62C-1369</t>
  </si>
  <si>
    <t>RG6269A02AC-CL</t>
  </si>
  <si>
    <t>62C1084</t>
  </si>
  <si>
    <t>RG6284A08AC-CL</t>
  </si>
  <si>
    <t>CAVAILLON</t>
  </si>
  <si>
    <t>62C1584</t>
  </si>
  <si>
    <t>RG6284A03AC-CL</t>
  </si>
  <si>
    <t>62C1484</t>
  </si>
  <si>
    <t>RG6284A11AC-CL</t>
  </si>
  <si>
    <t>62C1184</t>
  </si>
  <si>
    <t>RG6284A04AC-CL</t>
  </si>
  <si>
    <t>62C1284</t>
  </si>
  <si>
    <t>HDF-CVN-SE</t>
  </si>
  <si>
    <t>RG6284A01AC-CL</t>
  </si>
  <si>
    <t>62C1384</t>
  </si>
  <si>
    <t>RG6284A06AC-CL</t>
  </si>
  <si>
    <t>62C-1377</t>
  </si>
  <si>
    <t>RG6293A01AC-CL</t>
  </si>
  <si>
    <t>PFMA</t>
  </si>
  <si>
    <t>07H30</t>
  </si>
  <si>
    <t>RG6277A01AC-CL</t>
  </si>
  <si>
    <t>MOISSY</t>
  </si>
  <si>
    <t>20H30</t>
  </si>
  <si>
    <t>62C-1177</t>
  </si>
  <si>
    <t>RG6277A07AC-CL</t>
  </si>
  <si>
    <t>62C-1577</t>
  </si>
  <si>
    <t>RG6277A04AC-CL</t>
  </si>
  <si>
    <t>62C-1477</t>
  </si>
  <si>
    <t>RG6277A03AC-CL</t>
  </si>
  <si>
    <t>02H30</t>
  </si>
  <si>
    <t>62C-1277</t>
  </si>
  <si>
    <t>RG6277A06AC-CL</t>
  </si>
  <si>
    <t>02H45</t>
  </si>
  <si>
    <t>RG6277A02AC-CL</t>
  </si>
  <si>
    <t>06H00</t>
  </si>
  <si>
    <t>62C-1677</t>
  </si>
  <si>
    <t>09H30</t>
  </si>
  <si>
    <t>62C-1092</t>
  </si>
  <si>
    <t>RG6292A05AC-CL</t>
  </si>
  <si>
    <t>GENNEVILLIERS</t>
  </si>
  <si>
    <t>22H00</t>
  </si>
  <si>
    <t>62C-1392</t>
  </si>
  <si>
    <t>RG6292A03AC-CL</t>
  </si>
  <si>
    <t>RG6292A01AC-CL</t>
  </si>
  <si>
    <t>62C-1292</t>
  </si>
  <si>
    <t>06H45</t>
  </si>
  <si>
    <t>62C-1492</t>
  </si>
  <si>
    <t>RG6292A02AC-CL</t>
  </si>
  <si>
    <t>07h30</t>
  </si>
  <si>
    <t>RG6291A01AC-CL</t>
  </si>
  <si>
    <t>CHILLY CEI</t>
  </si>
  <si>
    <t>RG6291A02AC-CL</t>
  </si>
  <si>
    <t>07H00</t>
  </si>
  <si>
    <t>QUAI</t>
  </si>
  <si>
    <t>CONT</t>
  </si>
  <si>
    <t>SAISIE</t>
  </si>
  <si>
    <t>DATE</t>
  </si>
  <si>
    <t>TAUX</t>
  </si>
  <si>
    <t>VAL</t>
  </si>
  <si>
    <t>SI</t>
  </si>
  <si>
    <t>LIN</t>
  </si>
  <si>
    <t>LR</t>
  </si>
  <si>
    <t>ECART</t>
  </si>
  <si>
    <t>DP</t>
  </si>
  <si>
    <t>REGION</t>
  </si>
  <si>
    <t>Note: flèche haute active l'alerte et flèche basse l'inactive</t>
  </si>
  <si>
    <r>
      <t xml:space="preserve">Liaison </t>
    </r>
    <r>
      <rPr>
        <b/>
        <sz val="11"/>
        <rFont val="Arial"/>
        <family val="2"/>
      </rPr>
      <t>↑</t>
    </r>
  </si>
  <si>
    <t>Ensuite si non-activation le suivi d'alerte est automatique.</t>
  </si>
  <si>
    <t>Pour un tableau plus grand, copier vers le bas les formules des cellules R et S</t>
  </si>
  <si>
    <t xml:space="preserve">Le ou les message(s) d'alerte n'apparaisse(nt) qu'une fois. </t>
  </si>
  <si>
    <t>Par une boucle entre le début des liaisons et la fin de ces dernières.</t>
  </si>
  <si>
    <t>Il faut cliquer sur OK pour voir le suivant du même horaire.</t>
  </si>
  <si>
    <t>Heure sup</t>
  </si>
  <si>
    <t>L'alerte interviendra ici à 14h00.</t>
  </si>
  <si>
    <t>Soit entre 17h45 minimum et 19h15 maximum.</t>
  </si>
  <si>
    <t>Ici pour le test, soit entre 10h45 et 13h45.</t>
  </si>
  <si>
    <t>Voir colonne R à T et module macro + notes. N'utilisez l'alerte inactive que si Arrêt prolongé des liaisons</t>
  </si>
  <si>
    <t>En cellule T2 se trouve l'heure de départ liaison, en T1 sa ligne sur le tableau.</t>
  </si>
  <si>
    <t>L'alerte doit être activée ou réactivée en période creuse de liaisons.</t>
  </si>
  <si>
    <t>62Cxx84</t>
  </si>
  <si>
    <t>16H37</t>
  </si>
</sst>
</file>

<file path=xl/styles.xml><?xml version="1.0" encoding="utf-8"?>
<styleSheet xmlns="http://schemas.openxmlformats.org/spreadsheetml/2006/main">
  <numFmts count="3">
    <numFmt numFmtId="164" formatCode="[$-40C]d\ mmmm\ yyyy;@"/>
    <numFmt numFmtId="165" formatCode="0.0000"/>
    <numFmt numFmtId="166" formatCode="00.00"/>
  </numFmts>
  <fonts count="19">
    <font>
      <sz val="10"/>
      <color rgb="FF00000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4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48"/>
      <name val="Arial"/>
      <family val="2"/>
    </font>
    <font>
      <b/>
      <sz val="14"/>
      <color rgb="FFFF0000"/>
      <name val="Arial"/>
      <family val="2"/>
    </font>
    <font>
      <sz val="10"/>
      <color rgb="FFFF0000"/>
      <name val="Arial"/>
      <family val="2"/>
    </font>
    <font>
      <b/>
      <sz val="16"/>
      <color theme="9" tint="-0.249977111117893"/>
      <name val="Arial"/>
      <family val="2"/>
    </font>
    <font>
      <b/>
      <i/>
      <sz val="14"/>
      <name val="Arial"/>
      <family val="2"/>
    </font>
    <font>
      <b/>
      <sz val="16"/>
      <color rgb="FFFF0000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i/>
      <sz val="11"/>
      <color rgb="FFFF0000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A4C2F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900FF"/>
      </patternFill>
    </fill>
    <fill>
      <patternFill patternType="solid">
        <fgColor theme="0"/>
        <bgColor rgb="FF3D85C6"/>
      </patternFill>
    </fill>
    <fill>
      <patternFill patternType="solid">
        <fgColor theme="0"/>
        <bgColor rgb="FFD5A6BD"/>
      </patternFill>
    </fill>
    <fill>
      <patternFill patternType="solid">
        <fgColor theme="0"/>
        <bgColor rgb="FFA64D79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B4A7D6"/>
      </patternFill>
    </fill>
    <fill>
      <patternFill patternType="solid">
        <fgColor theme="0"/>
        <bgColor rgb="FF76A5A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FFE599"/>
      </patternFill>
    </fill>
    <fill>
      <patternFill patternType="solid">
        <fgColor theme="0"/>
        <bgColor rgb="FFF6B26B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F9000"/>
      </patternFill>
    </fill>
    <fill>
      <patternFill patternType="solid">
        <fgColor theme="0"/>
        <bgColor rgb="FFD0E0E3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45818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0" xfId="0" applyFont="1" applyFill="1"/>
    <xf numFmtId="0" fontId="6" fillId="2" borderId="5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6" fillId="3" borderId="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3" fillId="4" borderId="2" xfId="0" applyFont="1" applyFill="1" applyBorder="1"/>
    <xf numFmtId="0" fontId="3" fillId="4" borderId="1" xfId="0" applyFont="1" applyFill="1" applyBorder="1"/>
    <xf numFmtId="0" fontId="2" fillId="2" borderId="0" xfId="0" applyFont="1" applyFill="1"/>
    <xf numFmtId="0" fontId="3" fillId="3" borderId="2" xfId="0" applyFont="1" applyFill="1" applyBorder="1"/>
    <xf numFmtId="0" fontId="3" fillId="3" borderId="1" xfId="0" applyFont="1" applyFill="1" applyBorder="1"/>
    <xf numFmtId="164" fontId="3" fillId="2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/>
    <xf numFmtId="0" fontId="3" fillId="5" borderId="1" xfId="0" applyFont="1" applyFill="1" applyBorder="1"/>
    <xf numFmtId="0" fontId="3" fillId="6" borderId="2" xfId="0" applyFont="1" applyFill="1" applyBorder="1"/>
    <xf numFmtId="0" fontId="3" fillId="6" borderId="1" xfId="0" applyFont="1" applyFill="1" applyBorder="1"/>
    <xf numFmtId="0" fontId="3" fillId="7" borderId="2" xfId="0" applyFont="1" applyFill="1" applyBorder="1"/>
    <xf numFmtId="0" fontId="3" fillId="7" borderId="1" xfId="0" applyFont="1" applyFill="1" applyBorder="1"/>
    <xf numFmtId="0" fontId="3" fillId="8" borderId="2" xfId="0" applyFont="1" applyFill="1" applyBorder="1"/>
    <xf numFmtId="0" fontId="3" fillId="9" borderId="2" xfId="0" applyFont="1" applyFill="1" applyBorder="1"/>
    <xf numFmtId="0" fontId="3" fillId="10" borderId="2" xfId="0" applyFont="1" applyFill="1" applyBorder="1"/>
    <xf numFmtId="0" fontId="3" fillId="10" borderId="1" xfId="0" applyFont="1" applyFill="1" applyBorder="1"/>
    <xf numFmtId="0" fontId="3" fillId="11" borderId="2" xfId="0" applyFont="1" applyFill="1" applyBorder="1"/>
    <xf numFmtId="0" fontId="3" fillId="11" borderId="1" xfId="0" applyFont="1" applyFill="1" applyBorder="1"/>
    <xf numFmtId="0" fontId="3" fillId="12" borderId="2" xfId="0" applyFont="1" applyFill="1" applyBorder="1"/>
    <xf numFmtId="0" fontId="3" fillId="12" borderId="1" xfId="0" applyFont="1" applyFill="1" applyBorder="1"/>
    <xf numFmtId="0" fontId="3" fillId="13" borderId="2" xfId="0" applyFont="1" applyFill="1" applyBorder="1"/>
    <xf numFmtId="0" fontId="3" fillId="13" borderId="1" xfId="0" applyFont="1" applyFill="1" applyBorder="1"/>
    <xf numFmtId="0" fontId="3" fillId="14" borderId="2" xfId="0" applyFont="1" applyFill="1" applyBorder="1"/>
    <xf numFmtId="0" fontId="3" fillId="14" borderId="1" xfId="0" applyFont="1" applyFill="1" applyBorder="1"/>
    <xf numFmtId="0" fontId="3" fillId="15" borderId="2" xfId="0" applyFont="1" applyFill="1" applyBorder="1"/>
    <xf numFmtId="0" fontId="3" fillId="15" borderId="4" xfId="0" applyFont="1" applyFill="1" applyBorder="1"/>
    <xf numFmtId="0" fontId="3" fillId="15" borderId="1" xfId="0" applyFont="1" applyFill="1" applyBorder="1"/>
    <xf numFmtId="0" fontId="3" fillId="15" borderId="3" xfId="0" applyFont="1" applyFill="1" applyBorder="1"/>
    <xf numFmtId="0" fontId="3" fillId="16" borderId="2" xfId="0" applyFont="1" applyFill="1" applyBorder="1" applyAlignment="1">
      <alignment wrapText="1"/>
    </xf>
    <xf numFmtId="0" fontId="3" fillId="16" borderId="2" xfId="0" applyFont="1" applyFill="1" applyBorder="1"/>
    <xf numFmtId="0" fontId="3" fillId="16" borderId="1" xfId="0" applyFont="1" applyFill="1" applyBorder="1"/>
    <xf numFmtId="0" fontId="3" fillId="17" borderId="2" xfId="0" applyFont="1" applyFill="1" applyBorder="1"/>
    <xf numFmtId="0" fontId="3" fillId="17" borderId="1" xfId="0" applyFont="1" applyFill="1" applyBorder="1"/>
    <xf numFmtId="0" fontId="3" fillId="18" borderId="2" xfId="0" applyFont="1" applyFill="1" applyBorder="1"/>
    <xf numFmtId="0" fontId="3" fillId="18" borderId="1" xfId="0" applyFont="1" applyFill="1" applyBorder="1"/>
    <xf numFmtId="0" fontId="3" fillId="19" borderId="2" xfId="0" applyFont="1" applyFill="1" applyBorder="1"/>
    <xf numFmtId="0" fontId="3" fillId="19" borderId="1" xfId="0" applyFont="1" applyFill="1" applyBorder="1"/>
    <xf numFmtId="0" fontId="6" fillId="2" borderId="5" xfId="0" applyFont="1" applyFill="1" applyBorder="1" applyAlignment="1"/>
    <xf numFmtId="0" fontId="6" fillId="2" borderId="0" xfId="0" applyFont="1" applyFill="1" applyAlignment="1">
      <alignment vertical="center"/>
    </xf>
    <xf numFmtId="0" fontId="6" fillId="3" borderId="6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textRotation="255" wrapText="1" shrinkToFit="1"/>
    </xf>
    <xf numFmtId="0" fontId="8" fillId="2" borderId="6" xfId="0" applyFont="1" applyFill="1" applyBorder="1" applyAlignment="1">
      <alignment vertical="center" textRotation="255" wrapText="1" shrinkToFit="1"/>
    </xf>
    <xf numFmtId="0" fontId="4" fillId="5" borderId="6" xfId="0" applyFont="1" applyFill="1" applyBorder="1" applyAlignment="1">
      <alignment vertical="center" textRotation="255" wrapText="1" shrinkToFit="1"/>
    </xf>
    <xf numFmtId="0" fontId="4" fillId="9" borderId="6" xfId="0" applyFont="1" applyFill="1" applyBorder="1" applyAlignment="1">
      <alignment vertical="center" textRotation="255" wrapText="1" shrinkToFit="1"/>
    </xf>
    <xf numFmtId="0" fontId="4" fillId="12" borderId="6" xfId="0" applyFont="1" applyFill="1" applyBorder="1" applyAlignment="1">
      <alignment vertical="center" textRotation="255" wrapText="1" shrinkToFit="1"/>
    </xf>
    <xf numFmtId="0" fontId="4" fillId="16" borderId="6" xfId="0" applyFont="1" applyFill="1" applyBorder="1" applyAlignment="1">
      <alignment vertical="center" textRotation="255" wrapText="1" shrinkToFit="1"/>
    </xf>
    <xf numFmtId="165" fontId="2" fillId="2" borderId="0" xfId="0" applyNumberFormat="1" applyFont="1" applyFill="1"/>
    <xf numFmtId="1" fontId="1" fillId="2" borderId="0" xfId="0" applyNumberFormat="1" applyFont="1" applyFill="1"/>
    <xf numFmtId="166" fontId="9" fillId="20" borderId="0" xfId="0" applyNumberFormat="1" applyFont="1" applyFill="1" applyAlignment="1">
      <alignment horizontal="center"/>
    </xf>
    <xf numFmtId="1" fontId="10" fillId="20" borderId="0" xfId="0" applyNumberFormat="1" applyFont="1" applyFill="1" applyAlignment="1">
      <alignment horizontal="center"/>
    </xf>
    <xf numFmtId="0" fontId="12" fillId="2" borderId="0" xfId="0" applyFont="1" applyFill="1"/>
    <xf numFmtId="0" fontId="14" fillId="2" borderId="0" xfId="0" applyFont="1" applyFill="1"/>
    <xf numFmtId="1" fontId="1" fillId="20" borderId="10" xfId="0" applyNumberFormat="1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 vertical="center" wrapText="1"/>
    </xf>
    <xf numFmtId="165" fontId="6" fillId="20" borderId="0" xfId="0" applyNumberFormat="1" applyFont="1" applyFill="1" applyAlignment="1">
      <alignment horizontal="center" vertical="center" wrapText="1"/>
    </xf>
    <xf numFmtId="165" fontId="10" fillId="21" borderId="11" xfId="0" applyNumberFormat="1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6" fillId="21" borderId="11" xfId="0" applyFont="1" applyFill="1" applyBorder="1" applyAlignment="1">
      <alignment horizontal="center"/>
    </xf>
    <xf numFmtId="0" fontId="16" fillId="0" borderId="0" xfId="0" applyFont="1"/>
    <xf numFmtId="0" fontId="7" fillId="20" borderId="10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18" fillId="20" borderId="12" xfId="0" applyFont="1" applyFill="1" applyBorder="1" applyAlignment="1">
      <alignment horizontal="center" vertical="center" wrapText="1"/>
    </xf>
    <xf numFmtId="0" fontId="11" fillId="20" borderId="7" xfId="0" applyNumberFormat="1" applyFont="1" applyFill="1" applyBorder="1" applyAlignment="1">
      <alignment horizontal="center" vertical="center"/>
    </xf>
    <xf numFmtId="0" fontId="11" fillId="20" borderId="8" xfId="0" applyNumberFormat="1" applyFont="1" applyFill="1" applyBorder="1" applyAlignment="1">
      <alignment horizontal="center" vertical="center"/>
    </xf>
    <xf numFmtId="0" fontId="13" fillId="20" borderId="0" xfId="0" applyNumberFormat="1" applyFont="1" applyFill="1" applyAlignment="1">
      <alignment horizontal="center" vertical="center"/>
    </xf>
    <xf numFmtId="0" fontId="13" fillId="20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10</xdr:row>
      <xdr:rowOff>28575</xdr:rowOff>
    </xdr:from>
    <xdr:to>
      <xdr:col>12</xdr:col>
      <xdr:colOff>57150</xdr:colOff>
      <xdr:row>20</xdr:row>
      <xdr:rowOff>19050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57800" y="1724025"/>
          <a:ext cx="3438525" cy="1743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  <pageSetUpPr fitToPage="1"/>
  </sheetPr>
  <dimension ref="A1:AAV140"/>
  <sheetViews>
    <sheetView showGridLines="0" tabSelected="1" zoomScale="60" zoomScaleNormal="60" zoomScalePageLayoutView="50" workbookViewId="0">
      <pane xSplit="7" ySplit="3" topLeftCell="Q4" activePane="bottomRight" state="frozen"/>
      <selection activeCell="B1" sqref="B1"/>
      <selection pane="topRight" activeCell="I1" sqref="I1"/>
      <selection pane="bottomLeft" activeCell="B5" sqref="B5"/>
      <selection pane="bottomRight" activeCell="F4" sqref="F4"/>
    </sheetView>
  </sheetViews>
  <sheetFormatPr baseColWidth="10" defaultColWidth="14.42578125" defaultRowHeight="15.75" customHeight="1"/>
  <cols>
    <col min="1" max="1" width="14.42578125" style="4" customWidth="1"/>
    <col min="2" max="2" width="24" style="8" customWidth="1"/>
    <col min="3" max="3" width="27.28515625" style="8" bestFit="1" customWidth="1"/>
    <col min="4" max="4" width="38.85546875" style="8" customWidth="1"/>
    <col min="5" max="5" width="10.28515625" style="9" customWidth="1"/>
    <col min="6" max="6" width="19" style="8" customWidth="1"/>
    <col min="7" max="7" width="22.5703125" style="8" customWidth="1"/>
    <col min="8" max="8" width="19.28515625" style="8" customWidth="1"/>
    <col min="9" max="9" width="22.140625" style="8" customWidth="1"/>
    <col min="10" max="10" width="13.85546875" style="10" customWidth="1"/>
    <col min="11" max="11" width="13.5703125" style="11" customWidth="1"/>
    <col min="12" max="12" width="11.140625" style="12" customWidth="1"/>
    <col min="13" max="13" width="12.5703125" style="9" customWidth="1"/>
    <col min="14" max="14" width="18.7109375" style="8" customWidth="1"/>
    <col min="15" max="15" width="20.85546875" style="8" customWidth="1"/>
    <col min="16" max="16" width="16.140625" style="13" customWidth="1"/>
    <col min="17" max="17" width="14.28515625" style="8" customWidth="1"/>
    <col min="18" max="18" width="13" style="8" customWidth="1"/>
    <col min="19" max="20" width="14.42578125" style="8"/>
    <col min="21" max="21" width="3.7109375" style="8" customWidth="1"/>
    <col min="22" max="16384" width="14.42578125" style="8"/>
  </cols>
  <sheetData>
    <row r="1" spans="1:724" ht="24" customHeight="1">
      <c r="B1" s="79" t="str">
        <f>REPT("ALERTE ACTIVE",$D1)</f>
        <v/>
      </c>
      <c r="C1" s="81" t="str">
        <f>REPT("ALERTE INACTIVE",1-$D1)</f>
        <v>ALERTE INACTIVE</v>
      </c>
      <c r="D1" s="64">
        <v>0</v>
      </c>
      <c r="E1" s="5"/>
      <c r="F1" s="67" t="s">
        <v>177</v>
      </c>
      <c r="G1" s="3"/>
      <c r="H1" s="3"/>
      <c r="I1" s="3"/>
      <c r="J1" s="6"/>
      <c r="K1" s="7"/>
      <c r="L1" s="6"/>
      <c r="M1" s="5"/>
      <c r="N1" s="3"/>
      <c r="O1" s="3"/>
      <c r="P1" s="5"/>
      <c r="Q1" s="77" t="str">
        <f>"S$4:S$" &amp;COUNTA(Q4:Q1000)+3</f>
        <v>S$4:S$70</v>
      </c>
      <c r="R1" s="76" t="s">
        <v>184</v>
      </c>
      <c r="S1" s="65">
        <v>9.4499999999999993</v>
      </c>
      <c r="T1" s="69">
        <f ca="1">(T2*100-INT(T2*100))*100</f>
        <v>4.0000000000190994</v>
      </c>
      <c r="U1" s="8">
        <v>9</v>
      </c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</row>
    <row r="2" spans="1:724" ht="15.75" customHeight="1">
      <c r="B2" s="80"/>
      <c r="C2" s="82"/>
      <c r="F2" s="68" t="s">
        <v>188</v>
      </c>
      <c r="Q2" s="77" t="str">
        <f>"R$4:R$" &amp;COUNTA(Q4:Q1000)+3</f>
        <v>R$4:R$70</v>
      </c>
      <c r="R2" s="74">
        <v>47</v>
      </c>
      <c r="S2" s="66">
        <f ca="1">MATCH(S1,S3:S70,1)+3</f>
        <v>47</v>
      </c>
      <c r="T2" s="72">
        <f ca="1">INDEX(R$1:S70,R2,2)</f>
        <v>15.000400000000001</v>
      </c>
      <c r="U2" s="8">
        <v>45</v>
      </c>
    </row>
    <row r="3" spans="1:724" ht="54" customHeight="1">
      <c r="A3" s="56" t="s">
        <v>176</v>
      </c>
      <c r="B3" s="14" t="s">
        <v>0</v>
      </c>
      <c r="C3" s="15" t="s">
        <v>1</v>
      </c>
      <c r="D3" s="15" t="s">
        <v>2</v>
      </c>
      <c r="E3" s="15" t="s">
        <v>165</v>
      </c>
      <c r="F3" s="15" t="s">
        <v>166</v>
      </c>
      <c r="G3" s="15" t="s">
        <v>7</v>
      </c>
      <c r="H3" s="15" t="s">
        <v>167</v>
      </c>
      <c r="I3" s="15" t="s">
        <v>168</v>
      </c>
      <c r="J3" s="15" t="s">
        <v>169</v>
      </c>
      <c r="K3" s="15" t="s">
        <v>170</v>
      </c>
      <c r="L3" s="15" t="s">
        <v>171</v>
      </c>
      <c r="M3" s="15" t="s">
        <v>172</v>
      </c>
      <c r="N3" s="15" t="s">
        <v>173</v>
      </c>
      <c r="O3" s="15" t="s">
        <v>174</v>
      </c>
      <c r="P3" s="15" t="s">
        <v>175</v>
      </c>
      <c r="Q3" s="73" t="s">
        <v>3</v>
      </c>
      <c r="R3" s="78">
        <f ca="1">COUNTIF(INDIRECT($Q$1),"&lt;&gt;#Nombre!")</f>
        <v>67</v>
      </c>
      <c r="S3" s="71">
        <v>-2.9999999999999997E-4</v>
      </c>
      <c r="T3" s="70" t="s">
        <v>178</v>
      </c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</row>
    <row r="4" spans="1:724" ht="28.5" customHeight="1">
      <c r="A4" s="57"/>
      <c r="B4" s="17" t="s">
        <v>4</v>
      </c>
      <c r="C4" s="17" t="s">
        <v>4</v>
      </c>
      <c r="D4" s="18" t="s">
        <v>5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" t="s">
        <v>6</v>
      </c>
      <c r="R4" s="63">
        <f>VALUE(LEFT(Q4,2)) + VALUE(RIGHT(Q4,2))/100 + ROW()/10000</f>
        <v>15.000400000000001</v>
      </c>
      <c r="S4" s="63">
        <f ca="1">SMALL(INDIRECT($Q$2),ROW()-3)</f>
        <v>0.151</v>
      </c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  <c r="AAA4" s="19"/>
      <c r="AAB4" s="19"/>
      <c r="AAC4" s="19"/>
      <c r="AAD4" s="19"/>
      <c r="AAE4" s="19"/>
      <c r="AAF4" s="19"/>
      <c r="AAG4" s="19"/>
      <c r="AAH4" s="19"/>
      <c r="AAI4" s="19"/>
      <c r="AAJ4" s="19"/>
      <c r="AAK4" s="19"/>
      <c r="AAL4" s="19"/>
      <c r="AAM4" s="19"/>
      <c r="AAN4" s="19"/>
      <c r="AAO4" s="19"/>
      <c r="AAP4" s="19"/>
      <c r="AAQ4" s="19"/>
      <c r="AAR4" s="19"/>
      <c r="AAS4" s="19"/>
      <c r="AAT4" s="19"/>
      <c r="AAU4" s="19"/>
      <c r="AAV4" s="19"/>
    </row>
    <row r="5" spans="1:724" ht="28.5" customHeight="1">
      <c r="A5" s="58"/>
      <c r="B5" s="17" t="s">
        <v>8</v>
      </c>
      <c r="C5" s="17" t="s">
        <v>9</v>
      </c>
      <c r="D5" s="18" t="s">
        <v>10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" t="s">
        <v>192</v>
      </c>
      <c r="R5" s="63">
        <f t="shared" ref="R5:R68" si="0">VALUE(LEFT(Q5,2)) + VALUE(RIGHT(Q5,2))/100 + ROW()/10000</f>
        <v>16.3705</v>
      </c>
      <c r="S5" s="63">
        <f t="shared" ref="S5:S68" ca="1" si="1">SMALL(INDIRECT($Q$2),ROW()-3)</f>
        <v>0.1517</v>
      </c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</row>
    <row r="6" spans="1:724" ht="28.5" customHeight="1">
      <c r="A6" s="58"/>
      <c r="B6" s="17" t="s">
        <v>11</v>
      </c>
      <c r="C6" s="18" t="s">
        <v>11</v>
      </c>
      <c r="D6" s="18" t="s">
        <v>12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" t="s">
        <v>13</v>
      </c>
      <c r="R6" s="63">
        <f t="shared" si="0"/>
        <v>23.300599999999999</v>
      </c>
      <c r="S6" s="63">
        <f t="shared" ca="1" si="1"/>
        <v>0.30209999999999998</v>
      </c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  <c r="AAA6" s="19"/>
      <c r="AAB6" s="19"/>
      <c r="AAC6" s="19"/>
      <c r="AAD6" s="19"/>
      <c r="AAE6" s="19"/>
      <c r="AAF6" s="19"/>
      <c r="AAG6" s="19"/>
      <c r="AAH6" s="19"/>
      <c r="AAI6" s="19"/>
      <c r="AAJ6" s="19"/>
      <c r="AAK6" s="19"/>
      <c r="AAL6" s="19"/>
      <c r="AAM6" s="19"/>
      <c r="AAN6" s="19"/>
      <c r="AAO6" s="19"/>
      <c r="AAP6" s="19"/>
      <c r="AAQ6" s="19"/>
      <c r="AAR6" s="19"/>
      <c r="AAS6" s="19"/>
      <c r="AAT6" s="19"/>
      <c r="AAU6" s="19"/>
      <c r="AAV6" s="19"/>
    </row>
    <row r="7" spans="1:724" ht="28.5" customHeight="1">
      <c r="A7" s="58"/>
      <c r="B7" s="17" t="s">
        <v>14</v>
      </c>
      <c r="C7" s="18" t="s">
        <v>15</v>
      </c>
      <c r="D7" s="18" t="s">
        <v>12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" t="s">
        <v>16</v>
      </c>
      <c r="R7" s="63">
        <f t="shared" si="0"/>
        <v>3.3007</v>
      </c>
      <c r="S7" s="63">
        <f t="shared" ca="1" si="1"/>
        <v>0.30649999999999999</v>
      </c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</row>
    <row r="8" spans="1:724" ht="28.5" customHeight="1">
      <c r="A8" s="58"/>
      <c r="B8" s="20" t="s">
        <v>17</v>
      </c>
      <c r="C8" s="20" t="s">
        <v>17</v>
      </c>
      <c r="D8" s="21" t="s">
        <v>18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" t="s">
        <v>19</v>
      </c>
      <c r="R8" s="63">
        <f t="shared" si="0"/>
        <v>21.300800000000002</v>
      </c>
      <c r="S8" s="63">
        <f t="shared" ca="1" si="1"/>
        <v>0.45380000000000004</v>
      </c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  <c r="AAA8" s="19"/>
      <c r="AAB8" s="19"/>
      <c r="AAC8" s="19"/>
      <c r="AAD8" s="19"/>
      <c r="AAE8" s="19"/>
      <c r="AAF8" s="19"/>
      <c r="AAG8" s="19"/>
      <c r="AAH8" s="19"/>
      <c r="AAI8" s="19"/>
      <c r="AAJ8" s="19"/>
      <c r="AAK8" s="19"/>
      <c r="AAL8" s="19"/>
      <c r="AAM8" s="19"/>
      <c r="AAN8" s="19"/>
      <c r="AAO8" s="19"/>
      <c r="AAP8" s="19"/>
      <c r="AAQ8" s="19"/>
      <c r="AAR8" s="19"/>
      <c r="AAS8" s="19"/>
      <c r="AAT8" s="19"/>
      <c r="AAU8" s="19"/>
      <c r="AAV8" s="19"/>
    </row>
    <row r="9" spans="1:724" ht="28.5" customHeight="1">
      <c r="A9" s="58"/>
      <c r="B9" s="20" t="s">
        <v>20</v>
      </c>
      <c r="C9" s="21" t="s">
        <v>21</v>
      </c>
      <c r="D9" s="21" t="s">
        <v>18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22" t="s">
        <v>22</v>
      </c>
      <c r="R9" s="63">
        <f t="shared" si="0"/>
        <v>22.300900000000002</v>
      </c>
      <c r="S9" s="63">
        <f t="shared" ca="1" si="1"/>
        <v>0.4551</v>
      </c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</row>
    <row r="10" spans="1:724" ht="28.5" customHeight="1">
      <c r="A10" s="58"/>
      <c r="B10" s="20" t="s">
        <v>23</v>
      </c>
      <c r="C10" s="21" t="s">
        <v>24</v>
      </c>
      <c r="D10" s="21" t="s">
        <v>18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" t="s">
        <v>25</v>
      </c>
      <c r="R10" s="63">
        <f t="shared" si="0"/>
        <v>0.151</v>
      </c>
      <c r="S10" s="63">
        <f t="shared" ca="1" si="1"/>
        <v>1.0044999999999999</v>
      </c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</row>
    <row r="11" spans="1:724" ht="28.5" customHeight="1">
      <c r="A11" s="58"/>
      <c r="B11" s="20" t="s">
        <v>26</v>
      </c>
      <c r="C11" s="21" t="s">
        <v>27</v>
      </c>
      <c r="D11" s="21" t="s">
        <v>18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" t="s">
        <v>16</v>
      </c>
      <c r="R11" s="63">
        <f t="shared" si="0"/>
        <v>3.3010999999999999</v>
      </c>
      <c r="S11" s="63">
        <f t="shared" ca="1" si="1"/>
        <v>1.0059</v>
      </c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</row>
    <row r="12" spans="1:724" ht="28.5" customHeight="1">
      <c r="A12" s="58"/>
      <c r="B12" s="20" t="s">
        <v>28</v>
      </c>
      <c r="C12" s="21" t="s">
        <v>29</v>
      </c>
      <c r="D12" s="21" t="s">
        <v>18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22" t="s">
        <v>30</v>
      </c>
      <c r="R12" s="63">
        <f t="shared" si="0"/>
        <v>5.3011999999999997</v>
      </c>
      <c r="S12" s="63">
        <f t="shared" ca="1" si="1"/>
        <v>1.3018000000000001</v>
      </c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</row>
    <row r="13" spans="1:724" ht="28.5" customHeight="1">
      <c r="A13" s="59"/>
      <c r="B13" s="23" t="s">
        <v>31</v>
      </c>
      <c r="C13" s="23" t="s">
        <v>32</v>
      </c>
      <c r="D13" s="24" t="s">
        <v>33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22" t="s">
        <v>34</v>
      </c>
      <c r="R13" s="63">
        <f t="shared" si="0"/>
        <v>23.4513</v>
      </c>
      <c r="S13" s="63">
        <f t="shared" ca="1" si="1"/>
        <v>1.3052000000000001</v>
      </c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</row>
    <row r="14" spans="1:724" ht="28.5" customHeight="1">
      <c r="A14" s="58"/>
      <c r="B14" s="23" t="s">
        <v>35</v>
      </c>
      <c r="C14" s="23" t="s">
        <v>35</v>
      </c>
      <c r="D14" s="24" t="s">
        <v>33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22" t="s">
        <v>16</v>
      </c>
      <c r="R14" s="63">
        <f t="shared" si="0"/>
        <v>3.3013999999999997</v>
      </c>
      <c r="S14" s="63">
        <f t="shared" ca="1" si="1"/>
        <v>1.4523999999999999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</row>
    <row r="15" spans="1:724" ht="28.5" customHeight="1">
      <c r="A15" s="58"/>
      <c r="B15" s="25" t="s">
        <v>36</v>
      </c>
      <c r="C15" s="25" t="s">
        <v>37</v>
      </c>
      <c r="D15" s="26" t="s">
        <v>38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" t="s">
        <v>39</v>
      </c>
      <c r="R15" s="63">
        <f t="shared" si="0"/>
        <v>21.151499999999999</v>
      </c>
      <c r="S15" s="63">
        <f t="shared" ca="1" si="1"/>
        <v>2.0032000000000001</v>
      </c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  <c r="AAA15" s="19"/>
      <c r="AAB15" s="19"/>
      <c r="AAC15" s="19"/>
      <c r="AAD15" s="19"/>
      <c r="AAE15" s="19"/>
      <c r="AAF15" s="19"/>
      <c r="AAG15" s="19"/>
      <c r="AAH15" s="19"/>
      <c r="AAI15" s="19"/>
      <c r="AAJ15" s="19"/>
      <c r="AAK15" s="19"/>
      <c r="AAL15" s="19"/>
      <c r="AAM15" s="19"/>
      <c r="AAN15" s="19"/>
      <c r="AAO15" s="19"/>
      <c r="AAP15" s="19"/>
      <c r="AAQ15" s="19"/>
      <c r="AAR15" s="19"/>
      <c r="AAS15" s="19"/>
      <c r="AAT15" s="19"/>
      <c r="AAU15" s="19"/>
      <c r="AAV15" s="19"/>
    </row>
    <row r="16" spans="1:724" ht="28.5" customHeight="1">
      <c r="A16" s="58"/>
      <c r="B16" s="25" t="s">
        <v>40</v>
      </c>
      <c r="C16" s="25" t="s">
        <v>41</v>
      </c>
      <c r="D16" s="26" t="s">
        <v>38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" t="s">
        <v>22</v>
      </c>
      <c r="R16" s="63">
        <f t="shared" si="0"/>
        <v>22.301600000000001</v>
      </c>
      <c r="S16" s="63">
        <f t="shared" ca="1" si="1"/>
        <v>2.0053000000000001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  <c r="AAA16" s="19"/>
      <c r="AAB16" s="19"/>
      <c r="AAC16" s="19"/>
      <c r="AAD16" s="19"/>
      <c r="AAE16" s="19"/>
      <c r="AAF16" s="19"/>
      <c r="AAG16" s="19"/>
      <c r="AAH16" s="19"/>
      <c r="AAI16" s="19"/>
      <c r="AAJ16" s="19"/>
      <c r="AAK16" s="19"/>
      <c r="AAL16" s="19"/>
      <c r="AAM16" s="19"/>
      <c r="AAN16" s="19"/>
      <c r="AAO16" s="19"/>
      <c r="AAP16" s="19"/>
      <c r="AAQ16" s="19"/>
      <c r="AAR16" s="19"/>
      <c r="AAS16" s="19"/>
      <c r="AAT16" s="19"/>
      <c r="AAU16" s="19"/>
      <c r="AAV16" s="19"/>
    </row>
    <row r="17" spans="1:724" ht="28.5" customHeight="1">
      <c r="A17" s="58"/>
      <c r="B17" s="25" t="s">
        <v>23</v>
      </c>
      <c r="C17" s="25" t="s">
        <v>42</v>
      </c>
      <c r="D17" s="26" t="s">
        <v>38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" t="s">
        <v>25</v>
      </c>
      <c r="R17" s="63">
        <f t="shared" si="0"/>
        <v>0.1517</v>
      </c>
      <c r="S17" s="63">
        <f t="shared" ca="1" si="1"/>
        <v>2.3059999999999996</v>
      </c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  <c r="AAA17" s="19"/>
      <c r="AAB17" s="19"/>
      <c r="AAC17" s="19"/>
      <c r="AAD17" s="19"/>
      <c r="AAE17" s="19"/>
      <c r="AAF17" s="19"/>
      <c r="AAG17" s="19"/>
      <c r="AAH17" s="19"/>
      <c r="AAI17" s="19"/>
      <c r="AAJ17" s="19"/>
      <c r="AAK17" s="19"/>
      <c r="AAL17" s="19"/>
      <c r="AAM17" s="19"/>
      <c r="AAN17" s="19"/>
      <c r="AAO17" s="19"/>
      <c r="AAP17" s="19"/>
      <c r="AAQ17" s="19"/>
      <c r="AAR17" s="19"/>
      <c r="AAS17" s="19"/>
      <c r="AAT17" s="19"/>
      <c r="AAU17" s="19"/>
      <c r="AAV17" s="19"/>
    </row>
    <row r="18" spans="1:724" ht="28.5" customHeight="1">
      <c r="A18" s="58"/>
      <c r="B18" s="25" t="s">
        <v>43</v>
      </c>
      <c r="C18" s="25" t="s">
        <v>44</v>
      </c>
      <c r="D18" s="26" t="s">
        <v>38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" t="s">
        <v>45</v>
      </c>
      <c r="R18" s="63">
        <f t="shared" si="0"/>
        <v>1.3018000000000001</v>
      </c>
      <c r="S18" s="63">
        <f t="shared" ca="1" si="1"/>
        <v>2.4561000000000002</v>
      </c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  <c r="AAA18" s="19"/>
      <c r="AAB18" s="19"/>
      <c r="AAC18" s="19"/>
      <c r="AAD18" s="19"/>
      <c r="AAE18" s="19"/>
      <c r="AAF18" s="19"/>
      <c r="AAG18" s="19"/>
      <c r="AAH18" s="19"/>
      <c r="AAI18" s="19"/>
      <c r="AAJ18" s="19"/>
      <c r="AAK18" s="19"/>
      <c r="AAL18" s="19"/>
      <c r="AAM18" s="19"/>
      <c r="AAN18" s="19"/>
      <c r="AAO18" s="19"/>
      <c r="AAP18" s="19"/>
      <c r="AAQ18" s="19"/>
      <c r="AAR18" s="19"/>
      <c r="AAS18" s="19"/>
      <c r="AAT18" s="19"/>
      <c r="AAU18" s="19"/>
      <c r="AAV18" s="19"/>
    </row>
    <row r="19" spans="1:724" ht="28.5" customHeight="1">
      <c r="A19" s="58"/>
      <c r="B19" s="25" t="s">
        <v>46</v>
      </c>
      <c r="C19" s="25" t="s">
        <v>47</v>
      </c>
      <c r="D19" s="26" t="s">
        <v>38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" t="s">
        <v>48</v>
      </c>
      <c r="R19" s="63">
        <f t="shared" si="0"/>
        <v>3.1518999999999999</v>
      </c>
      <c r="S19" s="63">
        <f t="shared" ca="1" si="1"/>
        <v>3.0028000000000001</v>
      </c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  <c r="AAA19" s="19"/>
      <c r="AAB19" s="19"/>
      <c r="AAC19" s="19"/>
      <c r="AAD19" s="19"/>
      <c r="AAE19" s="19"/>
      <c r="AAF19" s="19"/>
      <c r="AAG19" s="19"/>
      <c r="AAH19" s="19"/>
      <c r="AAI19" s="19"/>
      <c r="AAJ19" s="19"/>
      <c r="AAK19" s="19"/>
      <c r="AAL19" s="19"/>
      <c r="AAM19" s="19"/>
      <c r="AAN19" s="19"/>
      <c r="AAO19" s="19"/>
      <c r="AAP19" s="19"/>
      <c r="AAQ19" s="19"/>
      <c r="AAR19" s="19"/>
      <c r="AAS19" s="19"/>
      <c r="AAT19" s="19"/>
      <c r="AAU19" s="19"/>
      <c r="AAV19" s="19"/>
    </row>
    <row r="20" spans="1:724" ht="28.5" customHeight="1">
      <c r="A20" s="58"/>
      <c r="B20" s="27" t="s">
        <v>49</v>
      </c>
      <c r="C20" s="28" t="s">
        <v>50</v>
      </c>
      <c r="D20" s="28" t="s">
        <v>51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" t="s">
        <v>52</v>
      </c>
      <c r="R20" s="63">
        <f t="shared" si="0"/>
        <v>21.001999999999999</v>
      </c>
      <c r="S20" s="63">
        <f t="shared" ca="1" si="1"/>
        <v>3.0053999999999998</v>
      </c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  <c r="AAA20" s="19"/>
      <c r="AAB20" s="19"/>
      <c r="AAC20" s="19"/>
      <c r="AAD20" s="19"/>
      <c r="AAE20" s="19"/>
      <c r="AAF20" s="19"/>
      <c r="AAG20" s="19"/>
      <c r="AAH20" s="19"/>
      <c r="AAI20" s="19"/>
      <c r="AAJ20" s="19"/>
      <c r="AAK20" s="19"/>
      <c r="AAL20" s="19"/>
      <c r="AAM20" s="19"/>
      <c r="AAN20" s="19"/>
      <c r="AAO20" s="19"/>
      <c r="AAP20" s="19"/>
      <c r="AAQ20" s="19"/>
      <c r="AAR20" s="19"/>
      <c r="AAS20" s="19"/>
      <c r="AAT20" s="19"/>
      <c r="AAU20" s="19"/>
      <c r="AAV20" s="19"/>
    </row>
    <row r="21" spans="1:724" ht="28.5" customHeight="1">
      <c r="A21" s="58"/>
      <c r="B21" s="27" t="s">
        <v>53</v>
      </c>
      <c r="C21" s="28" t="s">
        <v>54</v>
      </c>
      <c r="D21" s="28" t="s">
        <v>51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" t="s">
        <v>55</v>
      </c>
      <c r="R21" s="63">
        <f t="shared" si="0"/>
        <v>0.30209999999999998</v>
      </c>
      <c r="S21" s="63">
        <f t="shared" ca="1" si="1"/>
        <v>3.1518999999999999</v>
      </c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  <c r="AAA21" s="19"/>
      <c r="AAB21" s="19"/>
      <c r="AAC21" s="19"/>
      <c r="AAD21" s="19"/>
      <c r="AAE21" s="19"/>
      <c r="AAF21" s="19"/>
      <c r="AAG21" s="19"/>
      <c r="AAH21" s="19"/>
      <c r="AAI21" s="19"/>
      <c r="AAJ21" s="19"/>
      <c r="AAK21" s="19"/>
      <c r="AAL21" s="19"/>
      <c r="AAM21" s="19"/>
      <c r="AAN21" s="19"/>
      <c r="AAO21" s="19"/>
      <c r="AAP21" s="19"/>
      <c r="AAQ21" s="19"/>
      <c r="AAR21" s="19"/>
      <c r="AAS21" s="19"/>
      <c r="AAT21" s="19"/>
      <c r="AAU21" s="19"/>
      <c r="AAV21" s="19"/>
    </row>
    <row r="22" spans="1:724" ht="28.5" customHeight="1">
      <c r="A22" s="58"/>
      <c r="B22" s="27" t="s">
        <v>56</v>
      </c>
      <c r="C22" s="28" t="s">
        <v>57</v>
      </c>
      <c r="D22" s="28" t="s">
        <v>51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" t="s">
        <v>48</v>
      </c>
      <c r="R22" s="63">
        <f t="shared" si="0"/>
        <v>3.1522000000000001</v>
      </c>
      <c r="S22" s="63">
        <f t="shared" ca="1" si="1"/>
        <v>3.1522000000000001</v>
      </c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  <c r="AAA22" s="19"/>
      <c r="AAB22" s="19"/>
      <c r="AAC22" s="19"/>
      <c r="AAD22" s="19"/>
      <c r="AAE22" s="19"/>
      <c r="AAF22" s="19"/>
      <c r="AAG22" s="19"/>
      <c r="AAH22" s="19"/>
      <c r="AAI22" s="19"/>
      <c r="AAJ22" s="19"/>
      <c r="AAK22" s="19"/>
      <c r="AAL22" s="19"/>
      <c r="AAM22" s="19"/>
      <c r="AAN22" s="19"/>
      <c r="AAO22" s="19"/>
      <c r="AAP22" s="19"/>
      <c r="AAQ22" s="19"/>
      <c r="AAR22" s="19"/>
      <c r="AAS22" s="19"/>
      <c r="AAT22" s="19"/>
      <c r="AAU22" s="19"/>
      <c r="AAV22" s="19"/>
    </row>
    <row r="23" spans="1:724" ht="28.5" customHeight="1">
      <c r="A23" s="58"/>
      <c r="B23" s="29" t="s">
        <v>58</v>
      </c>
      <c r="C23" s="29" t="s">
        <v>59</v>
      </c>
      <c r="D23" s="29" t="s">
        <v>60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" t="s">
        <v>61</v>
      </c>
      <c r="R23" s="63">
        <f t="shared" si="0"/>
        <v>22.452300000000001</v>
      </c>
      <c r="S23" s="63">
        <f t="shared" ca="1" si="1"/>
        <v>3.1538999999999997</v>
      </c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  <c r="AAA23" s="19"/>
      <c r="AAB23" s="19"/>
      <c r="AAC23" s="19"/>
      <c r="AAD23" s="19"/>
      <c r="AAE23" s="19"/>
      <c r="AAF23" s="19"/>
      <c r="AAG23" s="19"/>
      <c r="AAH23" s="19"/>
      <c r="AAI23" s="19"/>
      <c r="AAJ23" s="19"/>
      <c r="AAK23" s="19"/>
      <c r="AAL23" s="19"/>
      <c r="AAM23" s="19"/>
      <c r="AAN23" s="19"/>
      <c r="AAO23" s="19"/>
      <c r="AAP23" s="19"/>
      <c r="AAQ23" s="19"/>
      <c r="AAR23" s="19"/>
      <c r="AAS23" s="19"/>
      <c r="AAT23" s="19"/>
      <c r="AAU23" s="19"/>
      <c r="AAV23" s="19"/>
    </row>
    <row r="24" spans="1:724" ht="28.5" customHeight="1">
      <c r="A24" s="58"/>
      <c r="B24" s="29" t="s">
        <v>23</v>
      </c>
      <c r="C24" s="29" t="s">
        <v>62</v>
      </c>
      <c r="D24" s="29" t="s">
        <v>60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" t="s">
        <v>63</v>
      </c>
      <c r="R24" s="63">
        <f t="shared" si="0"/>
        <v>1.4523999999999999</v>
      </c>
      <c r="S24" s="63">
        <f t="shared" ca="1" si="1"/>
        <v>3.1545999999999998</v>
      </c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SG24" s="19"/>
      <c r="SH24" s="19"/>
      <c r="SI24" s="19"/>
      <c r="SJ24" s="19"/>
      <c r="SK24" s="19"/>
      <c r="SL24" s="19"/>
      <c r="SM24" s="19"/>
      <c r="SN24" s="19"/>
      <c r="SO24" s="19"/>
      <c r="SP24" s="19"/>
      <c r="SQ24" s="19"/>
      <c r="SR24" s="19"/>
      <c r="SS24" s="19"/>
      <c r="ST24" s="19"/>
      <c r="SU24" s="19"/>
      <c r="SV24" s="19"/>
      <c r="SW24" s="19"/>
      <c r="SX24" s="19"/>
      <c r="SY24" s="19"/>
      <c r="SZ24" s="19"/>
      <c r="TA24" s="19"/>
      <c r="TB24" s="19"/>
      <c r="TC24" s="19"/>
      <c r="TD24" s="19"/>
      <c r="TE24" s="19"/>
      <c r="TF24" s="19"/>
      <c r="TG24" s="19"/>
      <c r="TH24" s="19"/>
      <c r="TI24" s="19"/>
      <c r="TJ24" s="19"/>
      <c r="TK24" s="19"/>
      <c r="TL24" s="19"/>
      <c r="TM24" s="19"/>
      <c r="TN24" s="19"/>
      <c r="TO24" s="19"/>
      <c r="TP24" s="19"/>
      <c r="TQ24" s="19"/>
      <c r="TR24" s="19"/>
      <c r="TS24" s="19"/>
      <c r="TT24" s="19"/>
      <c r="TU24" s="19"/>
      <c r="TV24" s="19"/>
      <c r="TW24" s="19"/>
      <c r="TX24" s="19"/>
      <c r="TY24" s="19"/>
      <c r="TZ24" s="19"/>
      <c r="UA24" s="19"/>
      <c r="UB24" s="19"/>
      <c r="UC24" s="19"/>
      <c r="UD24" s="19"/>
      <c r="UE24" s="19"/>
      <c r="UF24" s="19"/>
      <c r="UG24" s="19"/>
      <c r="UH24" s="19"/>
      <c r="UI24" s="19"/>
      <c r="UJ24" s="19"/>
      <c r="UK24" s="19"/>
      <c r="UL24" s="19"/>
      <c r="UM24" s="19"/>
      <c r="UN24" s="19"/>
      <c r="UO24" s="19"/>
      <c r="UP24" s="19"/>
      <c r="UQ24" s="19"/>
      <c r="UR24" s="19"/>
      <c r="US24" s="19"/>
      <c r="UT24" s="19"/>
      <c r="UU24" s="19"/>
      <c r="UV24" s="19"/>
      <c r="UW24" s="19"/>
      <c r="UX24" s="19"/>
      <c r="UY24" s="19"/>
      <c r="UZ24" s="19"/>
      <c r="VA24" s="19"/>
      <c r="VB24" s="19"/>
      <c r="VC24" s="19"/>
      <c r="VD24" s="19"/>
      <c r="VE24" s="19"/>
      <c r="VF24" s="19"/>
      <c r="VG24" s="19"/>
      <c r="VH24" s="19"/>
      <c r="VI24" s="19"/>
      <c r="VJ24" s="19"/>
      <c r="VK24" s="19"/>
      <c r="VL24" s="19"/>
      <c r="VM24" s="19"/>
      <c r="VN24" s="19"/>
      <c r="VO24" s="19"/>
      <c r="VP24" s="19"/>
      <c r="VQ24" s="19"/>
      <c r="VR24" s="19"/>
      <c r="VS24" s="19"/>
      <c r="VT24" s="19"/>
      <c r="VU24" s="19"/>
      <c r="VV24" s="19"/>
      <c r="VW24" s="19"/>
      <c r="VX24" s="19"/>
      <c r="VY24" s="19"/>
      <c r="VZ24" s="19"/>
      <c r="WA24" s="19"/>
      <c r="WB24" s="19"/>
      <c r="WC24" s="19"/>
      <c r="WD24" s="19"/>
      <c r="WE24" s="19"/>
      <c r="WF24" s="19"/>
      <c r="WG24" s="19"/>
      <c r="WH24" s="19"/>
      <c r="WI24" s="19"/>
      <c r="WJ24" s="19"/>
      <c r="WK24" s="19"/>
      <c r="WL24" s="19"/>
      <c r="WM24" s="19"/>
      <c r="WN24" s="19"/>
      <c r="WO24" s="19"/>
      <c r="WP24" s="19"/>
      <c r="WQ24" s="19"/>
      <c r="WR24" s="19"/>
      <c r="WS24" s="19"/>
      <c r="WT24" s="19"/>
      <c r="WU24" s="19"/>
      <c r="WV24" s="19"/>
      <c r="WW24" s="19"/>
      <c r="WX24" s="19"/>
      <c r="WY24" s="19"/>
      <c r="WZ24" s="19"/>
      <c r="XA24" s="19"/>
      <c r="XB24" s="19"/>
      <c r="XC24" s="19"/>
      <c r="XD24" s="19"/>
      <c r="XE24" s="19"/>
      <c r="XF24" s="19"/>
      <c r="XG24" s="19"/>
      <c r="XH24" s="19"/>
      <c r="XI24" s="19"/>
      <c r="XJ24" s="19"/>
      <c r="XK24" s="19"/>
      <c r="XL24" s="19"/>
      <c r="XM24" s="19"/>
      <c r="XN24" s="19"/>
      <c r="XO24" s="19"/>
      <c r="XP24" s="19"/>
      <c r="XQ24" s="19"/>
      <c r="XR24" s="19"/>
      <c r="XS24" s="19"/>
      <c r="XT24" s="19"/>
      <c r="XU24" s="19"/>
      <c r="XV24" s="19"/>
      <c r="XW24" s="19"/>
      <c r="XX24" s="19"/>
      <c r="XY24" s="19"/>
      <c r="XZ24" s="19"/>
      <c r="YA24" s="19"/>
      <c r="YB24" s="19"/>
      <c r="YC24" s="19"/>
      <c r="YD24" s="19"/>
      <c r="YE24" s="19"/>
      <c r="YF24" s="19"/>
      <c r="YG24" s="19"/>
      <c r="YH24" s="19"/>
      <c r="YI24" s="19"/>
      <c r="YJ24" s="19"/>
      <c r="YK24" s="19"/>
      <c r="YL24" s="19"/>
      <c r="YM24" s="19"/>
      <c r="YN24" s="19"/>
      <c r="YO24" s="19"/>
      <c r="YP24" s="19"/>
      <c r="YQ24" s="19"/>
      <c r="YR24" s="19"/>
      <c r="YS24" s="19"/>
      <c r="YT24" s="19"/>
      <c r="YU24" s="19"/>
      <c r="YV24" s="19"/>
      <c r="YW24" s="19"/>
      <c r="YX24" s="19"/>
      <c r="YY24" s="19"/>
      <c r="YZ24" s="19"/>
      <c r="ZA24" s="19"/>
      <c r="ZB24" s="19"/>
      <c r="ZC24" s="19"/>
      <c r="ZD24" s="19"/>
      <c r="ZE24" s="19"/>
      <c r="ZF24" s="19"/>
      <c r="ZG24" s="19"/>
      <c r="ZH24" s="19"/>
      <c r="ZI24" s="19"/>
      <c r="ZJ24" s="19"/>
      <c r="ZK24" s="19"/>
      <c r="ZL24" s="19"/>
      <c r="ZM24" s="19"/>
      <c r="ZN24" s="19"/>
      <c r="ZO24" s="19"/>
      <c r="ZP24" s="19"/>
      <c r="ZQ24" s="19"/>
      <c r="ZR24" s="19"/>
      <c r="ZS24" s="19"/>
      <c r="ZT24" s="19"/>
      <c r="ZU24" s="19"/>
      <c r="ZV24" s="19"/>
      <c r="ZW24" s="19"/>
      <c r="ZX24" s="19"/>
      <c r="ZY24" s="19"/>
      <c r="ZZ24" s="19"/>
      <c r="AAA24" s="19"/>
      <c r="AAB24" s="19"/>
      <c r="AAC24" s="19"/>
      <c r="AAD24" s="19"/>
      <c r="AAE24" s="19"/>
      <c r="AAF24" s="19"/>
      <c r="AAG24" s="19"/>
      <c r="AAH24" s="19"/>
      <c r="AAI24" s="19"/>
      <c r="AAJ24" s="19"/>
      <c r="AAK24" s="19"/>
      <c r="AAL24" s="19"/>
      <c r="AAM24" s="19"/>
      <c r="AAN24" s="19"/>
      <c r="AAO24" s="19"/>
      <c r="AAP24" s="19"/>
      <c r="AAQ24" s="19"/>
      <c r="AAR24" s="19"/>
      <c r="AAS24" s="19"/>
      <c r="AAT24" s="19"/>
      <c r="AAU24" s="19"/>
      <c r="AAV24" s="19"/>
    </row>
    <row r="25" spans="1:724" ht="28.5" customHeight="1">
      <c r="A25" s="58"/>
      <c r="B25" s="29" t="s">
        <v>64</v>
      </c>
      <c r="C25" s="29" t="s">
        <v>64</v>
      </c>
      <c r="D25" s="29" t="s">
        <v>60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" t="s">
        <v>65</v>
      </c>
      <c r="R25" s="63">
        <f t="shared" si="0"/>
        <v>5.0025000000000004</v>
      </c>
      <c r="S25" s="63">
        <f t="shared" ca="1" si="1"/>
        <v>3.3007</v>
      </c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19"/>
      <c r="NL25" s="19"/>
      <c r="NM25" s="19"/>
      <c r="NN25" s="19"/>
      <c r="NO25" s="19"/>
      <c r="NP25" s="19"/>
      <c r="NQ25" s="19"/>
      <c r="NR25" s="19"/>
      <c r="NS25" s="19"/>
      <c r="NT25" s="19"/>
      <c r="NU25" s="19"/>
      <c r="NV25" s="19"/>
      <c r="NW25" s="19"/>
      <c r="NX25" s="19"/>
      <c r="NY25" s="19"/>
      <c r="NZ25" s="19"/>
      <c r="OA25" s="19"/>
      <c r="OB25" s="19"/>
      <c r="OC25" s="19"/>
      <c r="OD25" s="19"/>
      <c r="OE25" s="19"/>
      <c r="OF25" s="19"/>
      <c r="OG25" s="19"/>
      <c r="OH25" s="19"/>
      <c r="OI25" s="19"/>
      <c r="OJ25" s="19"/>
      <c r="OK25" s="19"/>
      <c r="OL25" s="19"/>
      <c r="OM25" s="19"/>
      <c r="ON25" s="19"/>
      <c r="OO25" s="19"/>
      <c r="OP25" s="19"/>
      <c r="OQ25" s="19"/>
      <c r="OR25" s="19"/>
      <c r="OS25" s="19"/>
      <c r="OT25" s="19"/>
      <c r="OU25" s="19"/>
      <c r="OV25" s="19"/>
      <c r="OW25" s="19"/>
      <c r="OX25" s="19"/>
      <c r="OY25" s="19"/>
      <c r="OZ25" s="19"/>
      <c r="PA25" s="19"/>
      <c r="PB25" s="19"/>
      <c r="PC25" s="19"/>
      <c r="PD25" s="19"/>
      <c r="PE25" s="19"/>
      <c r="PF25" s="19"/>
      <c r="PG25" s="19"/>
      <c r="PH25" s="19"/>
      <c r="PI25" s="19"/>
      <c r="PJ25" s="19"/>
      <c r="PK25" s="19"/>
      <c r="PL25" s="19"/>
      <c r="PM25" s="19"/>
      <c r="PN25" s="19"/>
      <c r="PO25" s="19"/>
      <c r="PP25" s="19"/>
      <c r="PQ25" s="19"/>
      <c r="PR25" s="19"/>
      <c r="PS25" s="19"/>
      <c r="PT25" s="19"/>
      <c r="PU25" s="19"/>
      <c r="PV25" s="19"/>
      <c r="PW25" s="19"/>
      <c r="PX25" s="19"/>
      <c r="PY25" s="19"/>
      <c r="PZ25" s="19"/>
      <c r="QA25" s="19"/>
      <c r="QB25" s="19"/>
      <c r="QC25" s="19"/>
      <c r="QD25" s="19"/>
      <c r="QE25" s="19"/>
      <c r="QF25" s="19"/>
      <c r="QG25" s="19"/>
      <c r="QH25" s="19"/>
      <c r="QI25" s="19"/>
      <c r="QJ25" s="19"/>
      <c r="QK25" s="19"/>
      <c r="QL25" s="19"/>
      <c r="QM25" s="19"/>
      <c r="QN25" s="19"/>
      <c r="QO25" s="19"/>
      <c r="QP25" s="19"/>
      <c r="QQ25" s="19"/>
      <c r="QR25" s="19"/>
      <c r="QS25" s="19"/>
      <c r="QT25" s="19"/>
      <c r="QU25" s="19"/>
      <c r="QV25" s="19"/>
      <c r="QW25" s="19"/>
      <c r="QX25" s="19"/>
      <c r="QY25" s="19"/>
      <c r="QZ25" s="19"/>
      <c r="RA25" s="19"/>
      <c r="RB25" s="19"/>
      <c r="RC25" s="19"/>
      <c r="RD25" s="19"/>
      <c r="RE25" s="19"/>
      <c r="RF25" s="19"/>
      <c r="RG25" s="19"/>
      <c r="RH25" s="19"/>
      <c r="RI25" s="19"/>
      <c r="RJ25" s="19"/>
      <c r="RK25" s="19"/>
      <c r="RL25" s="19"/>
      <c r="RM25" s="19"/>
      <c r="RN25" s="19"/>
      <c r="RO25" s="19"/>
      <c r="RP25" s="19"/>
      <c r="RQ25" s="19"/>
      <c r="RR25" s="19"/>
      <c r="RS25" s="19"/>
      <c r="RT25" s="19"/>
      <c r="RU25" s="19"/>
      <c r="RV25" s="19"/>
      <c r="RW25" s="19"/>
      <c r="RX25" s="19"/>
      <c r="RY25" s="19"/>
      <c r="RZ25" s="19"/>
      <c r="SA25" s="19"/>
      <c r="SB25" s="19"/>
      <c r="SC25" s="19"/>
      <c r="SD25" s="19"/>
      <c r="SE25" s="19"/>
      <c r="SF25" s="19"/>
      <c r="SG25" s="19"/>
      <c r="SH25" s="19"/>
      <c r="SI25" s="19"/>
      <c r="SJ25" s="19"/>
      <c r="SK25" s="19"/>
      <c r="SL25" s="19"/>
      <c r="SM25" s="19"/>
      <c r="SN25" s="19"/>
      <c r="SO25" s="19"/>
      <c r="SP25" s="19"/>
      <c r="SQ25" s="19"/>
      <c r="SR25" s="19"/>
      <c r="SS25" s="19"/>
      <c r="ST25" s="19"/>
      <c r="SU25" s="19"/>
      <c r="SV25" s="19"/>
      <c r="SW25" s="19"/>
      <c r="SX25" s="19"/>
      <c r="SY25" s="19"/>
      <c r="SZ25" s="19"/>
      <c r="TA25" s="19"/>
      <c r="TB25" s="19"/>
      <c r="TC25" s="19"/>
      <c r="TD25" s="19"/>
      <c r="TE25" s="19"/>
      <c r="TF25" s="19"/>
      <c r="TG25" s="19"/>
      <c r="TH25" s="19"/>
      <c r="TI25" s="19"/>
      <c r="TJ25" s="19"/>
      <c r="TK25" s="19"/>
      <c r="TL25" s="19"/>
      <c r="TM25" s="19"/>
      <c r="TN25" s="19"/>
      <c r="TO25" s="19"/>
      <c r="TP25" s="19"/>
      <c r="TQ25" s="19"/>
      <c r="TR25" s="19"/>
      <c r="TS25" s="19"/>
      <c r="TT25" s="19"/>
      <c r="TU25" s="19"/>
      <c r="TV25" s="19"/>
      <c r="TW25" s="19"/>
      <c r="TX25" s="19"/>
      <c r="TY25" s="19"/>
      <c r="TZ25" s="19"/>
      <c r="UA25" s="19"/>
      <c r="UB25" s="19"/>
      <c r="UC25" s="19"/>
      <c r="UD25" s="19"/>
      <c r="UE25" s="19"/>
      <c r="UF25" s="19"/>
      <c r="UG25" s="19"/>
      <c r="UH25" s="19"/>
      <c r="UI25" s="19"/>
      <c r="UJ25" s="19"/>
      <c r="UK25" s="19"/>
      <c r="UL25" s="19"/>
      <c r="UM25" s="19"/>
      <c r="UN25" s="19"/>
      <c r="UO25" s="19"/>
      <c r="UP25" s="19"/>
      <c r="UQ25" s="19"/>
      <c r="UR25" s="19"/>
      <c r="US25" s="19"/>
      <c r="UT25" s="19"/>
      <c r="UU25" s="19"/>
      <c r="UV25" s="19"/>
      <c r="UW25" s="19"/>
      <c r="UX25" s="19"/>
      <c r="UY25" s="19"/>
      <c r="UZ25" s="19"/>
      <c r="VA25" s="19"/>
      <c r="VB25" s="19"/>
      <c r="VC25" s="19"/>
      <c r="VD25" s="19"/>
      <c r="VE25" s="19"/>
      <c r="VF25" s="19"/>
      <c r="VG25" s="19"/>
      <c r="VH25" s="19"/>
      <c r="VI25" s="19"/>
      <c r="VJ25" s="19"/>
      <c r="VK25" s="19"/>
      <c r="VL25" s="19"/>
      <c r="VM25" s="19"/>
      <c r="VN25" s="19"/>
      <c r="VO25" s="19"/>
      <c r="VP25" s="19"/>
      <c r="VQ25" s="19"/>
      <c r="VR25" s="19"/>
      <c r="VS25" s="19"/>
      <c r="VT25" s="19"/>
      <c r="VU25" s="19"/>
      <c r="VV25" s="19"/>
      <c r="VW25" s="19"/>
      <c r="VX25" s="19"/>
      <c r="VY25" s="19"/>
      <c r="VZ25" s="19"/>
      <c r="WA25" s="19"/>
      <c r="WB25" s="19"/>
      <c r="WC25" s="19"/>
      <c r="WD25" s="19"/>
      <c r="WE25" s="19"/>
      <c r="WF25" s="19"/>
      <c r="WG25" s="19"/>
      <c r="WH25" s="19"/>
      <c r="WI25" s="19"/>
      <c r="WJ25" s="19"/>
      <c r="WK25" s="19"/>
      <c r="WL25" s="19"/>
      <c r="WM25" s="19"/>
      <c r="WN25" s="19"/>
      <c r="WO25" s="19"/>
      <c r="WP25" s="19"/>
      <c r="WQ25" s="19"/>
      <c r="WR25" s="19"/>
      <c r="WS25" s="19"/>
      <c r="WT25" s="19"/>
      <c r="WU25" s="19"/>
      <c r="WV25" s="19"/>
      <c r="WW25" s="19"/>
      <c r="WX25" s="19"/>
      <c r="WY25" s="19"/>
      <c r="WZ25" s="19"/>
      <c r="XA25" s="19"/>
      <c r="XB25" s="19"/>
      <c r="XC25" s="19"/>
      <c r="XD25" s="19"/>
      <c r="XE25" s="19"/>
      <c r="XF25" s="19"/>
      <c r="XG25" s="19"/>
      <c r="XH25" s="19"/>
      <c r="XI25" s="19"/>
      <c r="XJ25" s="19"/>
      <c r="XK25" s="19"/>
      <c r="XL25" s="19"/>
      <c r="XM25" s="19"/>
      <c r="XN25" s="19"/>
      <c r="XO25" s="19"/>
      <c r="XP25" s="19"/>
      <c r="XQ25" s="19"/>
      <c r="XR25" s="19"/>
      <c r="XS25" s="19"/>
      <c r="XT25" s="19"/>
      <c r="XU25" s="19"/>
      <c r="XV25" s="19"/>
      <c r="XW25" s="19"/>
      <c r="XX25" s="19"/>
      <c r="XY25" s="19"/>
      <c r="XZ25" s="19"/>
      <c r="YA25" s="19"/>
      <c r="YB25" s="19"/>
      <c r="YC25" s="19"/>
      <c r="YD25" s="19"/>
      <c r="YE25" s="19"/>
      <c r="YF25" s="19"/>
      <c r="YG25" s="19"/>
      <c r="YH25" s="19"/>
      <c r="YI25" s="19"/>
      <c r="YJ25" s="19"/>
      <c r="YK25" s="19"/>
      <c r="YL25" s="19"/>
      <c r="YM25" s="19"/>
      <c r="YN25" s="19"/>
      <c r="YO25" s="19"/>
      <c r="YP25" s="19"/>
      <c r="YQ25" s="19"/>
      <c r="YR25" s="19"/>
      <c r="YS25" s="19"/>
      <c r="YT25" s="19"/>
      <c r="YU25" s="19"/>
      <c r="YV25" s="19"/>
      <c r="YW25" s="19"/>
      <c r="YX25" s="19"/>
      <c r="YY25" s="19"/>
      <c r="YZ25" s="19"/>
      <c r="ZA25" s="19"/>
      <c r="ZB25" s="19"/>
      <c r="ZC25" s="19"/>
      <c r="ZD25" s="19"/>
      <c r="ZE25" s="19"/>
      <c r="ZF25" s="19"/>
      <c r="ZG25" s="19"/>
      <c r="ZH25" s="19"/>
      <c r="ZI25" s="19"/>
      <c r="ZJ25" s="19"/>
      <c r="ZK25" s="19"/>
      <c r="ZL25" s="19"/>
      <c r="ZM25" s="19"/>
      <c r="ZN25" s="19"/>
      <c r="ZO25" s="19"/>
      <c r="ZP25" s="19"/>
      <c r="ZQ25" s="19"/>
      <c r="ZR25" s="19"/>
      <c r="ZS25" s="19"/>
      <c r="ZT25" s="19"/>
      <c r="ZU25" s="19"/>
      <c r="ZV25" s="19"/>
      <c r="ZW25" s="19"/>
      <c r="ZX25" s="19"/>
      <c r="ZY25" s="19"/>
      <c r="ZZ25" s="19"/>
      <c r="AAA25" s="19"/>
      <c r="AAB25" s="19"/>
      <c r="AAC25" s="19"/>
      <c r="AAD25" s="19"/>
      <c r="AAE25" s="19"/>
      <c r="AAF25" s="19"/>
      <c r="AAG25" s="19"/>
      <c r="AAH25" s="19"/>
      <c r="AAI25" s="19"/>
      <c r="AAJ25" s="19"/>
      <c r="AAK25" s="19"/>
      <c r="AAL25" s="19"/>
      <c r="AAM25" s="19"/>
      <c r="AAN25" s="19"/>
      <c r="AAO25" s="19"/>
      <c r="AAP25" s="19"/>
      <c r="AAQ25" s="19"/>
      <c r="AAR25" s="19"/>
      <c r="AAS25" s="19"/>
      <c r="AAT25" s="19"/>
      <c r="AAU25" s="19"/>
      <c r="AAV25" s="19"/>
    </row>
    <row r="26" spans="1:724" ht="28.5" customHeight="1">
      <c r="A26" s="60"/>
      <c r="B26" s="30" t="s">
        <v>66</v>
      </c>
      <c r="C26" s="30" t="s">
        <v>66</v>
      </c>
      <c r="D26" s="30" t="s">
        <v>67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" t="s">
        <v>68</v>
      </c>
      <c r="R26" s="63">
        <f t="shared" si="0"/>
        <v>22.1526</v>
      </c>
      <c r="S26" s="63">
        <f t="shared" ca="1" si="1"/>
        <v>3.3010999999999999</v>
      </c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  <c r="NV26" s="19"/>
      <c r="NW26" s="19"/>
      <c r="NX26" s="19"/>
      <c r="NY26" s="19"/>
      <c r="NZ26" s="19"/>
      <c r="OA26" s="19"/>
      <c r="OB26" s="19"/>
      <c r="OC26" s="19"/>
      <c r="OD26" s="19"/>
      <c r="OE26" s="19"/>
      <c r="OF26" s="19"/>
      <c r="OG26" s="19"/>
      <c r="OH26" s="19"/>
      <c r="OI26" s="19"/>
      <c r="OJ26" s="19"/>
      <c r="OK26" s="19"/>
      <c r="OL26" s="19"/>
      <c r="OM26" s="19"/>
      <c r="ON26" s="19"/>
      <c r="OO26" s="19"/>
      <c r="OP26" s="19"/>
      <c r="OQ26" s="19"/>
      <c r="OR26" s="19"/>
      <c r="OS26" s="19"/>
      <c r="OT26" s="19"/>
      <c r="OU26" s="19"/>
      <c r="OV26" s="19"/>
      <c r="OW26" s="19"/>
      <c r="OX26" s="19"/>
      <c r="OY26" s="19"/>
      <c r="OZ26" s="19"/>
      <c r="PA26" s="19"/>
      <c r="PB26" s="19"/>
      <c r="PC26" s="19"/>
      <c r="PD26" s="19"/>
      <c r="PE26" s="19"/>
      <c r="PF26" s="19"/>
      <c r="PG26" s="19"/>
      <c r="PH26" s="19"/>
      <c r="PI26" s="19"/>
      <c r="PJ26" s="19"/>
      <c r="PK26" s="19"/>
      <c r="PL26" s="19"/>
      <c r="PM26" s="19"/>
      <c r="PN26" s="19"/>
      <c r="PO26" s="19"/>
      <c r="PP26" s="19"/>
      <c r="PQ26" s="19"/>
      <c r="PR26" s="19"/>
      <c r="PS26" s="19"/>
      <c r="PT26" s="19"/>
      <c r="PU26" s="19"/>
      <c r="PV26" s="19"/>
      <c r="PW26" s="19"/>
      <c r="PX26" s="19"/>
      <c r="PY26" s="19"/>
      <c r="PZ26" s="19"/>
      <c r="QA26" s="19"/>
      <c r="QB26" s="19"/>
      <c r="QC26" s="19"/>
      <c r="QD26" s="19"/>
      <c r="QE26" s="19"/>
      <c r="QF26" s="19"/>
      <c r="QG26" s="19"/>
      <c r="QH26" s="19"/>
      <c r="QI26" s="19"/>
      <c r="QJ26" s="19"/>
      <c r="QK26" s="19"/>
      <c r="QL26" s="19"/>
      <c r="QM26" s="19"/>
      <c r="QN26" s="19"/>
      <c r="QO26" s="19"/>
      <c r="QP26" s="19"/>
      <c r="QQ26" s="19"/>
      <c r="QR26" s="19"/>
      <c r="QS26" s="19"/>
      <c r="QT26" s="19"/>
      <c r="QU26" s="19"/>
      <c r="QV26" s="19"/>
      <c r="QW26" s="19"/>
      <c r="QX26" s="19"/>
      <c r="QY26" s="19"/>
      <c r="QZ26" s="19"/>
      <c r="RA26" s="19"/>
      <c r="RB26" s="19"/>
      <c r="RC26" s="19"/>
      <c r="RD26" s="19"/>
      <c r="RE26" s="19"/>
      <c r="RF26" s="19"/>
      <c r="RG26" s="19"/>
      <c r="RH26" s="19"/>
      <c r="RI26" s="19"/>
      <c r="RJ26" s="19"/>
      <c r="RK26" s="19"/>
      <c r="RL26" s="19"/>
      <c r="RM26" s="19"/>
      <c r="RN26" s="19"/>
      <c r="RO26" s="19"/>
      <c r="RP26" s="19"/>
      <c r="RQ26" s="19"/>
      <c r="RR26" s="19"/>
      <c r="RS26" s="19"/>
      <c r="RT26" s="19"/>
      <c r="RU26" s="19"/>
      <c r="RV26" s="19"/>
      <c r="RW26" s="19"/>
      <c r="RX26" s="19"/>
      <c r="RY26" s="19"/>
      <c r="RZ26" s="19"/>
      <c r="SA26" s="19"/>
      <c r="SB26" s="19"/>
      <c r="SC26" s="19"/>
      <c r="SD26" s="19"/>
      <c r="SE26" s="19"/>
      <c r="SF26" s="19"/>
      <c r="SG26" s="19"/>
      <c r="SH26" s="19"/>
      <c r="SI26" s="19"/>
      <c r="SJ26" s="19"/>
      <c r="SK26" s="19"/>
      <c r="SL26" s="19"/>
      <c r="SM26" s="19"/>
      <c r="SN26" s="19"/>
      <c r="SO26" s="19"/>
      <c r="SP26" s="19"/>
      <c r="SQ26" s="19"/>
      <c r="SR26" s="19"/>
      <c r="SS26" s="19"/>
      <c r="ST26" s="19"/>
      <c r="SU26" s="19"/>
      <c r="SV26" s="19"/>
      <c r="SW26" s="19"/>
      <c r="SX26" s="19"/>
      <c r="SY26" s="19"/>
      <c r="SZ26" s="19"/>
      <c r="TA26" s="19"/>
      <c r="TB26" s="19"/>
      <c r="TC26" s="19"/>
      <c r="TD26" s="19"/>
      <c r="TE26" s="19"/>
      <c r="TF26" s="19"/>
      <c r="TG26" s="19"/>
      <c r="TH26" s="19"/>
      <c r="TI26" s="19"/>
      <c r="TJ26" s="19"/>
      <c r="TK26" s="19"/>
      <c r="TL26" s="19"/>
      <c r="TM26" s="19"/>
      <c r="TN26" s="19"/>
      <c r="TO26" s="19"/>
      <c r="TP26" s="19"/>
      <c r="TQ26" s="19"/>
      <c r="TR26" s="19"/>
      <c r="TS26" s="19"/>
      <c r="TT26" s="19"/>
      <c r="TU26" s="19"/>
      <c r="TV26" s="19"/>
      <c r="TW26" s="19"/>
      <c r="TX26" s="19"/>
      <c r="TY26" s="19"/>
      <c r="TZ26" s="19"/>
      <c r="UA26" s="19"/>
      <c r="UB26" s="19"/>
      <c r="UC26" s="19"/>
      <c r="UD26" s="19"/>
      <c r="UE26" s="19"/>
      <c r="UF26" s="19"/>
      <c r="UG26" s="19"/>
      <c r="UH26" s="19"/>
      <c r="UI26" s="19"/>
      <c r="UJ26" s="19"/>
      <c r="UK26" s="19"/>
      <c r="UL26" s="19"/>
      <c r="UM26" s="19"/>
      <c r="UN26" s="19"/>
      <c r="UO26" s="19"/>
      <c r="UP26" s="19"/>
      <c r="UQ26" s="19"/>
      <c r="UR26" s="19"/>
      <c r="US26" s="19"/>
      <c r="UT26" s="19"/>
      <c r="UU26" s="19"/>
      <c r="UV26" s="19"/>
      <c r="UW26" s="19"/>
      <c r="UX26" s="19"/>
      <c r="UY26" s="19"/>
      <c r="UZ26" s="19"/>
      <c r="VA26" s="19"/>
      <c r="VB26" s="19"/>
      <c r="VC26" s="19"/>
      <c r="VD26" s="19"/>
      <c r="VE26" s="19"/>
      <c r="VF26" s="19"/>
      <c r="VG26" s="19"/>
      <c r="VH26" s="19"/>
      <c r="VI26" s="19"/>
      <c r="VJ26" s="19"/>
      <c r="VK26" s="19"/>
      <c r="VL26" s="19"/>
      <c r="VM26" s="19"/>
      <c r="VN26" s="19"/>
      <c r="VO26" s="19"/>
      <c r="VP26" s="19"/>
      <c r="VQ26" s="19"/>
      <c r="VR26" s="19"/>
      <c r="VS26" s="19"/>
      <c r="VT26" s="19"/>
      <c r="VU26" s="19"/>
      <c r="VV26" s="19"/>
      <c r="VW26" s="19"/>
      <c r="VX26" s="19"/>
      <c r="VY26" s="19"/>
      <c r="VZ26" s="19"/>
      <c r="WA26" s="19"/>
      <c r="WB26" s="19"/>
      <c r="WC26" s="19"/>
      <c r="WD26" s="19"/>
      <c r="WE26" s="19"/>
      <c r="WF26" s="19"/>
      <c r="WG26" s="19"/>
      <c r="WH26" s="19"/>
      <c r="WI26" s="19"/>
      <c r="WJ26" s="19"/>
      <c r="WK26" s="19"/>
      <c r="WL26" s="19"/>
      <c r="WM26" s="19"/>
      <c r="WN26" s="19"/>
      <c r="WO26" s="19"/>
      <c r="WP26" s="19"/>
      <c r="WQ26" s="19"/>
      <c r="WR26" s="19"/>
      <c r="WS26" s="19"/>
      <c r="WT26" s="19"/>
      <c r="WU26" s="19"/>
      <c r="WV26" s="19"/>
      <c r="WW26" s="19"/>
      <c r="WX26" s="19"/>
      <c r="WY26" s="19"/>
      <c r="WZ26" s="19"/>
      <c r="XA26" s="19"/>
      <c r="XB26" s="19"/>
      <c r="XC26" s="19"/>
      <c r="XD26" s="19"/>
      <c r="XE26" s="19"/>
      <c r="XF26" s="19"/>
      <c r="XG26" s="19"/>
      <c r="XH26" s="19"/>
      <c r="XI26" s="19"/>
      <c r="XJ26" s="19"/>
      <c r="XK26" s="19"/>
      <c r="XL26" s="19"/>
      <c r="XM26" s="19"/>
      <c r="XN26" s="19"/>
      <c r="XO26" s="19"/>
      <c r="XP26" s="19"/>
      <c r="XQ26" s="19"/>
      <c r="XR26" s="19"/>
      <c r="XS26" s="19"/>
      <c r="XT26" s="19"/>
      <c r="XU26" s="19"/>
      <c r="XV26" s="19"/>
      <c r="XW26" s="19"/>
      <c r="XX26" s="19"/>
      <c r="XY26" s="19"/>
      <c r="XZ26" s="19"/>
      <c r="YA26" s="19"/>
      <c r="YB26" s="19"/>
      <c r="YC26" s="19"/>
      <c r="YD26" s="19"/>
      <c r="YE26" s="19"/>
      <c r="YF26" s="19"/>
      <c r="YG26" s="19"/>
      <c r="YH26" s="19"/>
      <c r="YI26" s="19"/>
      <c r="YJ26" s="19"/>
      <c r="YK26" s="19"/>
      <c r="YL26" s="19"/>
      <c r="YM26" s="19"/>
      <c r="YN26" s="19"/>
      <c r="YO26" s="19"/>
      <c r="YP26" s="19"/>
      <c r="YQ26" s="19"/>
      <c r="YR26" s="19"/>
      <c r="YS26" s="19"/>
      <c r="YT26" s="19"/>
      <c r="YU26" s="19"/>
      <c r="YV26" s="19"/>
      <c r="YW26" s="19"/>
      <c r="YX26" s="19"/>
      <c r="YY26" s="19"/>
      <c r="YZ26" s="19"/>
      <c r="ZA26" s="19"/>
      <c r="ZB26" s="19"/>
      <c r="ZC26" s="19"/>
      <c r="ZD26" s="19"/>
      <c r="ZE26" s="19"/>
      <c r="ZF26" s="19"/>
      <c r="ZG26" s="19"/>
      <c r="ZH26" s="19"/>
      <c r="ZI26" s="19"/>
      <c r="ZJ26" s="19"/>
      <c r="ZK26" s="19"/>
      <c r="ZL26" s="19"/>
      <c r="ZM26" s="19"/>
      <c r="ZN26" s="19"/>
      <c r="ZO26" s="19"/>
      <c r="ZP26" s="19"/>
      <c r="ZQ26" s="19"/>
      <c r="ZR26" s="19"/>
      <c r="ZS26" s="19"/>
      <c r="ZT26" s="19"/>
      <c r="ZU26" s="19"/>
      <c r="ZV26" s="19"/>
      <c r="ZW26" s="19"/>
      <c r="ZX26" s="19"/>
      <c r="ZY26" s="19"/>
      <c r="ZZ26" s="19"/>
      <c r="AAA26" s="19"/>
      <c r="AAB26" s="19"/>
      <c r="AAC26" s="19"/>
      <c r="AAD26" s="19"/>
      <c r="AAE26" s="19"/>
      <c r="AAF26" s="19"/>
      <c r="AAG26" s="19"/>
      <c r="AAH26" s="19"/>
      <c r="AAI26" s="19"/>
      <c r="AAJ26" s="19"/>
      <c r="AAK26" s="19"/>
      <c r="AAL26" s="19"/>
      <c r="AAM26" s="19"/>
      <c r="AAN26" s="19"/>
      <c r="AAO26" s="19"/>
      <c r="AAP26" s="19"/>
      <c r="AAQ26" s="19"/>
      <c r="AAR26" s="19"/>
      <c r="AAS26" s="19"/>
      <c r="AAT26" s="19"/>
      <c r="AAU26" s="19"/>
      <c r="AAV26" s="19"/>
    </row>
    <row r="27" spans="1:724" ht="28.5" customHeight="1">
      <c r="A27" s="60"/>
      <c r="B27" s="30" t="s">
        <v>69</v>
      </c>
      <c r="C27" s="30" t="s">
        <v>70</v>
      </c>
      <c r="D27" s="30" t="s">
        <v>67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" t="s">
        <v>13</v>
      </c>
      <c r="R27" s="63">
        <f t="shared" si="0"/>
        <v>23.302700000000002</v>
      </c>
      <c r="S27" s="63">
        <f t="shared" ca="1" si="1"/>
        <v>3.3013999999999997</v>
      </c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  <c r="OH27" s="19"/>
      <c r="OI27" s="19"/>
      <c r="OJ27" s="19"/>
      <c r="OK27" s="19"/>
      <c r="OL27" s="19"/>
      <c r="OM27" s="19"/>
      <c r="ON27" s="19"/>
      <c r="OO27" s="19"/>
      <c r="OP27" s="19"/>
      <c r="OQ27" s="19"/>
      <c r="OR27" s="19"/>
      <c r="OS27" s="19"/>
      <c r="OT27" s="19"/>
      <c r="OU27" s="19"/>
      <c r="OV27" s="19"/>
      <c r="OW27" s="19"/>
      <c r="OX27" s="19"/>
      <c r="OY27" s="19"/>
      <c r="OZ27" s="19"/>
      <c r="PA27" s="19"/>
      <c r="PB27" s="19"/>
      <c r="PC27" s="19"/>
      <c r="PD27" s="19"/>
      <c r="PE27" s="19"/>
      <c r="PF27" s="19"/>
      <c r="PG27" s="19"/>
      <c r="PH27" s="19"/>
      <c r="PI27" s="19"/>
      <c r="PJ27" s="19"/>
      <c r="PK27" s="19"/>
      <c r="PL27" s="19"/>
      <c r="PM27" s="19"/>
      <c r="PN27" s="19"/>
      <c r="PO27" s="19"/>
      <c r="PP27" s="19"/>
      <c r="PQ27" s="19"/>
      <c r="PR27" s="19"/>
      <c r="PS27" s="19"/>
      <c r="PT27" s="19"/>
      <c r="PU27" s="19"/>
      <c r="PV27" s="19"/>
      <c r="PW27" s="19"/>
      <c r="PX27" s="19"/>
      <c r="PY27" s="19"/>
      <c r="PZ27" s="19"/>
      <c r="QA27" s="19"/>
      <c r="QB27" s="19"/>
      <c r="QC27" s="19"/>
      <c r="QD27" s="19"/>
      <c r="QE27" s="19"/>
      <c r="QF27" s="19"/>
      <c r="QG27" s="19"/>
      <c r="QH27" s="19"/>
      <c r="QI27" s="19"/>
      <c r="QJ27" s="19"/>
      <c r="QK27" s="19"/>
      <c r="QL27" s="19"/>
      <c r="QM27" s="19"/>
      <c r="QN27" s="19"/>
      <c r="QO27" s="19"/>
      <c r="QP27" s="19"/>
      <c r="QQ27" s="19"/>
      <c r="QR27" s="19"/>
      <c r="QS27" s="19"/>
      <c r="QT27" s="19"/>
      <c r="QU27" s="19"/>
      <c r="QV27" s="19"/>
      <c r="QW27" s="19"/>
      <c r="QX27" s="19"/>
      <c r="QY27" s="19"/>
      <c r="QZ27" s="19"/>
      <c r="RA27" s="19"/>
      <c r="RB27" s="19"/>
      <c r="RC27" s="19"/>
      <c r="RD27" s="19"/>
      <c r="RE27" s="19"/>
      <c r="RF27" s="19"/>
      <c r="RG27" s="19"/>
      <c r="RH27" s="19"/>
      <c r="RI27" s="19"/>
      <c r="RJ27" s="19"/>
      <c r="RK27" s="19"/>
      <c r="RL27" s="19"/>
      <c r="RM27" s="19"/>
      <c r="RN27" s="19"/>
      <c r="RO27" s="19"/>
      <c r="RP27" s="19"/>
      <c r="RQ27" s="19"/>
      <c r="RR27" s="19"/>
      <c r="RS27" s="19"/>
      <c r="RT27" s="19"/>
      <c r="RU27" s="19"/>
      <c r="RV27" s="19"/>
      <c r="RW27" s="19"/>
      <c r="RX27" s="19"/>
      <c r="RY27" s="19"/>
      <c r="RZ27" s="19"/>
      <c r="SA27" s="19"/>
      <c r="SB27" s="19"/>
      <c r="SC27" s="19"/>
      <c r="SD27" s="19"/>
      <c r="SE27" s="19"/>
      <c r="SF27" s="19"/>
      <c r="SG27" s="19"/>
      <c r="SH27" s="19"/>
      <c r="SI27" s="19"/>
      <c r="SJ27" s="19"/>
      <c r="SK27" s="19"/>
      <c r="SL27" s="19"/>
      <c r="SM27" s="19"/>
      <c r="SN27" s="19"/>
      <c r="SO27" s="19"/>
      <c r="SP27" s="19"/>
      <c r="SQ27" s="19"/>
      <c r="SR27" s="19"/>
      <c r="SS27" s="19"/>
      <c r="ST27" s="19"/>
      <c r="SU27" s="19"/>
      <c r="SV27" s="19"/>
      <c r="SW27" s="19"/>
      <c r="SX27" s="19"/>
      <c r="SY27" s="19"/>
      <c r="SZ27" s="19"/>
      <c r="TA27" s="19"/>
      <c r="TB27" s="19"/>
      <c r="TC27" s="19"/>
      <c r="TD27" s="19"/>
      <c r="TE27" s="19"/>
      <c r="TF27" s="19"/>
      <c r="TG27" s="19"/>
      <c r="TH27" s="19"/>
      <c r="TI27" s="19"/>
      <c r="TJ27" s="19"/>
      <c r="TK27" s="19"/>
      <c r="TL27" s="19"/>
      <c r="TM27" s="19"/>
      <c r="TN27" s="19"/>
      <c r="TO27" s="19"/>
      <c r="TP27" s="19"/>
      <c r="TQ27" s="19"/>
      <c r="TR27" s="19"/>
      <c r="TS27" s="19"/>
      <c r="TT27" s="19"/>
      <c r="TU27" s="19"/>
      <c r="TV27" s="19"/>
      <c r="TW27" s="19"/>
      <c r="TX27" s="19"/>
      <c r="TY27" s="19"/>
      <c r="TZ27" s="19"/>
      <c r="UA27" s="19"/>
      <c r="UB27" s="19"/>
      <c r="UC27" s="19"/>
      <c r="UD27" s="19"/>
      <c r="UE27" s="19"/>
      <c r="UF27" s="19"/>
      <c r="UG27" s="19"/>
      <c r="UH27" s="19"/>
      <c r="UI27" s="19"/>
      <c r="UJ27" s="19"/>
      <c r="UK27" s="19"/>
      <c r="UL27" s="19"/>
      <c r="UM27" s="19"/>
      <c r="UN27" s="19"/>
      <c r="UO27" s="19"/>
      <c r="UP27" s="19"/>
      <c r="UQ27" s="19"/>
      <c r="UR27" s="19"/>
      <c r="US27" s="19"/>
      <c r="UT27" s="19"/>
      <c r="UU27" s="19"/>
      <c r="UV27" s="19"/>
      <c r="UW27" s="19"/>
      <c r="UX27" s="19"/>
      <c r="UY27" s="19"/>
      <c r="UZ27" s="19"/>
      <c r="VA27" s="19"/>
      <c r="VB27" s="19"/>
      <c r="VC27" s="19"/>
      <c r="VD27" s="19"/>
      <c r="VE27" s="19"/>
      <c r="VF27" s="19"/>
      <c r="VG27" s="19"/>
      <c r="VH27" s="19"/>
      <c r="VI27" s="19"/>
      <c r="VJ27" s="19"/>
      <c r="VK27" s="19"/>
      <c r="VL27" s="19"/>
      <c r="VM27" s="19"/>
      <c r="VN27" s="19"/>
      <c r="VO27" s="19"/>
      <c r="VP27" s="19"/>
      <c r="VQ27" s="19"/>
      <c r="VR27" s="19"/>
      <c r="VS27" s="19"/>
      <c r="VT27" s="19"/>
      <c r="VU27" s="19"/>
      <c r="VV27" s="19"/>
      <c r="VW27" s="19"/>
      <c r="VX27" s="19"/>
      <c r="VY27" s="19"/>
      <c r="VZ27" s="19"/>
      <c r="WA27" s="19"/>
      <c r="WB27" s="19"/>
      <c r="WC27" s="19"/>
      <c r="WD27" s="19"/>
      <c r="WE27" s="19"/>
      <c r="WF27" s="19"/>
      <c r="WG27" s="19"/>
      <c r="WH27" s="19"/>
      <c r="WI27" s="19"/>
      <c r="WJ27" s="19"/>
      <c r="WK27" s="19"/>
      <c r="WL27" s="19"/>
      <c r="WM27" s="19"/>
      <c r="WN27" s="19"/>
      <c r="WO27" s="19"/>
      <c r="WP27" s="19"/>
      <c r="WQ27" s="19"/>
      <c r="WR27" s="19"/>
      <c r="WS27" s="19"/>
      <c r="WT27" s="19"/>
      <c r="WU27" s="19"/>
      <c r="WV27" s="19"/>
      <c r="WW27" s="19"/>
      <c r="WX27" s="19"/>
      <c r="WY27" s="19"/>
      <c r="WZ27" s="19"/>
      <c r="XA27" s="19"/>
      <c r="XB27" s="19"/>
      <c r="XC27" s="19"/>
      <c r="XD27" s="19"/>
      <c r="XE27" s="19"/>
      <c r="XF27" s="19"/>
      <c r="XG27" s="19"/>
      <c r="XH27" s="19"/>
      <c r="XI27" s="19"/>
      <c r="XJ27" s="19"/>
      <c r="XK27" s="19"/>
      <c r="XL27" s="19"/>
      <c r="XM27" s="19"/>
      <c r="XN27" s="19"/>
      <c r="XO27" s="19"/>
      <c r="XP27" s="19"/>
      <c r="XQ27" s="19"/>
      <c r="XR27" s="19"/>
      <c r="XS27" s="19"/>
      <c r="XT27" s="19"/>
      <c r="XU27" s="19"/>
      <c r="XV27" s="19"/>
      <c r="XW27" s="19"/>
      <c r="XX27" s="19"/>
      <c r="XY27" s="19"/>
      <c r="XZ27" s="19"/>
      <c r="YA27" s="19"/>
      <c r="YB27" s="19"/>
      <c r="YC27" s="19"/>
      <c r="YD27" s="19"/>
      <c r="YE27" s="19"/>
      <c r="YF27" s="19"/>
      <c r="YG27" s="19"/>
      <c r="YH27" s="19"/>
      <c r="YI27" s="19"/>
      <c r="YJ27" s="19"/>
      <c r="YK27" s="19"/>
      <c r="YL27" s="19"/>
      <c r="YM27" s="19"/>
      <c r="YN27" s="19"/>
      <c r="YO27" s="19"/>
      <c r="YP27" s="19"/>
      <c r="YQ27" s="19"/>
      <c r="YR27" s="19"/>
      <c r="YS27" s="19"/>
      <c r="YT27" s="19"/>
      <c r="YU27" s="19"/>
      <c r="YV27" s="19"/>
      <c r="YW27" s="19"/>
      <c r="YX27" s="19"/>
      <c r="YY27" s="19"/>
      <c r="YZ27" s="19"/>
      <c r="ZA27" s="19"/>
      <c r="ZB27" s="19"/>
      <c r="ZC27" s="19"/>
      <c r="ZD27" s="19"/>
      <c r="ZE27" s="19"/>
      <c r="ZF27" s="19"/>
      <c r="ZG27" s="19"/>
      <c r="ZH27" s="19"/>
      <c r="ZI27" s="19"/>
      <c r="ZJ27" s="19"/>
      <c r="ZK27" s="19"/>
      <c r="ZL27" s="19"/>
      <c r="ZM27" s="19"/>
      <c r="ZN27" s="19"/>
      <c r="ZO27" s="19"/>
      <c r="ZP27" s="19"/>
      <c r="ZQ27" s="19"/>
      <c r="ZR27" s="19"/>
      <c r="ZS27" s="19"/>
      <c r="ZT27" s="19"/>
      <c r="ZU27" s="19"/>
      <c r="ZV27" s="19"/>
      <c r="ZW27" s="19"/>
      <c r="ZX27" s="19"/>
      <c r="ZY27" s="19"/>
      <c r="ZZ27" s="19"/>
      <c r="AAA27" s="19"/>
      <c r="AAB27" s="19"/>
      <c r="AAC27" s="19"/>
      <c r="AAD27" s="19"/>
      <c r="AAE27" s="19"/>
      <c r="AAF27" s="19"/>
      <c r="AAG27" s="19"/>
      <c r="AAH27" s="19"/>
      <c r="AAI27" s="19"/>
      <c r="AAJ27" s="19"/>
      <c r="AAK27" s="19"/>
      <c r="AAL27" s="19"/>
      <c r="AAM27" s="19"/>
      <c r="AAN27" s="19"/>
      <c r="AAO27" s="19"/>
      <c r="AAP27" s="19"/>
      <c r="AAQ27" s="19"/>
      <c r="AAR27" s="19"/>
      <c r="AAS27" s="19"/>
      <c r="AAT27" s="19"/>
      <c r="AAU27" s="19"/>
      <c r="AAV27" s="19"/>
    </row>
    <row r="28" spans="1:724" ht="28.5" customHeight="1">
      <c r="A28" s="60"/>
      <c r="B28" s="30" t="s">
        <v>71</v>
      </c>
      <c r="C28" s="30" t="s">
        <v>72</v>
      </c>
      <c r="D28" s="30" t="s">
        <v>67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" t="s">
        <v>73</v>
      </c>
      <c r="R28" s="63">
        <f t="shared" si="0"/>
        <v>3.0028000000000001</v>
      </c>
      <c r="S28" s="63">
        <f t="shared" ca="1" si="1"/>
        <v>3.3028999999999997</v>
      </c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  <c r="OH28" s="19"/>
      <c r="OI28" s="19"/>
      <c r="OJ28" s="19"/>
      <c r="OK28" s="19"/>
      <c r="OL28" s="19"/>
      <c r="OM28" s="19"/>
      <c r="ON28" s="19"/>
      <c r="OO28" s="19"/>
      <c r="OP28" s="19"/>
      <c r="OQ28" s="19"/>
      <c r="OR28" s="19"/>
      <c r="OS28" s="19"/>
      <c r="OT28" s="19"/>
      <c r="OU28" s="19"/>
      <c r="OV28" s="19"/>
      <c r="OW28" s="19"/>
      <c r="OX28" s="19"/>
      <c r="OY28" s="19"/>
      <c r="OZ28" s="19"/>
      <c r="PA28" s="19"/>
      <c r="PB28" s="19"/>
      <c r="PC28" s="19"/>
      <c r="PD28" s="19"/>
      <c r="PE28" s="19"/>
      <c r="PF28" s="19"/>
      <c r="PG28" s="19"/>
      <c r="PH28" s="19"/>
      <c r="PI28" s="19"/>
      <c r="PJ28" s="19"/>
      <c r="PK28" s="19"/>
      <c r="PL28" s="19"/>
      <c r="PM28" s="19"/>
      <c r="PN28" s="19"/>
      <c r="PO28" s="19"/>
      <c r="PP28" s="19"/>
      <c r="PQ28" s="19"/>
      <c r="PR28" s="19"/>
      <c r="PS28" s="19"/>
      <c r="PT28" s="19"/>
      <c r="PU28" s="19"/>
      <c r="PV28" s="19"/>
      <c r="PW28" s="19"/>
      <c r="PX28" s="19"/>
      <c r="PY28" s="19"/>
      <c r="PZ28" s="19"/>
      <c r="QA28" s="19"/>
      <c r="QB28" s="19"/>
      <c r="QC28" s="19"/>
      <c r="QD28" s="19"/>
      <c r="QE28" s="19"/>
      <c r="QF28" s="19"/>
      <c r="QG28" s="19"/>
      <c r="QH28" s="19"/>
      <c r="QI28" s="19"/>
      <c r="QJ28" s="19"/>
      <c r="QK28" s="19"/>
      <c r="QL28" s="19"/>
      <c r="QM28" s="19"/>
      <c r="QN28" s="19"/>
      <c r="QO28" s="19"/>
      <c r="QP28" s="19"/>
      <c r="QQ28" s="19"/>
      <c r="QR28" s="19"/>
      <c r="QS28" s="19"/>
      <c r="QT28" s="19"/>
      <c r="QU28" s="19"/>
      <c r="QV28" s="19"/>
      <c r="QW28" s="19"/>
      <c r="QX28" s="19"/>
      <c r="QY28" s="19"/>
      <c r="QZ28" s="19"/>
      <c r="RA28" s="19"/>
      <c r="RB28" s="19"/>
      <c r="RC28" s="19"/>
      <c r="RD28" s="19"/>
      <c r="RE28" s="19"/>
      <c r="RF28" s="19"/>
      <c r="RG28" s="19"/>
      <c r="RH28" s="19"/>
      <c r="RI28" s="19"/>
      <c r="RJ28" s="19"/>
      <c r="RK28" s="19"/>
      <c r="RL28" s="19"/>
      <c r="RM28" s="19"/>
      <c r="RN28" s="19"/>
      <c r="RO28" s="19"/>
      <c r="RP28" s="19"/>
      <c r="RQ28" s="19"/>
      <c r="RR28" s="19"/>
      <c r="RS28" s="19"/>
      <c r="RT28" s="19"/>
      <c r="RU28" s="19"/>
      <c r="RV28" s="19"/>
      <c r="RW28" s="19"/>
      <c r="RX28" s="19"/>
      <c r="RY28" s="19"/>
      <c r="RZ28" s="19"/>
      <c r="SA28" s="19"/>
      <c r="SB28" s="19"/>
      <c r="SC28" s="19"/>
      <c r="SD28" s="19"/>
      <c r="SE28" s="19"/>
      <c r="SF28" s="19"/>
      <c r="SG28" s="19"/>
      <c r="SH28" s="19"/>
      <c r="SI28" s="19"/>
      <c r="SJ28" s="19"/>
      <c r="SK28" s="19"/>
      <c r="SL28" s="19"/>
      <c r="SM28" s="19"/>
      <c r="SN28" s="19"/>
      <c r="SO28" s="19"/>
      <c r="SP28" s="19"/>
      <c r="SQ28" s="19"/>
      <c r="SR28" s="19"/>
      <c r="SS28" s="19"/>
      <c r="ST28" s="19"/>
      <c r="SU28" s="19"/>
      <c r="SV28" s="19"/>
      <c r="SW28" s="19"/>
      <c r="SX28" s="19"/>
      <c r="SY28" s="19"/>
      <c r="SZ28" s="19"/>
      <c r="TA28" s="19"/>
      <c r="TB28" s="19"/>
      <c r="TC28" s="19"/>
      <c r="TD28" s="19"/>
      <c r="TE28" s="19"/>
      <c r="TF28" s="19"/>
      <c r="TG28" s="19"/>
      <c r="TH28" s="19"/>
      <c r="TI28" s="19"/>
      <c r="TJ28" s="19"/>
      <c r="TK28" s="19"/>
      <c r="TL28" s="19"/>
      <c r="TM28" s="19"/>
      <c r="TN28" s="19"/>
      <c r="TO28" s="19"/>
      <c r="TP28" s="19"/>
      <c r="TQ28" s="19"/>
      <c r="TR28" s="19"/>
      <c r="TS28" s="19"/>
      <c r="TT28" s="19"/>
      <c r="TU28" s="19"/>
      <c r="TV28" s="19"/>
      <c r="TW28" s="19"/>
      <c r="TX28" s="19"/>
      <c r="TY28" s="19"/>
      <c r="TZ28" s="19"/>
      <c r="UA28" s="19"/>
      <c r="UB28" s="19"/>
      <c r="UC28" s="19"/>
      <c r="UD28" s="19"/>
      <c r="UE28" s="19"/>
      <c r="UF28" s="19"/>
      <c r="UG28" s="19"/>
      <c r="UH28" s="19"/>
      <c r="UI28" s="19"/>
      <c r="UJ28" s="19"/>
      <c r="UK28" s="19"/>
      <c r="UL28" s="19"/>
      <c r="UM28" s="19"/>
      <c r="UN28" s="19"/>
      <c r="UO28" s="19"/>
      <c r="UP28" s="19"/>
      <c r="UQ28" s="19"/>
      <c r="UR28" s="19"/>
      <c r="US28" s="19"/>
      <c r="UT28" s="19"/>
      <c r="UU28" s="19"/>
      <c r="UV28" s="19"/>
      <c r="UW28" s="19"/>
      <c r="UX28" s="19"/>
      <c r="UY28" s="19"/>
      <c r="UZ28" s="19"/>
      <c r="VA28" s="19"/>
      <c r="VB28" s="19"/>
      <c r="VC28" s="19"/>
      <c r="VD28" s="19"/>
      <c r="VE28" s="19"/>
      <c r="VF28" s="19"/>
      <c r="VG28" s="19"/>
      <c r="VH28" s="19"/>
      <c r="VI28" s="19"/>
      <c r="VJ28" s="19"/>
      <c r="VK28" s="19"/>
      <c r="VL28" s="19"/>
      <c r="VM28" s="19"/>
      <c r="VN28" s="19"/>
      <c r="VO28" s="19"/>
      <c r="VP28" s="19"/>
      <c r="VQ28" s="19"/>
      <c r="VR28" s="19"/>
      <c r="VS28" s="19"/>
      <c r="VT28" s="19"/>
      <c r="VU28" s="19"/>
      <c r="VV28" s="19"/>
      <c r="VW28" s="19"/>
      <c r="VX28" s="19"/>
      <c r="VY28" s="19"/>
      <c r="VZ28" s="19"/>
      <c r="WA28" s="19"/>
      <c r="WB28" s="19"/>
      <c r="WC28" s="19"/>
      <c r="WD28" s="19"/>
      <c r="WE28" s="19"/>
      <c r="WF28" s="19"/>
      <c r="WG28" s="19"/>
      <c r="WH28" s="19"/>
      <c r="WI28" s="19"/>
      <c r="WJ28" s="19"/>
      <c r="WK28" s="19"/>
      <c r="WL28" s="19"/>
      <c r="WM28" s="19"/>
      <c r="WN28" s="19"/>
      <c r="WO28" s="19"/>
      <c r="WP28" s="19"/>
      <c r="WQ28" s="19"/>
      <c r="WR28" s="19"/>
      <c r="WS28" s="19"/>
      <c r="WT28" s="19"/>
      <c r="WU28" s="19"/>
      <c r="WV28" s="19"/>
      <c r="WW28" s="19"/>
      <c r="WX28" s="19"/>
      <c r="WY28" s="19"/>
      <c r="WZ28" s="19"/>
      <c r="XA28" s="19"/>
      <c r="XB28" s="19"/>
      <c r="XC28" s="19"/>
      <c r="XD28" s="19"/>
      <c r="XE28" s="19"/>
      <c r="XF28" s="19"/>
      <c r="XG28" s="19"/>
      <c r="XH28" s="19"/>
      <c r="XI28" s="19"/>
      <c r="XJ28" s="19"/>
      <c r="XK28" s="19"/>
      <c r="XL28" s="19"/>
      <c r="XM28" s="19"/>
      <c r="XN28" s="19"/>
      <c r="XO28" s="19"/>
      <c r="XP28" s="19"/>
      <c r="XQ28" s="19"/>
      <c r="XR28" s="19"/>
      <c r="XS28" s="19"/>
      <c r="XT28" s="19"/>
      <c r="XU28" s="19"/>
      <c r="XV28" s="19"/>
      <c r="XW28" s="19"/>
      <c r="XX28" s="19"/>
      <c r="XY28" s="19"/>
      <c r="XZ28" s="19"/>
      <c r="YA28" s="19"/>
      <c r="YB28" s="19"/>
      <c r="YC28" s="19"/>
      <c r="YD28" s="19"/>
      <c r="YE28" s="19"/>
      <c r="YF28" s="19"/>
      <c r="YG28" s="19"/>
      <c r="YH28" s="19"/>
      <c r="YI28" s="19"/>
      <c r="YJ28" s="19"/>
      <c r="YK28" s="19"/>
      <c r="YL28" s="19"/>
      <c r="YM28" s="19"/>
      <c r="YN28" s="19"/>
      <c r="YO28" s="19"/>
      <c r="YP28" s="19"/>
      <c r="YQ28" s="19"/>
      <c r="YR28" s="19"/>
      <c r="YS28" s="19"/>
      <c r="YT28" s="19"/>
      <c r="YU28" s="19"/>
      <c r="YV28" s="19"/>
      <c r="YW28" s="19"/>
      <c r="YX28" s="19"/>
      <c r="YY28" s="19"/>
      <c r="YZ28" s="19"/>
      <c r="ZA28" s="19"/>
      <c r="ZB28" s="19"/>
      <c r="ZC28" s="19"/>
      <c r="ZD28" s="19"/>
      <c r="ZE28" s="19"/>
      <c r="ZF28" s="19"/>
      <c r="ZG28" s="19"/>
      <c r="ZH28" s="19"/>
      <c r="ZI28" s="19"/>
      <c r="ZJ28" s="19"/>
      <c r="ZK28" s="19"/>
      <c r="ZL28" s="19"/>
      <c r="ZM28" s="19"/>
      <c r="ZN28" s="19"/>
      <c r="ZO28" s="19"/>
      <c r="ZP28" s="19"/>
      <c r="ZQ28" s="19"/>
      <c r="ZR28" s="19"/>
      <c r="ZS28" s="19"/>
      <c r="ZT28" s="19"/>
      <c r="ZU28" s="19"/>
      <c r="ZV28" s="19"/>
      <c r="ZW28" s="19"/>
      <c r="ZX28" s="19"/>
      <c r="ZY28" s="19"/>
      <c r="ZZ28" s="19"/>
      <c r="AAA28" s="19"/>
      <c r="AAB28" s="19"/>
      <c r="AAC28" s="19"/>
      <c r="AAD28" s="19"/>
      <c r="AAE28" s="19"/>
      <c r="AAF28" s="19"/>
      <c r="AAG28" s="19"/>
      <c r="AAH28" s="19"/>
      <c r="AAI28" s="19"/>
      <c r="AAJ28" s="19"/>
      <c r="AAK28" s="19"/>
      <c r="AAL28" s="19"/>
      <c r="AAM28" s="19"/>
      <c r="AAN28" s="19"/>
      <c r="AAO28" s="19"/>
      <c r="AAP28" s="19"/>
      <c r="AAQ28" s="19"/>
      <c r="AAR28" s="19"/>
      <c r="AAS28" s="19"/>
      <c r="AAT28" s="19"/>
      <c r="AAU28" s="19"/>
      <c r="AAV28" s="19"/>
    </row>
    <row r="29" spans="1:724" ht="28.5" customHeight="1">
      <c r="A29" s="60"/>
      <c r="B29" s="30" t="s">
        <v>74</v>
      </c>
      <c r="C29" s="30" t="s">
        <v>75</v>
      </c>
      <c r="D29" s="30" t="s">
        <v>67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" t="s">
        <v>16</v>
      </c>
      <c r="R29" s="63">
        <f t="shared" si="0"/>
        <v>3.3028999999999997</v>
      </c>
      <c r="S29" s="63">
        <f t="shared" ca="1" si="1"/>
        <v>3.3032999999999997</v>
      </c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  <c r="OH29" s="19"/>
      <c r="OI29" s="19"/>
      <c r="OJ29" s="19"/>
      <c r="OK29" s="19"/>
      <c r="OL29" s="19"/>
      <c r="OM29" s="19"/>
      <c r="ON29" s="19"/>
      <c r="OO29" s="19"/>
      <c r="OP29" s="19"/>
      <c r="OQ29" s="19"/>
      <c r="OR29" s="19"/>
      <c r="OS29" s="19"/>
      <c r="OT29" s="19"/>
      <c r="OU29" s="19"/>
      <c r="OV29" s="19"/>
      <c r="OW29" s="19"/>
      <c r="OX29" s="19"/>
      <c r="OY29" s="19"/>
      <c r="OZ29" s="19"/>
      <c r="PA29" s="19"/>
      <c r="PB29" s="19"/>
      <c r="PC29" s="19"/>
      <c r="PD29" s="19"/>
      <c r="PE29" s="19"/>
      <c r="PF29" s="19"/>
      <c r="PG29" s="19"/>
      <c r="PH29" s="19"/>
      <c r="PI29" s="19"/>
      <c r="PJ29" s="19"/>
      <c r="PK29" s="19"/>
      <c r="PL29" s="19"/>
      <c r="PM29" s="19"/>
      <c r="PN29" s="19"/>
      <c r="PO29" s="19"/>
      <c r="PP29" s="19"/>
      <c r="PQ29" s="19"/>
      <c r="PR29" s="19"/>
      <c r="PS29" s="19"/>
      <c r="PT29" s="19"/>
      <c r="PU29" s="19"/>
      <c r="PV29" s="19"/>
      <c r="PW29" s="19"/>
      <c r="PX29" s="19"/>
      <c r="PY29" s="19"/>
      <c r="PZ29" s="19"/>
      <c r="QA29" s="19"/>
      <c r="QB29" s="19"/>
      <c r="QC29" s="19"/>
      <c r="QD29" s="19"/>
      <c r="QE29" s="19"/>
      <c r="QF29" s="19"/>
      <c r="QG29" s="19"/>
      <c r="QH29" s="19"/>
      <c r="QI29" s="19"/>
      <c r="QJ29" s="19"/>
      <c r="QK29" s="19"/>
      <c r="QL29" s="19"/>
      <c r="QM29" s="19"/>
      <c r="QN29" s="19"/>
      <c r="QO29" s="19"/>
      <c r="QP29" s="19"/>
      <c r="QQ29" s="19"/>
      <c r="QR29" s="19"/>
      <c r="QS29" s="19"/>
      <c r="QT29" s="19"/>
      <c r="QU29" s="19"/>
      <c r="QV29" s="19"/>
      <c r="QW29" s="19"/>
      <c r="QX29" s="19"/>
      <c r="QY29" s="19"/>
      <c r="QZ29" s="19"/>
      <c r="RA29" s="19"/>
      <c r="RB29" s="19"/>
      <c r="RC29" s="19"/>
      <c r="RD29" s="19"/>
      <c r="RE29" s="19"/>
      <c r="RF29" s="19"/>
      <c r="RG29" s="19"/>
      <c r="RH29" s="19"/>
      <c r="RI29" s="19"/>
      <c r="RJ29" s="19"/>
      <c r="RK29" s="19"/>
      <c r="RL29" s="19"/>
      <c r="RM29" s="19"/>
      <c r="RN29" s="19"/>
      <c r="RO29" s="19"/>
      <c r="RP29" s="19"/>
      <c r="RQ29" s="19"/>
      <c r="RR29" s="19"/>
      <c r="RS29" s="19"/>
      <c r="RT29" s="19"/>
      <c r="RU29" s="19"/>
      <c r="RV29" s="19"/>
      <c r="RW29" s="19"/>
      <c r="RX29" s="19"/>
      <c r="RY29" s="19"/>
      <c r="RZ29" s="19"/>
      <c r="SA29" s="19"/>
      <c r="SB29" s="19"/>
      <c r="SC29" s="19"/>
      <c r="SD29" s="19"/>
      <c r="SE29" s="19"/>
      <c r="SF29" s="19"/>
      <c r="SG29" s="19"/>
      <c r="SH29" s="19"/>
      <c r="SI29" s="19"/>
      <c r="SJ29" s="19"/>
      <c r="SK29" s="19"/>
      <c r="SL29" s="19"/>
      <c r="SM29" s="19"/>
      <c r="SN29" s="19"/>
      <c r="SO29" s="19"/>
      <c r="SP29" s="19"/>
      <c r="SQ29" s="19"/>
      <c r="SR29" s="19"/>
      <c r="SS29" s="19"/>
      <c r="ST29" s="19"/>
      <c r="SU29" s="19"/>
      <c r="SV29" s="19"/>
      <c r="SW29" s="19"/>
      <c r="SX29" s="19"/>
      <c r="SY29" s="19"/>
      <c r="SZ29" s="19"/>
      <c r="TA29" s="19"/>
      <c r="TB29" s="19"/>
      <c r="TC29" s="19"/>
      <c r="TD29" s="19"/>
      <c r="TE29" s="19"/>
      <c r="TF29" s="19"/>
      <c r="TG29" s="19"/>
      <c r="TH29" s="19"/>
      <c r="TI29" s="19"/>
      <c r="TJ29" s="19"/>
      <c r="TK29" s="19"/>
      <c r="TL29" s="19"/>
      <c r="TM29" s="19"/>
      <c r="TN29" s="19"/>
      <c r="TO29" s="19"/>
      <c r="TP29" s="19"/>
      <c r="TQ29" s="19"/>
      <c r="TR29" s="19"/>
      <c r="TS29" s="19"/>
      <c r="TT29" s="19"/>
      <c r="TU29" s="19"/>
      <c r="TV29" s="19"/>
      <c r="TW29" s="19"/>
      <c r="TX29" s="19"/>
      <c r="TY29" s="19"/>
      <c r="TZ29" s="19"/>
      <c r="UA29" s="19"/>
      <c r="UB29" s="19"/>
      <c r="UC29" s="19"/>
      <c r="UD29" s="19"/>
      <c r="UE29" s="19"/>
      <c r="UF29" s="19"/>
      <c r="UG29" s="19"/>
      <c r="UH29" s="19"/>
      <c r="UI29" s="19"/>
      <c r="UJ29" s="19"/>
      <c r="UK29" s="19"/>
      <c r="UL29" s="19"/>
      <c r="UM29" s="19"/>
      <c r="UN29" s="19"/>
      <c r="UO29" s="19"/>
      <c r="UP29" s="19"/>
      <c r="UQ29" s="19"/>
      <c r="UR29" s="19"/>
      <c r="US29" s="19"/>
      <c r="UT29" s="19"/>
      <c r="UU29" s="19"/>
      <c r="UV29" s="19"/>
      <c r="UW29" s="19"/>
      <c r="UX29" s="19"/>
      <c r="UY29" s="19"/>
      <c r="UZ29" s="19"/>
      <c r="VA29" s="19"/>
      <c r="VB29" s="19"/>
      <c r="VC29" s="19"/>
      <c r="VD29" s="19"/>
      <c r="VE29" s="19"/>
      <c r="VF29" s="19"/>
      <c r="VG29" s="19"/>
      <c r="VH29" s="19"/>
      <c r="VI29" s="19"/>
      <c r="VJ29" s="19"/>
      <c r="VK29" s="19"/>
      <c r="VL29" s="19"/>
      <c r="VM29" s="19"/>
      <c r="VN29" s="19"/>
      <c r="VO29" s="19"/>
      <c r="VP29" s="19"/>
      <c r="VQ29" s="19"/>
      <c r="VR29" s="19"/>
      <c r="VS29" s="19"/>
      <c r="VT29" s="19"/>
      <c r="VU29" s="19"/>
      <c r="VV29" s="19"/>
      <c r="VW29" s="19"/>
      <c r="VX29" s="19"/>
      <c r="VY29" s="19"/>
      <c r="VZ29" s="19"/>
      <c r="WA29" s="19"/>
      <c r="WB29" s="19"/>
      <c r="WC29" s="19"/>
      <c r="WD29" s="19"/>
      <c r="WE29" s="19"/>
      <c r="WF29" s="19"/>
      <c r="WG29" s="19"/>
      <c r="WH29" s="19"/>
      <c r="WI29" s="19"/>
      <c r="WJ29" s="19"/>
      <c r="WK29" s="19"/>
      <c r="WL29" s="19"/>
      <c r="WM29" s="19"/>
      <c r="WN29" s="19"/>
      <c r="WO29" s="19"/>
      <c r="WP29" s="19"/>
      <c r="WQ29" s="19"/>
      <c r="WR29" s="19"/>
      <c r="WS29" s="19"/>
      <c r="WT29" s="19"/>
      <c r="WU29" s="19"/>
      <c r="WV29" s="19"/>
      <c r="WW29" s="19"/>
      <c r="WX29" s="19"/>
      <c r="WY29" s="19"/>
      <c r="WZ29" s="19"/>
      <c r="XA29" s="19"/>
      <c r="XB29" s="19"/>
      <c r="XC29" s="19"/>
      <c r="XD29" s="19"/>
      <c r="XE29" s="19"/>
      <c r="XF29" s="19"/>
      <c r="XG29" s="19"/>
      <c r="XH29" s="19"/>
      <c r="XI29" s="19"/>
      <c r="XJ29" s="19"/>
      <c r="XK29" s="19"/>
      <c r="XL29" s="19"/>
      <c r="XM29" s="19"/>
      <c r="XN29" s="19"/>
      <c r="XO29" s="19"/>
      <c r="XP29" s="19"/>
      <c r="XQ29" s="19"/>
      <c r="XR29" s="19"/>
      <c r="XS29" s="19"/>
      <c r="XT29" s="19"/>
      <c r="XU29" s="19"/>
      <c r="XV29" s="19"/>
      <c r="XW29" s="19"/>
      <c r="XX29" s="19"/>
      <c r="XY29" s="19"/>
      <c r="XZ29" s="19"/>
      <c r="YA29" s="19"/>
      <c r="YB29" s="19"/>
      <c r="YC29" s="19"/>
      <c r="YD29" s="19"/>
      <c r="YE29" s="19"/>
      <c r="YF29" s="19"/>
      <c r="YG29" s="19"/>
      <c r="YH29" s="19"/>
      <c r="YI29" s="19"/>
      <c r="YJ29" s="19"/>
      <c r="YK29" s="19"/>
      <c r="YL29" s="19"/>
      <c r="YM29" s="19"/>
      <c r="YN29" s="19"/>
      <c r="YO29" s="19"/>
      <c r="YP29" s="19"/>
      <c r="YQ29" s="19"/>
      <c r="YR29" s="19"/>
      <c r="YS29" s="19"/>
      <c r="YT29" s="19"/>
      <c r="YU29" s="19"/>
      <c r="YV29" s="19"/>
      <c r="YW29" s="19"/>
      <c r="YX29" s="19"/>
      <c r="YY29" s="19"/>
      <c r="YZ29" s="19"/>
      <c r="ZA29" s="19"/>
      <c r="ZB29" s="19"/>
      <c r="ZC29" s="19"/>
      <c r="ZD29" s="19"/>
      <c r="ZE29" s="19"/>
      <c r="ZF29" s="19"/>
      <c r="ZG29" s="19"/>
      <c r="ZH29" s="19"/>
      <c r="ZI29" s="19"/>
      <c r="ZJ29" s="19"/>
      <c r="ZK29" s="19"/>
      <c r="ZL29" s="19"/>
      <c r="ZM29" s="19"/>
      <c r="ZN29" s="19"/>
      <c r="ZO29" s="19"/>
      <c r="ZP29" s="19"/>
      <c r="ZQ29" s="19"/>
      <c r="ZR29" s="19"/>
      <c r="ZS29" s="19"/>
      <c r="ZT29" s="19"/>
      <c r="ZU29" s="19"/>
      <c r="ZV29" s="19"/>
      <c r="ZW29" s="19"/>
      <c r="ZX29" s="19"/>
      <c r="ZY29" s="19"/>
      <c r="ZZ29" s="19"/>
      <c r="AAA29" s="19"/>
      <c r="AAB29" s="19"/>
      <c r="AAC29" s="19"/>
      <c r="AAD29" s="19"/>
      <c r="AAE29" s="19"/>
      <c r="AAF29" s="19"/>
      <c r="AAG29" s="19"/>
      <c r="AAH29" s="19"/>
      <c r="AAI29" s="19"/>
      <c r="AAJ29" s="19"/>
      <c r="AAK29" s="19"/>
      <c r="AAL29" s="19"/>
      <c r="AAM29" s="19"/>
      <c r="AAN29" s="19"/>
      <c r="AAO29" s="19"/>
      <c r="AAP29" s="19"/>
      <c r="AAQ29" s="19"/>
      <c r="AAR29" s="19"/>
      <c r="AAS29" s="19"/>
      <c r="AAT29" s="19"/>
      <c r="AAU29" s="19"/>
      <c r="AAV29" s="19"/>
    </row>
    <row r="30" spans="1:724" ht="28.5" customHeight="1">
      <c r="A30" s="60"/>
      <c r="B30" s="31" t="s">
        <v>76</v>
      </c>
      <c r="C30" s="31" t="s">
        <v>76</v>
      </c>
      <c r="D30" s="31" t="s">
        <v>77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22" t="s">
        <v>68</v>
      </c>
      <c r="R30" s="63">
        <f t="shared" si="0"/>
        <v>22.152999999999999</v>
      </c>
      <c r="S30" s="63">
        <f t="shared" ca="1" si="1"/>
        <v>3.3034999999999997</v>
      </c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  <c r="AAA30" s="19"/>
      <c r="AAB30" s="19"/>
      <c r="AAC30" s="19"/>
      <c r="AAD30" s="19"/>
      <c r="AAE30" s="19"/>
      <c r="AAF30" s="19"/>
      <c r="AAG30" s="19"/>
      <c r="AAH30" s="19"/>
      <c r="AAI30" s="19"/>
      <c r="AAJ30" s="19"/>
      <c r="AAK30" s="19"/>
      <c r="AAL30" s="19"/>
      <c r="AAM30" s="19"/>
      <c r="AAN30" s="19"/>
      <c r="AAO30" s="19"/>
      <c r="AAP30" s="19"/>
      <c r="AAQ30" s="19"/>
      <c r="AAR30" s="19"/>
      <c r="AAS30" s="19"/>
      <c r="AAT30" s="19"/>
      <c r="AAU30" s="19"/>
      <c r="AAV30" s="19"/>
    </row>
    <row r="31" spans="1:724" ht="28.5" customHeight="1">
      <c r="A31" s="60"/>
      <c r="B31" s="31" t="s">
        <v>69</v>
      </c>
      <c r="C31" s="31" t="s">
        <v>78</v>
      </c>
      <c r="D31" s="31" t="s">
        <v>77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" t="s">
        <v>79</v>
      </c>
      <c r="R31" s="63">
        <f t="shared" si="0"/>
        <v>23.0031</v>
      </c>
      <c r="S31" s="63">
        <f t="shared" ca="1" si="1"/>
        <v>3.3035999999999999</v>
      </c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  <c r="AAA31" s="19"/>
      <c r="AAB31" s="19"/>
      <c r="AAC31" s="19"/>
      <c r="AAD31" s="19"/>
      <c r="AAE31" s="19"/>
      <c r="AAF31" s="19"/>
      <c r="AAG31" s="19"/>
      <c r="AAH31" s="19"/>
      <c r="AAI31" s="19"/>
      <c r="AAJ31" s="19"/>
      <c r="AAK31" s="19"/>
      <c r="AAL31" s="19"/>
      <c r="AAM31" s="19"/>
      <c r="AAN31" s="19"/>
      <c r="AAO31" s="19"/>
      <c r="AAP31" s="19"/>
      <c r="AAQ31" s="19"/>
      <c r="AAR31" s="19"/>
      <c r="AAS31" s="19"/>
      <c r="AAT31" s="19"/>
      <c r="AAU31" s="19"/>
      <c r="AAV31" s="19"/>
    </row>
    <row r="32" spans="1:724" ht="28.5" customHeight="1">
      <c r="A32" s="60"/>
      <c r="B32" s="31" t="s">
        <v>80</v>
      </c>
      <c r="C32" s="31" t="s">
        <v>81</v>
      </c>
      <c r="D32" s="31" t="s">
        <v>77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22" t="s">
        <v>82</v>
      </c>
      <c r="R32" s="63">
        <f t="shared" si="0"/>
        <v>2.0032000000000001</v>
      </c>
      <c r="S32" s="63">
        <f t="shared" ca="1" si="1"/>
        <v>3.3047</v>
      </c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  <c r="NV32" s="19"/>
      <c r="NW32" s="19"/>
      <c r="NX32" s="19"/>
      <c r="NY32" s="19"/>
      <c r="NZ32" s="19"/>
      <c r="OA32" s="19"/>
      <c r="OB32" s="19"/>
      <c r="OC32" s="19"/>
      <c r="OD32" s="19"/>
      <c r="OE32" s="19"/>
      <c r="OF32" s="19"/>
      <c r="OG32" s="19"/>
      <c r="OH32" s="19"/>
      <c r="OI32" s="19"/>
      <c r="OJ32" s="19"/>
      <c r="OK32" s="19"/>
      <c r="OL32" s="19"/>
      <c r="OM32" s="19"/>
      <c r="ON32" s="19"/>
      <c r="OO32" s="19"/>
      <c r="OP32" s="19"/>
      <c r="OQ32" s="19"/>
      <c r="OR32" s="19"/>
      <c r="OS32" s="19"/>
      <c r="OT32" s="19"/>
      <c r="OU32" s="19"/>
      <c r="OV32" s="19"/>
      <c r="OW32" s="19"/>
      <c r="OX32" s="19"/>
      <c r="OY32" s="19"/>
      <c r="OZ32" s="19"/>
      <c r="PA32" s="19"/>
      <c r="PB32" s="19"/>
      <c r="PC32" s="19"/>
      <c r="PD32" s="19"/>
      <c r="PE32" s="19"/>
      <c r="PF32" s="19"/>
      <c r="PG32" s="19"/>
      <c r="PH32" s="19"/>
      <c r="PI32" s="19"/>
      <c r="PJ32" s="19"/>
      <c r="PK32" s="19"/>
      <c r="PL32" s="19"/>
      <c r="PM32" s="19"/>
      <c r="PN32" s="19"/>
      <c r="PO32" s="19"/>
      <c r="PP32" s="19"/>
      <c r="PQ32" s="19"/>
      <c r="PR32" s="19"/>
      <c r="PS32" s="19"/>
      <c r="PT32" s="19"/>
      <c r="PU32" s="19"/>
      <c r="PV32" s="19"/>
      <c r="PW32" s="19"/>
      <c r="PX32" s="19"/>
      <c r="PY32" s="19"/>
      <c r="PZ32" s="19"/>
      <c r="QA32" s="19"/>
      <c r="QB32" s="19"/>
      <c r="QC32" s="19"/>
      <c r="QD32" s="19"/>
      <c r="QE32" s="19"/>
      <c r="QF32" s="19"/>
      <c r="QG32" s="19"/>
      <c r="QH32" s="19"/>
      <c r="QI32" s="19"/>
      <c r="QJ32" s="19"/>
      <c r="QK32" s="19"/>
      <c r="QL32" s="19"/>
      <c r="QM32" s="19"/>
      <c r="QN32" s="19"/>
      <c r="QO32" s="19"/>
      <c r="QP32" s="19"/>
      <c r="QQ32" s="19"/>
      <c r="QR32" s="19"/>
      <c r="QS32" s="19"/>
      <c r="QT32" s="19"/>
      <c r="QU32" s="19"/>
      <c r="QV32" s="19"/>
      <c r="QW32" s="19"/>
      <c r="QX32" s="19"/>
      <c r="QY32" s="19"/>
      <c r="QZ32" s="19"/>
      <c r="RA32" s="19"/>
      <c r="RB32" s="19"/>
      <c r="RC32" s="19"/>
      <c r="RD32" s="19"/>
      <c r="RE32" s="19"/>
      <c r="RF32" s="19"/>
      <c r="RG32" s="19"/>
      <c r="RH32" s="19"/>
      <c r="RI32" s="19"/>
      <c r="RJ32" s="19"/>
      <c r="RK32" s="19"/>
      <c r="RL32" s="19"/>
      <c r="RM32" s="19"/>
      <c r="RN32" s="19"/>
      <c r="RO32" s="19"/>
      <c r="RP32" s="19"/>
      <c r="RQ32" s="19"/>
      <c r="RR32" s="19"/>
      <c r="RS32" s="19"/>
      <c r="RT32" s="19"/>
      <c r="RU32" s="19"/>
      <c r="RV32" s="19"/>
      <c r="RW32" s="19"/>
      <c r="RX32" s="19"/>
      <c r="RY32" s="19"/>
      <c r="RZ32" s="19"/>
      <c r="SA32" s="19"/>
      <c r="SB32" s="19"/>
      <c r="SC32" s="19"/>
      <c r="SD32" s="19"/>
      <c r="SE32" s="19"/>
      <c r="SF32" s="19"/>
      <c r="SG32" s="19"/>
      <c r="SH32" s="19"/>
      <c r="SI32" s="19"/>
      <c r="SJ32" s="19"/>
      <c r="SK32" s="19"/>
      <c r="SL32" s="19"/>
      <c r="SM32" s="19"/>
      <c r="SN32" s="19"/>
      <c r="SO32" s="19"/>
      <c r="SP32" s="19"/>
      <c r="SQ32" s="19"/>
      <c r="SR32" s="19"/>
      <c r="SS32" s="19"/>
      <c r="ST32" s="19"/>
      <c r="SU32" s="19"/>
      <c r="SV32" s="19"/>
      <c r="SW32" s="19"/>
      <c r="SX32" s="19"/>
      <c r="SY32" s="19"/>
      <c r="SZ32" s="19"/>
      <c r="TA32" s="19"/>
      <c r="TB32" s="19"/>
      <c r="TC32" s="19"/>
      <c r="TD32" s="19"/>
      <c r="TE32" s="19"/>
      <c r="TF32" s="19"/>
      <c r="TG32" s="19"/>
      <c r="TH32" s="19"/>
      <c r="TI32" s="19"/>
      <c r="TJ32" s="19"/>
      <c r="TK32" s="19"/>
      <c r="TL32" s="19"/>
      <c r="TM32" s="19"/>
      <c r="TN32" s="19"/>
      <c r="TO32" s="19"/>
      <c r="TP32" s="19"/>
      <c r="TQ32" s="19"/>
      <c r="TR32" s="19"/>
      <c r="TS32" s="19"/>
      <c r="TT32" s="19"/>
      <c r="TU32" s="19"/>
      <c r="TV32" s="19"/>
      <c r="TW32" s="19"/>
      <c r="TX32" s="19"/>
      <c r="TY32" s="19"/>
      <c r="TZ32" s="19"/>
      <c r="UA32" s="19"/>
      <c r="UB32" s="19"/>
      <c r="UC32" s="19"/>
      <c r="UD32" s="19"/>
      <c r="UE32" s="19"/>
      <c r="UF32" s="19"/>
      <c r="UG32" s="19"/>
      <c r="UH32" s="19"/>
      <c r="UI32" s="19"/>
      <c r="UJ32" s="19"/>
      <c r="UK32" s="19"/>
      <c r="UL32" s="19"/>
      <c r="UM32" s="19"/>
      <c r="UN32" s="19"/>
      <c r="UO32" s="19"/>
      <c r="UP32" s="19"/>
      <c r="UQ32" s="19"/>
      <c r="UR32" s="19"/>
      <c r="US32" s="19"/>
      <c r="UT32" s="19"/>
      <c r="UU32" s="19"/>
      <c r="UV32" s="19"/>
      <c r="UW32" s="19"/>
      <c r="UX32" s="19"/>
      <c r="UY32" s="19"/>
      <c r="UZ32" s="19"/>
      <c r="VA32" s="19"/>
      <c r="VB32" s="19"/>
      <c r="VC32" s="19"/>
      <c r="VD32" s="19"/>
      <c r="VE32" s="19"/>
      <c r="VF32" s="19"/>
      <c r="VG32" s="19"/>
      <c r="VH32" s="19"/>
      <c r="VI32" s="19"/>
      <c r="VJ32" s="19"/>
      <c r="VK32" s="19"/>
      <c r="VL32" s="19"/>
      <c r="VM32" s="19"/>
      <c r="VN32" s="19"/>
      <c r="VO32" s="19"/>
      <c r="VP32" s="19"/>
      <c r="VQ32" s="19"/>
      <c r="VR32" s="19"/>
      <c r="VS32" s="19"/>
      <c r="VT32" s="19"/>
      <c r="VU32" s="19"/>
      <c r="VV32" s="19"/>
      <c r="VW32" s="19"/>
      <c r="VX32" s="19"/>
      <c r="VY32" s="19"/>
      <c r="VZ32" s="19"/>
      <c r="WA32" s="19"/>
      <c r="WB32" s="19"/>
      <c r="WC32" s="19"/>
      <c r="WD32" s="19"/>
      <c r="WE32" s="19"/>
      <c r="WF32" s="19"/>
      <c r="WG32" s="19"/>
      <c r="WH32" s="19"/>
      <c r="WI32" s="19"/>
      <c r="WJ32" s="19"/>
      <c r="WK32" s="19"/>
      <c r="WL32" s="19"/>
      <c r="WM32" s="19"/>
      <c r="WN32" s="19"/>
      <c r="WO32" s="19"/>
      <c r="WP32" s="19"/>
      <c r="WQ32" s="19"/>
      <c r="WR32" s="19"/>
      <c r="WS32" s="19"/>
      <c r="WT32" s="19"/>
      <c r="WU32" s="19"/>
      <c r="WV32" s="19"/>
      <c r="WW32" s="19"/>
      <c r="WX32" s="19"/>
      <c r="WY32" s="19"/>
      <c r="WZ32" s="19"/>
      <c r="XA32" s="19"/>
      <c r="XB32" s="19"/>
      <c r="XC32" s="19"/>
      <c r="XD32" s="19"/>
      <c r="XE32" s="19"/>
      <c r="XF32" s="19"/>
      <c r="XG32" s="19"/>
      <c r="XH32" s="19"/>
      <c r="XI32" s="19"/>
      <c r="XJ32" s="19"/>
      <c r="XK32" s="19"/>
      <c r="XL32" s="19"/>
      <c r="XM32" s="19"/>
      <c r="XN32" s="19"/>
      <c r="XO32" s="19"/>
      <c r="XP32" s="19"/>
      <c r="XQ32" s="19"/>
      <c r="XR32" s="19"/>
      <c r="XS32" s="19"/>
      <c r="XT32" s="19"/>
      <c r="XU32" s="19"/>
      <c r="XV32" s="19"/>
      <c r="XW32" s="19"/>
      <c r="XX32" s="19"/>
      <c r="XY32" s="19"/>
      <c r="XZ32" s="19"/>
      <c r="YA32" s="19"/>
      <c r="YB32" s="19"/>
      <c r="YC32" s="19"/>
      <c r="YD32" s="19"/>
      <c r="YE32" s="19"/>
      <c r="YF32" s="19"/>
      <c r="YG32" s="19"/>
      <c r="YH32" s="19"/>
      <c r="YI32" s="19"/>
      <c r="YJ32" s="19"/>
      <c r="YK32" s="19"/>
      <c r="YL32" s="19"/>
      <c r="YM32" s="19"/>
      <c r="YN32" s="19"/>
      <c r="YO32" s="19"/>
      <c r="YP32" s="19"/>
      <c r="YQ32" s="19"/>
      <c r="YR32" s="19"/>
      <c r="YS32" s="19"/>
      <c r="YT32" s="19"/>
      <c r="YU32" s="19"/>
      <c r="YV32" s="19"/>
      <c r="YW32" s="19"/>
      <c r="YX32" s="19"/>
      <c r="YY32" s="19"/>
      <c r="YZ32" s="19"/>
      <c r="ZA32" s="19"/>
      <c r="ZB32" s="19"/>
      <c r="ZC32" s="19"/>
      <c r="ZD32" s="19"/>
      <c r="ZE32" s="19"/>
      <c r="ZF32" s="19"/>
      <c r="ZG32" s="19"/>
      <c r="ZH32" s="19"/>
      <c r="ZI32" s="19"/>
      <c r="ZJ32" s="19"/>
      <c r="ZK32" s="19"/>
      <c r="ZL32" s="19"/>
      <c r="ZM32" s="19"/>
      <c r="ZN32" s="19"/>
      <c r="ZO32" s="19"/>
      <c r="ZP32" s="19"/>
      <c r="ZQ32" s="19"/>
      <c r="ZR32" s="19"/>
      <c r="ZS32" s="19"/>
      <c r="ZT32" s="19"/>
      <c r="ZU32" s="19"/>
      <c r="ZV32" s="19"/>
      <c r="ZW32" s="19"/>
      <c r="ZX32" s="19"/>
      <c r="ZY32" s="19"/>
      <c r="ZZ32" s="19"/>
      <c r="AAA32" s="19"/>
      <c r="AAB32" s="19"/>
      <c r="AAC32" s="19"/>
      <c r="AAD32" s="19"/>
      <c r="AAE32" s="19"/>
      <c r="AAF32" s="19"/>
      <c r="AAG32" s="19"/>
      <c r="AAH32" s="19"/>
      <c r="AAI32" s="19"/>
      <c r="AAJ32" s="19"/>
      <c r="AAK32" s="19"/>
      <c r="AAL32" s="19"/>
      <c r="AAM32" s="19"/>
      <c r="AAN32" s="19"/>
      <c r="AAO32" s="19"/>
      <c r="AAP32" s="19"/>
      <c r="AAQ32" s="19"/>
      <c r="AAR32" s="19"/>
      <c r="AAS32" s="19"/>
      <c r="AAT32" s="19"/>
      <c r="AAU32" s="19"/>
      <c r="AAV32" s="19"/>
    </row>
    <row r="33" spans="1:724" ht="28.5" customHeight="1">
      <c r="A33" s="60"/>
      <c r="B33" s="31" t="s">
        <v>83</v>
      </c>
      <c r="C33" s="31" t="s">
        <v>84</v>
      </c>
      <c r="D33" s="32" t="s">
        <v>77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" t="s">
        <v>16</v>
      </c>
      <c r="R33" s="63">
        <f t="shared" si="0"/>
        <v>3.3032999999999997</v>
      </c>
      <c r="S33" s="63">
        <f t="shared" ca="1" si="1"/>
        <v>3.3054999999999999</v>
      </c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  <c r="AAA33" s="19"/>
      <c r="AAB33" s="19"/>
      <c r="AAC33" s="19"/>
      <c r="AAD33" s="19"/>
      <c r="AAE33" s="19"/>
      <c r="AAF33" s="19"/>
      <c r="AAG33" s="19"/>
      <c r="AAH33" s="19"/>
      <c r="AAI33" s="19"/>
      <c r="AAJ33" s="19"/>
      <c r="AAK33" s="19"/>
      <c r="AAL33" s="19"/>
      <c r="AAM33" s="19"/>
      <c r="AAN33" s="19"/>
      <c r="AAO33" s="19"/>
      <c r="AAP33" s="19"/>
      <c r="AAQ33" s="19"/>
      <c r="AAR33" s="19"/>
      <c r="AAS33" s="19"/>
      <c r="AAT33" s="19"/>
      <c r="AAU33" s="19"/>
      <c r="AAV33" s="19"/>
    </row>
    <row r="34" spans="1:724" ht="28.5" customHeight="1">
      <c r="A34" s="60"/>
      <c r="B34" s="33" t="s">
        <v>23</v>
      </c>
      <c r="C34" s="33" t="s">
        <v>85</v>
      </c>
      <c r="D34" s="34" t="s">
        <v>86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22" t="s">
        <v>87</v>
      </c>
      <c r="R34" s="63">
        <f t="shared" si="0"/>
        <v>23.153399999999998</v>
      </c>
      <c r="S34" s="63">
        <f t="shared" ca="1" si="1"/>
        <v>3.3068999999999997</v>
      </c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  <c r="AAA34" s="19"/>
      <c r="AAB34" s="19"/>
      <c r="AAC34" s="19"/>
      <c r="AAD34" s="19"/>
      <c r="AAE34" s="19"/>
      <c r="AAF34" s="19"/>
      <c r="AAG34" s="19"/>
      <c r="AAH34" s="19"/>
      <c r="AAI34" s="19"/>
      <c r="AAJ34" s="19"/>
      <c r="AAK34" s="19"/>
      <c r="AAL34" s="19"/>
      <c r="AAM34" s="19"/>
      <c r="AAN34" s="19"/>
      <c r="AAO34" s="19"/>
      <c r="AAP34" s="19"/>
      <c r="AAQ34" s="19"/>
      <c r="AAR34" s="19"/>
      <c r="AAS34" s="19"/>
      <c r="AAT34" s="19"/>
      <c r="AAU34" s="19"/>
      <c r="AAV34" s="19"/>
    </row>
    <row r="35" spans="1:724" ht="28.5" customHeight="1">
      <c r="A35" s="60"/>
      <c r="B35" s="33" t="s">
        <v>88</v>
      </c>
      <c r="C35" s="33" t="s">
        <v>88</v>
      </c>
      <c r="D35" s="34" t="s">
        <v>86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" t="s">
        <v>16</v>
      </c>
      <c r="R35" s="63">
        <f t="shared" si="0"/>
        <v>3.3034999999999997</v>
      </c>
      <c r="S35" s="63">
        <f t="shared" ca="1" si="1"/>
        <v>4.0042</v>
      </c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  <c r="AAA35" s="19"/>
      <c r="AAB35" s="19"/>
      <c r="AAC35" s="19"/>
      <c r="AAD35" s="19"/>
      <c r="AAE35" s="19"/>
      <c r="AAF35" s="19"/>
      <c r="AAG35" s="19"/>
      <c r="AAH35" s="19"/>
      <c r="AAI35" s="19"/>
      <c r="AAJ35" s="19"/>
      <c r="AAK35" s="19"/>
      <c r="AAL35" s="19"/>
      <c r="AAM35" s="19"/>
      <c r="AAN35" s="19"/>
      <c r="AAO35" s="19"/>
      <c r="AAP35" s="19"/>
      <c r="AAQ35" s="19"/>
      <c r="AAR35" s="19"/>
      <c r="AAS35" s="19"/>
      <c r="AAT35" s="19"/>
      <c r="AAU35" s="19"/>
      <c r="AAV35" s="19"/>
    </row>
    <row r="36" spans="1:724" ht="28.5" customHeight="1">
      <c r="A36" s="60"/>
      <c r="B36" s="33" t="s">
        <v>88</v>
      </c>
      <c r="C36" s="33" t="s">
        <v>88</v>
      </c>
      <c r="D36" s="34" t="s">
        <v>86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22" t="s">
        <v>16</v>
      </c>
      <c r="R36" s="63">
        <f t="shared" si="0"/>
        <v>3.3035999999999999</v>
      </c>
      <c r="S36" s="63">
        <f t="shared" ca="1" si="1"/>
        <v>4.0042999999999997</v>
      </c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  <c r="AAA36" s="19"/>
      <c r="AAB36" s="19"/>
      <c r="AAC36" s="19"/>
      <c r="AAD36" s="19"/>
      <c r="AAE36" s="19"/>
      <c r="AAF36" s="19"/>
      <c r="AAG36" s="19"/>
      <c r="AAH36" s="19"/>
      <c r="AAI36" s="19"/>
      <c r="AAJ36" s="19"/>
      <c r="AAK36" s="19"/>
      <c r="AAL36" s="19"/>
      <c r="AAM36" s="19"/>
      <c r="AAN36" s="19"/>
      <c r="AAO36" s="19"/>
      <c r="AAP36" s="19"/>
      <c r="AAQ36" s="19"/>
      <c r="AAR36" s="19"/>
      <c r="AAS36" s="19"/>
      <c r="AAT36" s="19"/>
      <c r="AAU36" s="19"/>
      <c r="AAV36" s="19"/>
    </row>
    <row r="37" spans="1:724" ht="28.5" customHeight="1">
      <c r="A37" s="61"/>
      <c r="B37" s="35" t="s">
        <v>89</v>
      </c>
      <c r="C37" s="35" t="s">
        <v>90</v>
      </c>
      <c r="D37" s="36" t="s">
        <v>91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" t="s">
        <v>79</v>
      </c>
      <c r="R37" s="63">
        <f t="shared" si="0"/>
        <v>23.003699999999998</v>
      </c>
      <c r="S37" s="63">
        <f t="shared" ca="1" si="1"/>
        <v>4.3039999999999994</v>
      </c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SG37" s="19"/>
      <c r="SH37" s="19"/>
      <c r="SI37" s="19"/>
      <c r="SJ37" s="19"/>
      <c r="SK37" s="19"/>
      <c r="SL37" s="19"/>
      <c r="SM37" s="19"/>
      <c r="SN37" s="19"/>
      <c r="SO37" s="19"/>
      <c r="SP37" s="19"/>
      <c r="SQ37" s="19"/>
      <c r="SR37" s="19"/>
      <c r="SS37" s="19"/>
      <c r="ST37" s="19"/>
      <c r="SU37" s="19"/>
      <c r="SV37" s="19"/>
      <c r="SW37" s="19"/>
      <c r="SX37" s="19"/>
      <c r="SY37" s="19"/>
      <c r="SZ37" s="19"/>
      <c r="TA37" s="19"/>
      <c r="TB37" s="19"/>
      <c r="TC37" s="19"/>
      <c r="TD37" s="19"/>
      <c r="TE37" s="19"/>
      <c r="TF37" s="19"/>
      <c r="TG37" s="19"/>
      <c r="TH37" s="19"/>
      <c r="TI37" s="19"/>
      <c r="TJ37" s="19"/>
      <c r="TK37" s="19"/>
      <c r="TL37" s="19"/>
      <c r="TM37" s="19"/>
      <c r="TN37" s="19"/>
      <c r="TO37" s="19"/>
      <c r="TP37" s="19"/>
      <c r="TQ37" s="19"/>
      <c r="TR37" s="19"/>
      <c r="TS37" s="19"/>
      <c r="TT37" s="19"/>
      <c r="TU37" s="19"/>
      <c r="TV37" s="19"/>
      <c r="TW37" s="19"/>
      <c r="TX37" s="19"/>
      <c r="TY37" s="19"/>
      <c r="TZ37" s="19"/>
      <c r="UA37" s="19"/>
      <c r="UB37" s="19"/>
      <c r="UC37" s="19"/>
      <c r="UD37" s="19"/>
      <c r="UE37" s="19"/>
      <c r="UF37" s="19"/>
      <c r="UG37" s="19"/>
      <c r="UH37" s="19"/>
      <c r="UI37" s="19"/>
      <c r="UJ37" s="19"/>
      <c r="UK37" s="19"/>
      <c r="UL37" s="19"/>
      <c r="UM37" s="19"/>
      <c r="UN37" s="19"/>
      <c r="UO37" s="19"/>
      <c r="UP37" s="19"/>
      <c r="UQ37" s="19"/>
      <c r="UR37" s="19"/>
      <c r="US37" s="19"/>
      <c r="UT37" s="19"/>
      <c r="UU37" s="19"/>
      <c r="UV37" s="19"/>
      <c r="UW37" s="19"/>
      <c r="UX37" s="19"/>
      <c r="UY37" s="19"/>
      <c r="UZ37" s="19"/>
      <c r="VA37" s="19"/>
      <c r="VB37" s="19"/>
      <c r="VC37" s="19"/>
      <c r="VD37" s="19"/>
      <c r="VE37" s="19"/>
      <c r="VF37" s="19"/>
      <c r="VG37" s="19"/>
      <c r="VH37" s="19"/>
      <c r="VI37" s="19"/>
      <c r="VJ37" s="19"/>
      <c r="VK37" s="19"/>
      <c r="VL37" s="19"/>
      <c r="VM37" s="19"/>
      <c r="VN37" s="19"/>
      <c r="VO37" s="19"/>
      <c r="VP37" s="19"/>
      <c r="VQ37" s="19"/>
      <c r="VR37" s="19"/>
      <c r="VS37" s="19"/>
      <c r="VT37" s="19"/>
      <c r="VU37" s="19"/>
      <c r="VV37" s="19"/>
      <c r="VW37" s="19"/>
      <c r="VX37" s="19"/>
      <c r="VY37" s="19"/>
      <c r="VZ37" s="19"/>
      <c r="WA37" s="19"/>
      <c r="WB37" s="19"/>
      <c r="WC37" s="19"/>
      <c r="WD37" s="19"/>
      <c r="WE37" s="19"/>
      <c r="WF37" s="19"/>
      <c r="WG37" s="19"/>
      <c r="WH37" s="19"/>
      <c r="WI37" s="19"/>
      <c r="WJ37" s="19"/>
      <c r="WK37" s="19"/>
      <c r="WL37" s="19"/>
      <c r="WM37" s="19"/>
      <c r="WN37" s="19"/>
      <c r="WO37" s="19"/>
      <c r="WP37" s="19"/>
      <c r="WQ37" s="19"/>
      <c r="WR37" s="19"/>
      <c r="WS37" s="19"/>
      <c r="WT37" s="19"/>
      <c r="WU37" s="19"/>
      <c r="WV37" s="19"/>
      <c r="WW37" s="19"/>
      <c r="WX37" s="19"/>
      <c r="WY37" s="19"/>
      <c r="WZ37" s="19"/>
      <c r="XA37" s="19"/>
      <c r="XB37" s="19"/>
      <c r="XC37" s="19"/>
      <c r="XD37" s="19"/>
      <c r="XE37" s="19"/>
      <c r="XF37" s="19"/>
      <c r="XG37" s="19"/>
      <c r="XH37" s="19"/>
      <c r="XI37" s="19"/>
      <c r="XJ37" s="19"/>
      <c r="XK37" s="19"/>
      <c r="XL37" s="19"/>
      <c r="XM37" s="19"/>
      <c r="XN37" s="19"/>
      <c r="XO37" s="19"/>
      <c r="XP37" s="19"/>
      <c r="XQ37" s="19"/>
      <c r="XR37" s="19"/>
      <c r="XS37" s="19"/>
      <c r="XT37" s="19"/>
      <c r="XU37" s="19"/>
      <c r="XV37" s="19"/>
      <c r="XW37" s="19"/>
      <c r="XX37" s="19"/>
      <c r="XY37" s="19"/>
      <c r="XZ37" s="19"/>
      <c r="YA37" s="19"/>
      <c r="YB37" s="19"/>
      <c r="YC37" s="19"/>
      <c r="YD37" s="19"/>
      <c r="YE37" s="19"/>
      <c r="YF37" s="19"/>
      <c r="YG37" s="19"/>
      <c r="YH37" s="19"/>
      <c r="YI37" s="19"/>
      <c r="YJ37" s="19"/>
      <c r="YK37" s="19"/>
      <c r="YL37" s="19"/>
      <c r="YM37" s="19"/>
      <c r="YN37" s="19"/>
      <c r="YO37" s="19"/>
      <c r="YP37" s="19"/>
      <c r="YQ37" s="19"/>
      <c r="YR37" s="19"/>
      <c r="YS37" s="19"/>
      <c r="YT37" s="19"/>
      <c r="YU37" s="19"/>
      <c r="YV37" s="19"/>
      <c r="YW37" s="19"/>
      <c r="YX37" s="19"/>
      <c r="YY37" s="19"/>
      <c r="YZ37" s="19"/>
      <c r="ZA37" s="19"/>
      <c r="ZB37" s="19"/>
      <c r="ZC37" s="19"/>
      <c r="ZD37" s="19"/>
      <c r="ZE37" s="19"/>
      <c r="ZF37" s="19"/>
      <c r="ZG37" s="19"/>
      <c r="ZH37" s="19"/>
      <c r="ZI37" s="19"/>
      <c r="ZJ37" s="19"/>
      <c r="ZK37" s="19"/>
      <c r="ZL37" s="19"/>
      <c r="ZM37" s="19"/>
      <c r="ZN37" s="19"/>
      <c r="ZO37" s="19"/>
      <c r="ZP37" s="19"/>
      <c r="ZQ37" s="19"/>
      <c r="ZR37" s="19"/>
      <c r="ZS37" s="19"/>
      <c r="ZT37" s="19"/>
      <c r="ZU37" s="19"/>
      <c r="ZV37" s="19"/>
      <c r="ZW37" s="19"/>
      <c r="ZX37" s="19"/>
      <c r="ZY37" s="19"/>
      <c r="ZZ37" s="19"/>
      <c r="AAA37" s="19"/>
      <c r="AAB37" s="19"/>
      <c r="AAC37" s="19"/>
      <c r="AAD37" s="19"/>
      <c r="AAE37" s="19"/>
      <c r="AAF37" s="19"/>
      <c r="AAG37" s="19"/>
      <c r="AAH37" s="19"/>
      <c r="AAI37" s="19"/>
      <c r="AAJ37" s="19"/>
      <c r="AAK37" s="19"/>
      <c r="AAL37" s="19"/>
      <c r="AAM37" s="19"/>
      <c r="AAN37" s="19"/>
      <c r="AAO37" s="19"/>
      <c r="AAP37" s="19"/>
      <c r="AAQ37" s="19"/>
      <c r="AAR37" s="19"/>
      <c r="AAS37" s="19"/>
      <c r="AAT37" s="19"/>
      <c r="AAU37" s="19"/>
      <c r="AAV37" s="19"/>
    </row>
    <row r="38" spans="1:724" ht="28.5" customHeight="1">
      <c r="A38" s="61"/>
      <c r="B38" s="35" t="s">
        <v>92</v>
      </c>
      <c r="C38" s="35" t="s">
        <v>93</v>
      </c>
      <c r="D38" s="36" t="s">
        <v>91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" t="s">
        <v>94</v>
      </c>
      <c r="R38" s="63">
        <f t="shared" si="0"/>
        <v>0.45380000000000004</v>
      </c>
      <c r="S38" s="63">
        <f t="shared" ca="1" si="1"/>
        <v>5.0025000000000004</v>
      </c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  <c r="NV38" s="19"/>
      <c r="NW38" s="19"/>
      <c r="NX38" s="19"/>
      <c r="NY38" s="19"/>
      <c r="NZ38" s="19"/>
      <c r="OA38" s="19"/>
      <c r="OB38" s="19"/>
      <c r="OC38" s="19"/>
      <c r="OD38" s="19"/>
      <c r="OE38" s="19"/>
      <c r="OF38" s="19"/>
      <c r="OG38" s="19"/>
      <c r="OH38" s="19"/>
      <c r="OI38" s="19"/>
      <c r="OJ38" s="19"/>
      <c r="OK38" s="19"/>
      <c r="OL38" s="19"/>
      <c r="OM38" s="19"/>
      <c r="ON38" s="19"/>
      <c r="OO38" s="19"/>
      <c r="OP38" s="19"/>
      <c r="OQ38" s="19"/>
      <c r="OR38" s="19"/>
      <c r="OS38" s="19"/>
      <c r="OT38" s="19"/>
      <c r="OU38" s="19"/>
      <c r="OV38" s="19"/>
      <c r="OW38" s="19"/>
      <c r="OX38" s="19"/>
      <c r="OY38" s="19"/>
      <c r="OZ38" s="19"/>
      <c r="PA38" s="19"/>
      <c r="PB38" s="19"/>
      <c r="PC38" s="19"/>
      <c r="PD38" s="19"/>
      <c r="PE38" s="19"/>
      <c r="PF38" s="19"/>
      <c r="PG38" s="19"/>
      <c r="PH38" s="19"/>
      <c r="PI38" s="19"/>
      <c r="PJ38" s="19"/>
      <c r="PK38" s="19"/>
      <c r="PL38" s="19"/>
      <c r="PM38" s="19"/>
      <c r="PN38" s="19"/>
      <c r="PO38" s="19"/>
      <c r="PP38" s="19"/>
      <c r="PQ38" s="19"/>
      <c r="PR38" s="19"/>
      <c r="PS38" s="19"/>
      <c r="PT38" s="19"/>
      <c r="PU38" s="19"/>
      <c r="PV38" s="19"/>
      <c r="PW38" s="19"/>
      <c r="PX38" s="19"/>
      <c r="PY38" s="19"/>
      <c r="PZ38" s="19"/>
      <c r="QA38" s="19"/>
      <c r="QB38" s="19"/>
      <c r="QC38" s="19"/>
      <c r="QD38" s="19"/>
      <c r="QE38" s="19"/>
      <c r="QF38" s="19"/>
      <c r="QG38" s="19"/>
      <c r="QH38" s="19"/>
      <c r="QI38" s="19"/>
      <c r="QJ38" s="19"/>
      <c r="QK38" s="19"/>
      <c r="QL38" s="19"/>
      <c r="QM38" s="19"/>
      <c r="QN38" s="19"/>
      <c r="QO38" s="19"/>
      <c r="QP38" s="19"/>
      <c r="QQ38" s="19"/>
      <c r="QR38" s="19"/>
      <c r="QS38" s="19"/>
      <c r="QT38" s="19"/>
      <c r="QU38" s="19"/>
      <c r="QV38" s="19"/>
      <c r="QW38" s="19"/>
      <c r="QX38" s="19"/>
      <c r="QY38" s="19"/>
      <c r="QZ38" s="19"/>
      <c r="RA38" s="19"/>
      <c r="RB38" s="19"/>
      <c r="RC38" s="19"/>
      <c r="RD38" s="19"/>
      <c r="RE38" s="19"/>
      <c r="RF38" s="19"/>
      <c r="RG38" s="19"/>
      <c r="RH38" s="19"/>
      <c r="RI38" s="19"/>
      <c r="RJ38" s="19"/>
      <c r="RK38" s="19"/>
      <c r="RL38" s="19"/>
      <c r="RM38" s="19"/>
      <c r="RN38" s="19"/>
      <c r="RO38" s="19"/>
      <c r="RP38" s="19"/>
      <c r="RQ38" s="19"/>
      <c r="RR38" s="19"/>
      <c r="RS38" s="19"/>
      <c r="RT38" s="19"/>
      <c r="RU38" s="19"/>
      <c r="RV38" s="19"/>
      <c r="RW38" s="19"/>
      <c r="RX38" s="19"/>
      <c r="RY38" s="19"/>
      <c r="RZ38" s="19"/>
      <c r="SA38" s="19"/>
      <c r="SB38" s="19"/>
      <c r="SC38" s="19"/>
      <c r="SD38" s="19"/>
      <c r="SE38" s="19"/>
      <c r="SF38" s="19"/>
      <c r="SG38" s="19"/>
      <c r="SH38" s="19"/>
      <c r="SI38" s="19"/>
      <c r="SJ38" s="19"/>
      <c r="SK38" s="19"/>
      <c r="SL38" s="19"/>
      <c r="SM38" s="19"/>
      <c r="SN38" s="19"/>
      <c r="SO38" s="19"/>
      <c r="SP38" s="19"/>
      <c r="SQ38" s="19"/>
      <c r="SR38" s="19"/>
      <c r="SS38" s="19"/>
      <c r="ST38" s="19"/>
      <c r="SU38" s="19"/>
      <c r="SV38" s="19"/>
      <c r="SW38" s="19"/>
      <c r="SX38" s="19"/>
      <c r="SY38" s="19"/>
      <c r="SZ38" s="19"/>
      <c r="TA38" s="19"/>
      <c r="TB38" s="19"/>
      <c r="TC38" s="19"/>
      <c r="TD38" s="19"/>
      <c r="TE38" s="19"/>
      <c r="TF38" s="19"/>
      <c r="TG38" s="19"/>
      <c r="TH38" s="19"/>
      <c r="TI38" s="19"/>
      <c r="TJ38" s="19"/>
      <c r="TK38" s="19"/>
      <c r="TL38" s="19"/>
      <c r="TM38" s="19"/>
      <c r="TN38" s="19"/>
      <c r="TO38" s="19"/>
      <c r="TP38" s="19"/>
      <c r="TQ38" s="19"/>
      <c r="TR38" s="19"/>
      <c r="TS38" s="19"/>
      <c r="TT38" s="19"/>
      <c r="TU38" s="19"/>
      <c r="TV38" s="19"/>
      <c r="TW38" s="19"/>
      <c r="TX38" s="19"/>
      <c r="TY38" s="19"/>
      <c r="TZ38" s="19"/>
      <c r="UA38" s="19"/>
      <c r="UB38" s="19"/>
      <c r="UC38" s="19"/>
      <c r="UD38" s="19"/>
      <c r="UE38" s="19"/>
      <c r="UF38" s="19"/>
      <c r="UG38" s="19"/>
      <c r="UH38" s="19"/>
      <c r="UI38" s="19"/>
      <c r="UJ38" s="19"/>
      <c r="UK38" s="19"/>
      <c r="UL38" s="19"/>
      <c r="UM38" s="19"/>
      <c r="UN38" s="19"/>
      <c r="UO38" s="19"/>
      <c r="UP38" s="19"/>
      <c r="UQ38" s="19"/>
      <c r="UR38" s="19"/>
      <c r="US38" s="19"/>
      <c r="UT38" s="19"/>
      <c r="UU38" s="19"/>
      <c r="UV38" s="19"/>
      <c r="UW38" s="19"/>
      <c r="UX38" s="19"/>
      <c r="UY38" s="19"/>
      <c r="UZ38" s="19"/>
      <c r="VA38" s="19"/>
      <c r="VB38" s="19"/>
      <c r="VC38" s="19"/>
      <c r="VD38" s="19"/>
      <c r="VE38" s="19"/>
      <c r="VF38" s="19"/>
      <c r="VG38" s="19"/>
      <c r="VH38" s="19"/>
      <c r="VI38" s="19"/>
      <c r="VJ38" s="19"/>
      <c r="VK38" s="19"/>
      <c r="VL38" s="19"/>
      <c r="VM38" s="19"/>
      <c r="VN38" s="19"/>
      <c r="VO38" s="19"/>
      <c r="VP38" s="19"/>
      <c r="VQ38" s="19"/>
      <c r="VR38" s="19"/>
      <c r="VS38" s="19"/>
      <c r="VT38" s="19"/>
      <c r="VU38" s="19"/>
      <c r="VV38" s="19"/>
      <c r="VW38" s="19"/>
      <c r="VX38" s="19"/>
      <c r="VY38" s="19"/>
      <c r="VZ38" s="19"/>
      <c r="WA38" s="19"/>
      <c r="WB38" s="19"/>
      <c r="WC38" s="19"/>
      <c r="WD38" s="19"/>
      <c r="WE38" s="19"/>
      <c r="WF38" s="19"/>
      <c r="WG38" s="19"/>
      <c r="WH38" s="19"/>
      <c r="WI38" s="19"/>
      <c r="WJ38" s="19"/>
      <c r="WK38" s="19"/>
      <c r="WL38" s="19"/>
      <c r="WM38" s="19"/>
      <c r="WN38" s="19"/>
      <c r="WO38" s="19"/>
      <c r="WP38" s="19"/>
      <c r="WQ38" s="19"/>
      <c r="WR38" s="19"/>
      <c r="WS38" s="19"/>
      <c r="WT38" s="19"/>
      <c r="WU38" s="19"/>
      <c r="WV38" s="19"/>
      <c r="WW38" s="19"/>
      <c r="WX38" s="19"/>
      <c r="WY38" s="19"/>
      <c r="WZ38" s="19"/>
      <c r="XA38" s="19"/>
      <c r="XB38" s="19"/>
      <c r="XC38" s="19"/>
      <c r="XD38" s="19"/>
      <c r="XE38" s="19"/>
      <c r="XF38" s="19"/>
      <c r="XG38" s="19"/>
      <c r="XH38" s="19"/>
      <c r="XI38" s="19"/>
      <c r="XJ38" s="19"/>
      <c r="XK38" s="19"/>
      <c r="XL38" s="19"/>
      <c r="XM38" s="19"/>
      <c r="XN38" s="19"/>
      <c r="XO38" s="19"/>
      <c r="XP38" s="19"/>
      <c r="XQ38" s="19"/>
      <c r="XR38" s="19"/>
      <c r="XS38" s="19"/>
      <c r="XT38" s="19"/>
      <c r="XU38" s="19"/>
      <c r="XV38" s="19"/>
      <c r="XW38" s="19"/>
      <c r="XX38" s="19"/>
      <c r="XY38" s="19"/>
      <c r="XZ38" s="19"/>
      <c r="YA38" s="19"/>
      <c r="YB38" s="19"/>
      <c r="YC38" s="19"/>
      <c r="YD38" s="19"/>
      <c r="YE38" s="19"/>
      <c r="YF38" s="19"/>
      <c r="YG38" s="19"/>
      <c r="YH38" s="19"/>
      <c r="YI38" s="19"/>
      <c r="YJ38" s="19"/>
      <c r="YK38" s="19"/>
      <c r="YL38" s="19"/>
      <c r="YM38" s="19"/>
      <c r="YN38" s="19"/>
      <c r="YO38" s="19"/>
      <c r="YP38" s="19"/>
      <c r="YQ38" s="19"/>
      <c r="YR38" s="19"/>
      <c r="YS38" s="19"/>
      <c r="YT38" s="19"/>
      <c r="YU38" s="19"/>
      <c r="YV38" s="19"/>
      <c r="YW38" s="19"/>
      <c r="YX38" s="19"/>
      <c r="YY38" s="19"/>
      <c r="YZ38" s="19"/>
      <c r="ZA38" s="19"/>
      <c r="ZB38" s="19"/>
      <c r="ZC38" s="19"/>
      <c r="ZD38" s="19"/>
      <c r="ZE38" s="19"/>
      <c r="ZF38" s="19"/>
      <c r="ZG38" s="19"/>
      <c r="ZH38" s="19"/>
      <c r="ZI38" s="19"/>
      <c r="ZJ38" s="19"/>
      <c r="ZK38" s="19"/>
      <c r="ZL38" s="19"/>
      <c r="ZM38" s="19"/>
      <c r="ZN38" s="19"/>
      <c r="ZO38" s="19"/>
      <c r="ZP38" s="19"/>
      <c r="ZQ38" s="19"/>
      <c r="ZR38" s="19"/>
      <c r="ZS38" s="19"/>
      <c r="ZT38" s="19"/>
      <c r="ZU38" s="19"/>
      <c r="ZV38" s="19"/>
      <c r="ZW38" s="19"/>
      <c r="ZX38" s="19"/>
      <c r="ZY38" s="19"/>
      <c r="ZZ38" s="19"/>
      <c r="AAA38" s="19"/>
      <c r="AAB38" s="19"/>
      <c r="AAC38" s="19"/>
      <c r="AAD38" s="19"/>
      <c r="AAE38" s="19"/>
      <c r="AAF38" s="19"/>
      <c r="AAG38" s="19"/>
      <c r="AAH38" s="19"/>
      <c r="AAI38" s="19"/>
      <c r="AAJ38" s="19"/>
      <c r="AAK38" s="19"/>
      <c r="AAL38" s="19"/>
      <c r="AAM38" s="19"/>
      <c r="AAN38" s="19"/>
      <c r="AAO38" s="19"/>
      <c r="AAP38" s="19"/>
      <c r="AAQ38" s="19"/>
      <c r="AAR38" s="19"/>
      <c r="AAS38" s="19"/>
      <c r="AAT38" s="19"/>
      <c r="AAU38" s="19"/>
      <c r="AAV38" s="19"/>
    </row>
    <row r="39" spans="1:724" ht="28.5" customHeight="1">
      <c r="A39" s="58"/>
      <c r="B39" s="35" t="s">
        <v>95</v>
      </c>
      <c r="C39" s="35" t="s">
        <v>96</v>
      </c>
      <c r="D39" s="36" t="s">
        <v>91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" t="s">
        <v>48</v>
      </c>
      <c r="R39" s="63">
        <f t="shared" si="0"/>
        <v>3.1538999999999997</v>
      </c>
      <c r="S39" s="63">
        <f t="shared" ca="1" si="1"/>
        <v>5.3011999999999997</v>
      </c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  <c r="NP39" s="19"/>
      <c r="NQ39" s="19"/>
      <c r="NR39" s="19"/>
      <c r="NS39" s="19"/>
      <c r="NT39" s="19"/>
      <c r="NU39" s="19"/>
      <c r="NV39" s="19"/>
      <c r="NW39" s="19"/>
      <c r="NX39" s="19"/>
      <c r="NY39" s="19"/>
      <c r="NZ39" s="19"/>
      <c r="OA39" s="19"/>
      <c r="OB39" s="19"/>
      <c r="OC39" s="19"/>
      <c r="OD39" s="19"/>
      <c r="OE39" s="19"/>
      <c r="OF39" s="19"/>
      <c r="OG39" s="19"/>
      <c r="OH39" s="19"/>
      <c r="OI39" s="19"/>
      <c r="OJ39" s="19"/>
      <c r="OK39" s="19"/>
      <c r="OL39" s="19"/>
      <c r="OM39" s="19"/>
      <c r="ON39" s="19"/>
      <c r="OO39" s="19"/>
      <c r="OP39" s="19"/>
      <c r="OQ39" s="19"/>
      <c r="OR39" s="19"/>
      <c r="OS39" s="19"/>
      <c r="OT39" s="19"/>
      <c r="OU39" s="19"/>
      <c r="OV39" s="19"/>
      <c r="OW39" s="19"/>
      <c r="OX39" s="19"/>
      <c r="OY39" s="19"/>
      <c r="OZ39" s="19"/>
      <c r="PA39" s="19"/>
      <c r="PB39" s="19"/>
      <c r="PC39" s="19"/>
      <c r="PD39" s="19"/>
      <c r="PE39" s="19"/>
      <c r="PF39" s="19"/>
      <c r="PG39" s="19"/>
      <c r="PH39" s="19"/>
      <c r="PI39" s="19"/>
      <c r="PJ39" s="19"/>
      <c r="PK39" s="19"/>
      <c r="PL39" s="19"/>
      <c r="PM39" s="19"/>
      <c r="PN39" s="19"/>
      <c r="PO39" s="19"/>
      <c r="PP39" s="19"/>
      <c r="PQ39" s="19"/>
      <c r="PR39" s="19"/>
      <c r="PS39" s="19"/>
      <c r="PT39" s="19"/>
      <c r="PU39" s="19"/>
      <c r="PV39" s="19"/>
      <c r="PW39" s="19"/>
      <c r="PX39" s="19"/>
      <c r="PY39" s="19"/>
      <c r="PZ39" s="19"/>
      <c r="QA39" s="19"/>
      <c r="QB39" s="19"/>
      <c r="QC39" s="19"/>
      <c r="QD39" s="19"/>
      <c r="QE39" s="19"/>
      <c r="QF39" s="19"/>
      <c r="QG39" s="19"/>
      <c r="QH39" s="19"/>
      <c r="QI39" s="19"/>
      <c r="QJ39" s="19"/>
      <c r="QK39" s="19"/>
      <c r="QL39" s="19"/>
      <c r="QM39" s="19"/>
      <c r="QN39" s="19"/>
      <c r="QO39" s="19"/>
      <c r="QP39" s="19"/>
      <c r="QQ39" s="19"/>
      <c r="QR39" s="19"/>
      <c r="QS39" s="19"/>
      <c r="QT39" s="19"/>
      <c r="QU39" s="19"/>
      <c r="QV39" s="19"/>
      <c r="QW39" s="19"/>
      <c r="QX39" s="19"/>
      <c r="QY39" s="19"/>
      <c r="QZ39" s="19"/>
      <c r="RA39" s="19"/>
      <c r="RB39" s="19"/>
      <c r="RC39" s="19"/>
      <c r="RD39" s="19"/>
      <c r="RE39" s="19"/>
      <c r="RF39" s="19"/>
      <c r="RG39" s="19"/>
      <c r="RH39" s="19"/>
      <c r="RI39" s="19"/>
      <c r="RJ39" s="19"/>
      <c r="RK39" s="19"/>
      <c r="RL39" s="19"/>
      <c r="RM39" s="19"/>
      <c r="RN39" s="19"/>
      <c r="RO39" s="19"/>
      <c r="RP39" s="19"/>
      <c r="RQ39" s="19"/>
      <c r="RR39" s="19"/>
      <c r="RS39" s="19"/>
      <c r="RT39" s="19"/>
      <c r="RU39" s="19"/>
      <c r="RV39" s="19"/>
      <c r="RW39" s="19"/>
      <c r="RX39" s="19"/>
      <c r="RY39" s="19"/>
      <c r="RZ39" s="19"/>
      <c r="SA39" s="19"/>
      <c r="SB39" s="19"/>
      <c r="SC39" s="19"/>
      <c r="SD39" s="19"/>
      <c r="SE39" s="19"/>
      <c r="SF39" s="19"/>
      <c r="SG39" s="19"/>
      <c r="SH39" s="19"/>
      <c r="SI39" s="19"/>
      <c r="SJ39" s="19"/>
      <c r="SK39" s="19"/>
      <c r="SL39" s="19"/>
      <c r="SM39" s="19"/>
      <c r="SN39" s="19"/>
      <c r="SO39" s="19"/>
      <c r="SP39" s="19"/>
      <c r="SQ39" s="19"/>
      <c r="SR39" s="19"/>
      <c r="SS39" s="19"/>
      <c r="ST39" s="19"/>
      <c r="SU39" s="19"/>
      <c r="SV39" s="19"/>
      <c r="SW39" s="19"/>
      <c r="SX39" s="19"/>
      <c r="SY39" s="19"/>
      <c r="SZ39" s="19"/>
      <c r="TA39" s="19"/>
      <c r="TB39" s="19"/>
      <c r="TC39" s="19"/>
      <c r="TD39" s="19"/>
      <c r="TE39" s="19"/>
      <c r="TF39" s="19"/>
      <c r="TG39" s="19"/>
      <c r="TH39" s="19"/>
      <c r="TI39" s="19"/>
      <c r="TJ39" s="19"/>
      <c r="TK39" s="19"/>
      <c r="TL39" s="19"/>
      <c r="TM39" s="19"/>
      <c r="TN39" s="19"/>
      <c r="TO39" s="19"/>
      <c r="TP39" s="19"/>
      <c r="TQ39" s="19"/>
      <c r="TR39" s="19"/>
      <c r="TS39" s="19"/>
      <c r="TT39" s="19"/>
      <c r="TU39" s="19"/>
      <c r="TV39" s="19"/>
      <c r="TW39" s="19"/>
      <c r="TX39" s="19"/>
      <c r="TY39" s="19"/>
      <c r="TZ39" s="19"/>
      <c r="UA39" s="19"/>
      <c r="UB39" s="19"/>
      <c r="UC39" s="19"/>
      <c r="UD39" s="19"/>
      <c r="UE39" s="19"/>
      <c r="UF39" s="19"/>
      <c r="UG39" s="19"/>
      <c r="UH39" s="19"/>
      <c r="UI39" s="19"/>
      <c r="UJ39" s="19"/>
      <c r="UK39" s="19"/>
      <c r="UL39" s="19"/>
      <c r="UM39" s="19"/>
      <c r="UN39" s="19"/>
      <c r="UO39" s="19"/>
      <c r="UP39" s="19"/>
      <c r="UQ39" s="19"/>
      <c r="UR39" s="19"/>
      <c r="US39" s="19"/>
      <c r="UT39" s="19"/>
      <c r="UU39" s="19"/>
      <c r="UV39" s="19"/>
      <c r="UW39" s="19"/>
      <c r="UX39" s="19"/>
      <c r="UY39" s="19"/>
      <c r="UZ39" s="19"/>
      <c r="VA39" s="19"/>
      <c r="VB39" s="19"/>
      <c r="VC39" s="19"/>
      <c r="VD39" s="19"/>
      <c r="VE39" s="19"/>
      <c r="VF39" s="19"/>
      <c r="VG39" s="19"/>
      <c r="VH39" s="19"/>
      <c r="VI39" s="19"/>
      <c r="VJ39" s="19"/>
      <c r="VK39" s="19"/>
      <c r="VL39" s="19"/>
      <c r="VM39" s="19"/>
      <c r="VN39" s="19"/>
      <c r="VO39" s="19"/>
      <c r="VP39" s="19"/>
      <c r="VQ39" s="19"/>
      <c r="VR39" s="19"/>
      <c r="VS39" s="19"/>
      <c r="VT39" s="19"/>
      <c r="VU39" s="19"/>
      <c r="VV39" s="19"/>
      <c r="VW39" s="19"/>
      <c r="VX39" s="19"/>
      <c r="VY39" s="19"/>
      <c r="VZ39" s="19"/>
      <c r="WA39" s="19"/>
      <c r="WB39" s="19"/>
      <c r="WC39" s="19"/>
      <c r="WD39" s="19"/>
      <c r="WE39" s="19"/>
      <c r="WF39" s="19"/>
      <c r="WG39" s="19"/>
      <c r="WH39" s="19"/>
      <c r="WI39" s="19"/>
      <c r="WJ39" s="19"/>
      <c r="WK39" s="19"/>
      <c r="WL39" s="19"/>
      <c r="WM39" s="19"/>
      <c r="WN39" s="19"/>
      <c r="WO39" s="19"/>
      <c r="WP39" s="19"/>
      <c r="WQ39" s="19"/>
      <c r="WR39" s="19"/>
      <c r="WS39" s="19"/>
      <c r="WT39" s="19"/>
      <c r="WU39" s="19"/>
      <c r="WV39" s="19"/>
      <c r="WW39" s="19"/>
      <c r="WX39" s="19"/>
      <c r="WY39" s="19"/>
      <c r="WZ39" s="19"/>
      <c r="XA39" s="19"/>
      <c r="XB39" s="19"/>
      <c r="XC39" s="19"/>
      <c r="XD39" s="19"/>
      <c r="XE39" s="19"/>
      <c r="XF39" s="19"/>
      <c r="XG39" s="19"/>
      <c r="XH39" s="19"/>
      <c r="XI39" s="19"/>
      <c r="XJ39" s="19"/>
      <c r="XK39" s="19"/>
      <c r="XL39" s="19"/>
      <c r="XM39" s="19"/>
      <c r="XN39" s="19"/>
      <c r="XO39" s="19"/>
      <c r="XP39" s="19"/>
      <c r="XQ39" s="19"/>
      <c r="XR39" s="19"/>
      <c r="XS39" s="19"/>
      <c r="XT39" s="19"/>
      <c r="XU39" s="19"/>
      <c r="XV39" s="19"/>
      <c r="XW39" s="19"/>
      <c r="XX39" s="19"/>
      <c r="XY39" s="19"/>
      <c r="XZ39" s="19"/>
      <c r="YA39" s="19"/>
      <c r="YB39" s="19"/>
      <c r="YC39" s="19"/>
      <c r="YD39" s="19"/>
      <c r="YE39" s="19"/>
      <c r="YF39" s="19"/>
      <c r="YG39" s="19"/>
      <c r="YH39" s="19"/>
      <c r="YI39" s="19"/>
      <c r="YJ39" s="19"/>
      <c r="YK39" s="19"/>
      <c r="YL39" s="19"/>
      <c r="YM39" s="19"/>
      <c r="YN39" s="19"/>
      <c r="YO39" s="19"/>
      <c r="YP39" s="19"/>
      <c r="YQ39" s="19"/>
      <c r="YR39" s="19"/>
      <c r="YS39" s="19"/>
      <c r="YT39" s="19"/>
      <c r="YU39" s="19"/>
      <c r="YV39" s="19"/>
      <c r="YW39" s="19"/>
      <c r="YX39" s="19"/>
      <c r="YY39" s="19"/>
      <c r="YZ39" s="19"/>
      <c r="ZA39" s="19"/>
      <c r="ZB39" s="19"/>
      <c r="ZC39" s="19"/>
      <c r="ZD39" s="19"/>
      <c r="ZE39" s="19"/>
      <c r="ZF39" s="19"/>
      <c r="ZG39" s="19"/>
      <c r="ZH39" s="19"/>
      <c r="ZI39" s="19"/>
      <c r="ZJ39" s="19"/>
      <c r="ZK39" s="19"/>
      <c r="ZL39" s="19"/>
      <c r="ZM39" s="19"/>
      <c r="ZN39" s="19"/>
      <c r="ZO39" s="19"/>
      <c r="ZP39" s="19"/>
      <c r="ZQ39" s="19"/>
      <c r="ZR39" s="19"/>
      <c r="ZS39" s="19"/>
      <c r="ZT39" s="19"/>
      <c r="ZU39" s="19"/>
      <c r="ZV39" s="19"/>
      <c r="ZW39" s="19"/>
      <c r="ZX39" s="19"/>
      <c r="ZY39" s="19"/>
      <c r="ZZ39" s="19"/>
      <c r="AAA39" s="19"/>
      <c r="AAB39" s="19"/>
      <c r="AAC39" s="19"/>
      <c r="AAD39" s="19"/>
      <c r="AAE39" s="19"/>
      <c r="AAF39" s="19"/>
      <c r="AAG39" s="19"/>
      <c r="AAH39" s="19"/>
      <c r="AAI39" s="19"/>
      <c r="AAJ39" s="19"/>
      <c r="AAK39" s="19"/>
      <c r="AAL39" s="19"/>
      <c r="AAM39" s="19"/>
      <c r="AAN39" s="19"/>
      <c r="AAO39" s="19"/>
      <c r="AAP39" s="19"/>
      <c r="AAQ39" s="19"/>
      <c r="AAR39" s="19"/>
      <c r="AAS39" s="19"/>
      <c r="AAT39" s="19"/>
      <c r="AAU39" s="19"/>
      <c r="AAV39" s="19"/>
    </row>
    <row r="40" spans="1:724" ht="28.5" customHeight="1">
      <c r="A40" s="58"/>
      <c r="B40" s="35" t="s">
        <v>97</v>
      </c>
      <c r="C40" s="35" t="s">
        <v>98</v>
      </c>
      <c r="D40" s="36" t="s">
        <v>91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" t="s">
        <v>99</v>
      </c>
      <c r="R40" s="63">
        <f t="shared" si="0"/>
        <v>4.3039999999999994</v>
      </c>
      <c r="S40" s="63">
        <f t="shared" ca="1" si="1"/>
        <v>5.3065999999999995</v>
      </c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  <c r="NV40" s="19"/>
      <c r="NW40" s="19"/>
      <c r="NX40" s="19"/>
      <c r="NY40" s="19"/>
      <c r="NZ40" s="19"/>
      <c r="OA40" s="19"/>
      <c r="OB40" s="19"/>
      <c r="OC40" s="19"/>
      <c r="OD40" s="19"/>
      <c r="OE40" s="19"/>
      <c r="OF40" s="19"/>
      <c r="OG40" s="19"/>
      <c r="OH40" s="19"/>
      <c r="OI40" s="19"/>
      <c r="OJ40" s="19"/>
      <c r="OK40" s="19"/>
      <c r="OL40" s="19"/>
      <c r="OM40" s="19"/>
      <c r="ON40" s="19"/>
      <c r="OO40" s="19"/>
      <c r="OP40" s="19"/>
      <c r="OQ40" s="19"/>
      <c r="OR40" s="19"/>
      <c r="OS40" s="19"/>
      <c r="OT40" s="19"/>
      <c r="OU40" s="19"/>
      <c r="OV40" s="19"/>
      <c r="OW40" s="19"/>
      <c r="OX40" s="19"/>
      <c r="OY40" s="19"/>
      <c r="OZ40" s="19"/>
      <c r="PA40" s="19"/>
      <c r="PB40" s="19"/>
      <c r="PC40" s="19"/>
      <c r="PD40" s="19"/>
      <c r="PE40" s="19"/>
      <c r="PF40" s="19"/>
      <c r="PG40" s="19"/>
      <c r="PH40" s="19"/>
      <c r="PI40" s="19"/>
      <c r="PJ40" s="19"/>
      <c r="PK40" s="19"/>
      <c r="PL40" s="19"/>
      <c r="PM40" s="19"/>
      <c r="PN40" s="19"/>
      <c r="PO40" s="19"/>
      <c r="PP40" s="19"/>
      <c r="PQ40" s="19"/>
      <c r="PR40" s="19"/>
      <c r="PS40" s="19"/>
      <c r="PT40" s="19"/>
      <c r="PU40" s="19"/>
      <c r="PV40" s="19"/>
      <c r="PW40" s="19"/>
      <c r="PX40" s="19"/>
      <c r="PY40" s="19"/>
      <c r="PZ40" s="19"/>
      <c r="QA40" s="19"/>
      <c r="QB40" s="19"/>
      <c r="QC40" s="19"/>
      <c r="QD40" s="19"/>
      <c r="QE40" s="19"/>
      <c r="QF40" s="19"/>
      <c r="QG40" s="19"/>
      <c r="QH40" s="19"/>
      <c r="QI40" s="19"/>
      <c r="QJ40" s="19"/>
      <c r="QK40" s="19"/>
      <c r="QL40" s="19"/>
      <c r="QM40" s="19"/>
      <c r="QN40" s="19"/>
      <c r="QO40" s="19"/>
      <c r="QP40" s="19"/>
      <c r="QQ40" s="19"/>
      <c r="QR40" s="19"/>
      <c r="QS40" s="19"/>
      <c r="QT40" s="19"/>
      <c r="QU40" s="19"/>
      <c r="QV40" s="19"/>
      <c r="QW40" s="19"/>
      <c r="QX40" s="19"/>
      <c r="QY40" s="19"/>
      <c r="QZ40" s="19"/>
      <c r="RA40" s="19"/>
      <c r="RB40" s="19"/>
      <c r="RC40" s="19"/>
      <c r="RD40" s="19"/>
      <c r="RE40" s="19"/>
      <c r="RF40" s="19"/>
      <c r="RG40" s="19"/>
      <c r="RH40" s="19"/>
      <c r="RI40" s="19"/>
      <c r="RJ40" s="19"/>
      <c r="RK40" s="19"/>
      <c r="RL40" s="19"/>
      <c r="RM40" s="19"/>
      <c r="RN40" s="19"/>
      <c r="RO40" s="19"/>
      <c r="RP40" s="19"/>
      <c r="RQ40" s="19"/>
      <c r="RR40" s="19"/>
      <c r="RS40" s="19"/>
      <c r="RT40" s="19"/>
      <c r="RU40" s="19"/>
      <c r="RV40" s="19"/>
      <c r="RW40" s="19"/>
      <c r="RX40" s="19"/>
      <c r="RY40" s="19"/>
      <c r="RZ40" s="19"/>
      <c r="SA40" s="19"/>
      <c r="SB40" s="19"/>
      <c r="SC40" s="19"/>
      <c r="SD40" s="19"/>
      <c r="SE40" s="19"/>
      <c r="SF40" s="19"/>
      <c r="SG40" s="19"/>
      <c r="SH40" s="19"/>
      <c r="SI40" s="19"/>
      <c r="SJ40" s="19"/>
      <c r="SK40" s="19"/>
      <c r="SL40" s="19"/>
      <c r="SM40" s="19"/>
      <c r="SN40" s="19"/>
      <c r="SO40" s="19"/>
      <c r="SP40" s="19"/>
      <c r="SQ40" s="19"/>
      <c r="SR40" s="19"/>
      <c r="SS40" s="19"/>
      <c r="ST40" s="19"/>
      <c r="SU40" s="19"/>
      <c r="SV40" s="19"/>
      <c r="SW40" s="19"/>
      <c r="SX40" s="19"/>
      <c r="SY40" s="19"/>
      <c r="SZ40" s="19"/>
      <c r="TA40" s="19"/>
      <c r="TB40" s="19"/>
      <c r="TC40" s="19"/>
      <c r="TD40" s="19"/>
      <c r="TE40" s="19"/>
      <c r="TF40" s="19"/>
      <c r="TG40" s="19"/>
      <c r="TH40" s="19"/>
      <c r="TI40" s="19"/>
      <c r="TJ40" s="19"/>
      <c r="TK40" s="19"/>
      <c r="TL40" s="19"/>
      <c r="TM40" s="19"/>
      <c r="TN40" s="19"/>
      <c r="TO40" s="19"/>
      <c r="TP40" s="19"/>
      <c r="TQ40" s="19"/>
      <c r="TR40" s="19"/>
      <c r="TS40" s="19"/>
      <c r="TT40" s="19"/>
      <c r="TU40" s="19"/>
      <c r="TV40" s="19"/>
      <c r="TW40" s="19"/>
      <c r="TX40" s="19"/>
      <c r="TY40" s="19"/>
      <c r="TZ40" s="19"/>
      <c r="UA40" s="19"/>
      <c r="UB40" s="19"/>
      <c r="UC40" s="19"/>
      <c r="UD40" s="19"/>
      <c r="UE40" s="19"/>
      <c r="UF40" s="19"/>
      <c r="UG40" s="19"/>
      <c r="UH40" s="19"/>
      <c r="UI40" s="19"/>
      <c r="UJ40" s="19"/>
      <c r="UK40" s="19"/>
      <c r="UL40" s="19"/>
      <c r="UM40" s="19"/>
      <c r="UN40" s="19"/>
      <c r="UO40" s="19"/>
      <c r="UP40" s="19"/>
      <c r="UQ40" s="19"/>
      <c r="UR40" s="19"/>
      <c r="US40" s="19"/>
      <c r="UT40" s="19"/>
      <c r="UU40" s="19"/>
      <c r="UV40" s="19"/>
      <c r="UW40" s="19"/>
      <c r="UX40" s="19"/>
      <c r="UY40" s="19"/>
      <c r="UZ40" s="19"/>
      <c r="VA40" s="19"/>
      <c r="VB40" s="19"/>
      <c r="VC40" s="19"/>
      <c r="VD40" s="19"/>
      <c r="VE40" s="19"/>
      <c r="VF40" s="19"/>
      <c r="VG40" s="19"/>
      <c r="VH40" s="19"/>
      <c r="VI40" s="19"/>
      <c r="VJ40" s="19"/>
      <c r="VK40" s="19"/>
      <c r="VL40" s="19"/>
      <c r="VM40" s="19"/>
      <c r="VN40" s="19"/>
      <c r="VO40" s="19"/>
      <c r="VP40" s="19"/>
      <c r="VQ40" s="19"/>
      <c r="VR40" s="19"/>
      <c r="VS40" s="19"/>
      <c r="VT40" s="19"/>
      <c r="VU40" s="19"/>
      <c r="VV40" s="19"/>
      <c r="VW40" s="19"/>
      <c r="VX40" s="19"/>
      <c r="VY40" s="19"/>
      <c r="VZ40" s="19"/>
      <c r="WA40" s="19"/>
      <c r="WB40" s="19"/>
      <c r="WC40" s="19"/>
      <c r="WD40" s="19"/>
      <c r="WE40" s="19"/>
      <c r="WF40" s="19"/>
      <c r="WG40" s="19"/>
      <c r="WH40" s="19"/>
      <c r="WI40" s="19"/>
      <c r="WJ40" s="19"/>
      <c r="WK40" s="19"/>
      <c r="WL40" s="19"/>
      <c r="WM40" s="19"/>
      <c r="WN40" s="19"/>
      <c r="WO40" s="19"/>
      <c r="WP40" s="19"/>
      <c r="WQ40" s="19"/>
      <c r="WR40" s="19"/>
      <c r="WS40" s="19"/>
      <c r="WT40" s="19"/>
      <c r="WU40" s="19"/>
      <c r="WV40" s="19"/>
      <c r="WW40" s="19"/>
      <c r="WX40" s="19"/>
      <c r="WY40" s="19"/>
      <c r="WZ40" s="19"/>
      <c r="XA40" s="19"/>
      <c r="XB40" s="19"/>
      <c r="XC40" s="19"/>
      <c r="XD40" s="19"/>
      <c r="XE40" s="19"/>
      <c r="XF40" s="19"/>
      <c r="XG40" s="19"/>
      <c r="XH40" s="19"/>
      <c r="XI40" s="19"/>
      <c r="XJ40" s="19"/>
      <c r="XK40" s="19"/>
      <c r="XL40" s="19"/>
      <c r="XM40" s="19"/>
      <c r="XN40" s="19"/>
      <c r="XO40" s="19"/>
      <c r="XP40" s="19"/>
      <c r="XQ40" s="19"/>
      <c r="XR40" s="19"/>
      <c r="XS40" s="19"/>
      <c r="XT40" s="19"/>
      <c r="XU40" s="19"/>
      <c r="XV40" s="19"/>
      <c r="XW40" s="19"/>
      <c r="XX40" s="19"/>
      <c r="XY40" s="19"/>
      <c r="XZ40" s="19"/>
      <c r="YA40" s="19"/>
      <c r="YB40" s="19"/>
      <c r="YC40" s="19"/>
      <c r="YD40" s="19"/>
      <c r="YE40" s="19"/>
      <c r="YF40" s="19"/>
      <c r="YG40" s="19"/>
      <c r="YH40" s="19"/>
      <c r="YI40" s="19"/>
      <c r="YJ40" s="19"/>
      <c r="YK40" s="19"/>
      <c r="YL40" s="19"/>
      <c r="YM40" s="19"/>
      <c r="YN40" s="19"/>
      <c r="YO40" s="19"/>
      <c r="YP40" s="19"/>
      <c r="YQ40" s="19"/>
      <c r="YR40" s="19"/>
      <c r="YS40" s="19"/>
      <c r="YT40" s="19"/>
      <c r="YU40" s="19"/>
      <c r="YV40" s="19"/>
      <c r="YW40" s="19"/>
      <c r="YX40" s="19"/>
      <c r="YY40" s="19"/>
      <c r="YZ40" s="19"/>
      <c r="ZA40" s="19"/>
      <c r="ZB40" s="19"/>
      <c r="ZC40" s="19"/>
      <c r="ZD40" s="19"/>
      <c r="ZE40" s="19"/>
      <c r="ZF40" s="19"/>
      <c r="ZG40" s="19"/>
      <c r="ZH40" s="19"/>
      <c r="ZI40" s="19"/>
      <c r="ZJ40" s="19"/>
      <c r="ZK40" s="19"/>
      <c r="ZL40" s="19"/>
      <c r="ZM40" s="19"/>
      <c r="ZN40" s="19"/>
      <c r="ZO40" s="19"/>
      <c r="ZP40" s="19"/>
      <c r="ZQ40" s="19"/>
      <c r="ZR40" s="19"/>
      <c r="ZS40" s="19"/>
      <c r="ZT40" s="19"/>
      <c r="ZU40" s="19"/>
      <c r="ZV40" s="19"/>
      <c r="ZW40" s="19"/>
      <c r="ZX40" s="19"/>
      <c r="ZY40" s="19"/>
      <c r="ZZ40" s="19"/>
      <c r="AAA40" s="19"/>
      <c r="AAB40" s="19"/>
      <c r="AAC40" s="19"/>
      <c r="AAD40" s="19"/>
      <c r="AAE40" s="19"/>
      <c r="AAF40" s="19"/>
      <c r="AAG40" s="19"/>
      <c r="AAH40" s="19"/>
      <c r="AAI40" s="19"/>
      <c r="AAJ40" s="19"/>
      <c r="AAK40" s="19"/>
      <c r="AAL40" s="19"/>
      <c r="AAM40" s="19"/>
      <c r="AAN40" s="19"/>
      <c r="AAO40" s="19"/>
      <c r="AAP40" s="19"/>
      <c r="AAQ40" s="19"/>
      <c r="AAR40" s="19"/>
      <c r="AAS40" s="19"/>
      <c r="AAT40" s="19"/>
      <c r="AAU40" s="19"/>
      <c r="AAV40" s="19"/>
    </row>
    <row r="41" spans="1:724" ht="28.5" customHeight="1">
      <c r="A41" s="58"/>
      <c r="B41" s="37" t="s">
        <v>23</v>
      </c>
      <c r="C41" s="37" t="s">
        <v>100</v>
      </c>
      <c r="D41" s="38" t="s">
        <v>101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" t="s">
        <v>13</v>
      </c>
      <c r="R41" s="63">
        <f t="shared" si="0"/>
        <v>23.304100000000002</v>
      </c>
      <c r="S41" s="63">
        <f t="shared" ca="1" si="1"/>
        <v>6.0061999999999998</v>
      </c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19"/>
      <c r="KU41" s="19"/>
      <c r="KV41" s="19"/>
      <c r="KW41" s="19"/>
      <c r="KX41" s="19"/>
      <c r="KY41" s="19"/>
      <c r="KZ41" s="19"/>
      <c r="LA41" s="19"/>
      <c r="LB41" s="19"/>
      <c r="LC41" s="19"/>
      <c r="LD41" s="19"/>
      <c r="LE41" s="19"/>
      <c r="LF41" s="19"/>
      <c r="LG41" s="19"/>
      <c r="LH41" s="19"/>
      <c r="LI41" s="19"/>
      <c r="LJ41" s="19"/>
      <c r="LK41" s="19"/>
      <c r="LL41" s="19"/>
      <c r="LM41" s="19"/>
      <c r="LN41" s="19"/>
      <c r="LO41" s="19"/>
      <c r="LP41" s="19"/>
      <c r="LQ41" s="19"/>
      <c r="LR41" s="19"/>
      <c r="LS41" s="19"/>
      <c r="LT41" s="19"/>
      <c r="LU41" s="19"/>
      <c r="LV41" s="19"/>
      <c r="LW41" s="19"/>
      <c r="LX41" s="19"/>
      <c r="LY41" s="19"/>
      <c r="LZ41" s="19"/>
      <c r="MA41" s="19"/>
      <c r="MB41" s="19"/>
      <c r="MC41" s="19"/>
      <c r="MD41" s="19"/>
      <c r="ME41" s="19"/>
      <c r="MF41" s="19"/>
      <c r="MG41" s="19"/>
      <c r="MH41" s="19"/>
      <c r="MI41" s="19"/>
      <c r="MJ41" s="19"/>
      <c r="MK41" s="19"/>
      <c r="ML41" s="19"/>
      <c r="MM41" s="19"/>
      <c r="MN41" s="19"/>
      <c r="MO41" s="19"/>
      <c r="MP41" s="19"/>
      <c r="MQ41" s="19"/>
      <c r="MR41" s="19"/>
      <c r="MS41" s="19"/>
      <c r="MT41" s="19"/>
      <c r="MU41" s="19"/>
      <c r="MV41" s="19"/>
      <c r="MW41" s="19"/>
      <c r="MX41" s="19"/>
      <c r="MY41" s="19"/>
      <c r="MZ41" s="19"/>
      <c r="NA41" s="19"/>
      <c r="NB41" s="19"/>
      <c r="NC41" s="19"/>
      <c r="ND41" s="19"/>
      <c r="NE41" s="19"/>
      <c r="NF41" s="19"/>
      <c r="NG41" s="19"/>
      <c r="NH41" s="19"/>
      <c r="NI41" s="19"/>
      <c r="NJ41" s="19"/>
      <c r="NK41" s="19"/>
      <c r="NL41" s="19"/>
      <c r="NM41" s="19"/>
      <c r="NN41" s="19"/>
      <c r="NO41" s="19"/>
      <c r="NP41" s="19"/>
      <c r="NQ41" s="19"/>
      <c r="NR41" s="19"/>
      <c r="NS41" s="19"/>
      <c r="NT41" s="19"/>
      <c r="NU41" s="19"/>
      <c r="NV41" s="19"/>
      <c r="NW41" s="19"/>
      <c r="NX41" s="19"/>
      <c r="NY41" s="19"/>
      <c r="NZ41" s="19"/>
      <c r="OA41" s="19"/>
      <c r="OB41" s="19"/>
      <c r="OC41" s="19"/>
      <c r="OD41" s="19"/>
      <c r="OE41" s="19"/>
      <c r="OF41" s="19"/>
      <c r="OG41" s="19"/>
      <c r="OH41" s="19"/>
      <c r="OI41" s="19"/>
      <c r="OJ41" s="19"/>
      <c r="OK41" s="19"/>
      <c r="OL41" s="19"/>
      <c r="OM41" s="19"/>
      <c r="ON41" s="19"/>
      <c r="OO41" s="19"/>
      <c r="OP41" s="19"/>
      <c r="OQ41" s="19"/>
      <c r="OR41" s="19"/>
      <c r="OS41" s="19"/>
      <c r="OT41" s="19"/>
      <c r="OU41" s="19"/>
      <c r="OV41" s="19"/>
      <c r="OW41" s="19"/>
      <c r="OX41" s="19"/>
      <c r="OY41" s="19"/>
      <c r="OZ41" s="19"/>
      <c r="PA41" s="19"/>
      <c r="PB41" s="19"/>
      <c r="PC41" s="19"/>
      <c r="PD41" s="19"/>
      <c r="PE41" s="19"/>
      <c r="PF41" s="19"/>
      <c r="PG41" s="19"/>
      <c r="PH41" s="19"/>
      <c r="PI41" s="19"/>
      <c r="PJ41" s="19"/>
      <c r="PK41" s="19"/>
      <c r="PL41" s="19"/>
      <c r="PM41" s="19"/>
      <c r="PN41" s="19"/>
      <c r="PO41" s="19"/>
      <c r="PP41" s="19"/>
      <c r="PQ41" s="19"/>
      <c r="PR41" s="19"/>
      <c r="PS41" s="19"/>
      <c r="PT41" s="19"/>
      <c r="PU41" s="19"/>
      <c r="PV41" s="19"/>
      <c r="PW41" s="19"/>
      <c r="PX41" s="19"/>
      <c r="PY41" s="19"/>
      <c r="PZ41" s="19"/>
      <c r="QA41" s="19"/>
      <c r="QB41" s="19"/>
      <c r="QC41" s="19"/>
      <c r="QD41" s="19"/>
      <c r="QE41" s="19"/>
      <c r="QF41" s="19"/>
      <c r="QG41" s="19"/>
      <c r="QH41" s="19"/>
      <c r="QI41" s="19"/>
      <c r="QJ41" s="19"/>
      <c r="QK41" s="19"/>
      <c r="QL41" s="19"/>
      <c r="QM41" s="19"/>
      <c r="QN41" s="19"/>
      <c r="QO41" s="19"/>
      <c r="QP41" s="19"/>
      <c r="QQ41" s="19"/>
      <c r="QR41" s="19"/>
      <c r="QS41" s="19"/>
      <c r="QT41" s="19"/>
      <c r="QU41" s="19"/>
      <c r="QV41" s="19"/>
      <c r="QW41" s="19"/>
      <c r="QX41" s="19"/>
      <c r="QY41" s="19"/>
      <c r="QZ41" s="19"/>
      <c r="RA41" s="19"/>
      <c r="RB41" s="19"/>
      <c r="RC41" s="19"/>
      <c r="RD41" s="19"/>
      <c r="RE41" s="19"/>
      <c r="RF41" s="19"/>
      <c r="RG41" s="19"/>
      <c r="RH41" s="19"/>
      <c r="RI41" s="19"/>
      <c r="RJ41" s="19"/>
      <c r="RK41" s="19"/>
      <c r="RL41" s="19"/>
      <c r="RM41" s="19"/>
      <c r="RN41" s="19"/>
      <c r="RO41" s="19"/>
      <c r="RP41" s="19"/>
      <c r="RQ41" s="19"/>
      <c r="RR41" s="19"/>
      <c r="RS41" s="19"/>
      <c r="RT41" s="19"/>
      <c r="RU41" s="19"/>
      <c r="RV41" s="19"/>
      <c r="RW41" s="19"/>
      <c r="RX41" s="19"/>
      <c r="RY41" s="19"/>
      <c r="RZ41" s="19"/>
      <c r="SA41" s="19"/>
      <c r="SB41" s="19"/>
      <c r="SC41" s="19"/>
      <c r="SD41" s="19"/>
      <c r="SE41" s="19"/>
      <c r="SF41" s="19"/>
      <c r="SG41" s="19"/>
      <c r="SH41" s="19"/>
      <c r="SI41" s="19"/>
      <c r="SJ41" s="19"/>
      <c r="SK41" s="19"/>
      <c r="SL41" s="19"/>
      <c r="SM41" s="19"/>
      <c r="SN41" s="19"/>
      <c r="SO41" s="19"/>
      <c r="SP41" s="19"/>
      <c r="SQ41" s="19"/>
      <c r="SR41" s="19"/>
      <c r="SS41" s="19"/>
      <c r="ST41" s="19"/>
      <c r="SU41" s="19"/>
      <c r="SV41" s="19"/>
      <c r="SW41" s="19"/>
      <c r="SX41" s="19"/>
      <c r="SY41" s="19"/>
      <c r="SZ41" s="19"/>
      <c r="TA41" s="19"/>
      <c r="TB41" s="19"/>
      <c r="TC41" s="19"/>
      <c r="TD41" s="19"/>
      <c r="TE41" s="19"/>
      <c r="TF41" s="19"/>
      <c r="TG41" s="19"/>
      <c r="TH41" s="19"/>
      <c r="TI41" s="19"/>
      <c r="TJ41" s="19"/>
      <c r="TK41" s="19"/>
      <c r="TL41" s="19"/>
      <c r="TM41" s="19"/>
      <c r="TN41" s="19"/>
      <c r="TO41" s="19"/>
      <c r="TP41" s="19"/>
      <c r="TQ41" s="19"/>
      <c r="TR41" s="19"/>
      <c r="TS41" s="19"/>
      <c r="TT41" s="19"/>
      <c r="TU41" s="19"/>
      <c r="TV41" s="19"/>
      <c r="TW41" s="19"/>
      <c r="TX41" s="19"/>
      <c r="TY41" s="19"/>
      <c r="TZ41" s="19"/>
      <c r="UA41" s="19"/>
      <c r="UB41" s="19"/>
      <c r="UC41" s="19"/>
      <c r="UD41" s="19"/>
      <c r="UE41" s="19"/>
      <c r="UF41" s="19"/>
      <c r="UG41" s="19"/>
      <c r="UH41" s="19"/>
      <c r="UI41" s="19"/>
      <c r="UJ41" s="19"/>
      <c r="UK41" s="19"/>
      <c r="UL41" s="19"/>
      <c r="UM41" s="19"/>
      <c r="UN41" s="19"/>
      <c r="UO41" s="19"/>
      <c r="UP41" s="19"/>
      <c r="UQ41" s="19"/>
      <c r="UR41" s="19"/>
      <c r="US41" s="19"/>
      <c r="UT41" s="19"/>
      <c r="UU41" s="19"/>
      <c r="UV41" s="19"/>
      <c r="UW41" s="19"/>
      <c r="UX41" s="19"/>
      <c r="UY41" s="19"/>
      <c r="UZ41" s="19"/>
      <c r="VA41" s="19"/>
      <c r="VB41" s="19"/>
      <c r="VC41" s="19"/>
      <c r="VD41" s="19"/>
      <c r="VE41" s="19"/>
      <c r="VF41" s="19"/>
      <c r="VG41" s="19"/>
      <c r="VH41" s="19"/>
      <c r="VI41" s="19"/>
      <c r="VJ41" s="19"/>
      <c r="VK41" s="19"/>
      <c r="VL41" s="19"/>
      <c r="VM41" s="19"/>
      <c r="VN41" s="19"/>
      <c r="VO41" s="19"/>
      <c r="VP41" s="19"/>
      <c r="VQ41" s="19"/>
      <c r="VR41" s="19"/>
      <c r="VS41" s="19"/>
      <c r="VT41" s="19"/>
      <c r="VU41" s="19"/>
      <c r="VV41" s="19"/>
      <c r="VW41" s="19"/>
      <c r="VX41" s="19"/>
      <c r="VY41" s="19"/>
      <c r="VZ41" s="19"/>
      <c r="WA41" s="19"/>
      <c r="WB41" s="19"/>
      <c r="WC41" s="19"/>
      <c r="WD41" s="19"/>
      <c r="WE41" s="19"/>
      <c r="WF41" s="19"/>
      <c r="WG41" s="19"/>
      <c r="WH41" s="19"/>
      <c r="WI41" s="19"/>
      <c r="WJ41" s="19"/>
      <c r="WK41" s="19"/>
      <c r="WL41" s="19"/>
      <c r="WM41" s="19"/>
      <c r="WN41" s="19"/>
      <c r="WO41" s="19"/>
      <c r="WP41" s="19"/>
      <c r="WQ41" s="19"/>
      <c r="WR41" s="19"/>
      <c r="WS41" s="19"/>
      <c r="WT41" s="19"/>
      <c r="WU41" s="19"/>
      <c r="WV41" s="19"/>
      <c r="WW41" s="19"/>
      <c r="WX41" s="19"/>
      <c r="WY41" s="19"/>
      <c r="WZ41" s="19"/>
      <c r="XA41" s="19"/>
      <c r="XB41" s="19"/>
      <c r="XC41" s="19"/>
      <c r="XD41" s="19"/>
      <c r="XE41" s="19"/>
      <c r="XF41" s="19"/>
      <c r="XG41" s="19"/>
      <c r="XH41" s="19"/>
      <c r="XI41" s="19"/>
      <c r="XJ41" s="19"/>
      <c r="XK41" s="19"/>
      <c r="XL41" s="19"/>
      <c r="XM41" s="19"/>
      <c r="XN41" s="19"/>
      <c r="XO41" s="19"/>
      <c r="XP41" s="19"/>
      <c r="XQ41" s="19"/>
      <c r="XR41" s="19"/>
      <c r="XS41" s="19"/>
      <c r="XT41" s="19"/>
      <c r="XU41" s="19"/>
      <c r="XV41" s="19"/>
      <c r="XW41" s="19"/>
      <c r="XX41" s="19"/>
      <c r="XY41" s="19"/>
      <c r="XZ41" s="19"/>
      <c r="YA41" s="19"/>
      <c r="YB41" s="19"/>
      <c r="YC41" s="19"/>
      <c r="YD41" s="19"/>
      <c r="YE41" s="19"/>
      <c r="YF41" s="19"/>
      <c r="YG41" s="19"/>
      <c r="YH41" s="19"/>
      <c r="YI41" s="19"/>
      <c r="YJ41" s="19"/>
      <c r="YK41" s="19"/>
      <c r="YL41" s="19"/>
      <c r="YM41" s="19"/>
      <c r="YN41" s="19"/>
      <c r="YO41" s="19"/>
      <c r="YP41" s="19"/>
      <c r="YQ41" s="19"/>
      <c r="YR41" s="19"/>
      <c r="YS41" s="19"/>
      <c r="YT41" s="19"/>
      <c r="YU41" s="19"/>
      <c r="YV41" s="19"/>
      <c r="YW41" s="19"/>
      <c r="YX41" s="19"/>
      <c r="YY41" s="19"/>
      <c r="YZ41" s="19"/>
      <c r="ZA41" s="19"/>
      <c r="ZB41" s="19"/>
      <c r="ZC41" s="19"/>
      <c r="ZD41" s="19"/>
      <c r="ZE41" s="19"/>
      <c r="ZF41" s="19"/>
      <c r="ZG41" s="19"/>
      <c r="ZH41" s="19"/>
      <c r="ZI41" s="19"/>
      <c r="ZJ41" s="19"/>
      <c r="ZK41" s="19"/>
      <c r="ZL41" s="19"/>
      <c r="ZM41" s="19"/>
      <c r="ZN41" s="19"/>
      <c r="ZO41" s="19"/>
      <c r="ZP41" s="19"/>
      <c r="ZQ41" s="19"/>
      <c r="ZR41" s="19"/>
      <c r="ZS41" s="19"/>
      <c r="ZT41" s="19"/>
      <c r="ZU41" s="19"/>
      <c r="ZV41" s="19"/>
      <c r="ZW41" s="19"/>
      <c r="ZX41" s="19"/>
      <c r="ZY41" s="19"/>
      <c r="ZZ41" s="19"/>
      <c r="AAA41" s="19"/>
      <c r="AAB41" s="19"/>
      <c r="AAC41" s="19"/>
      <c r="AAD41" s="19"/>
      <c r="AAE41" s="19"/>
      <c r="AAF41" s="19"/>
      <c r="AAG41" s="19"/>
      <c r="AAH41" s="19"/>
      <c r="AAI41" s="19"/>
      <c r="AAJ41" s="19"/>
      <c r="AAK41" s="19"/>
      <c r="AAL41" s="19"/>
      <c r="AAM41" s="19"/>
      <c r="AAN41" s="19"/>
      <c r="AAO41" s="19"/>
      <c r="AAP41" s="19"/>
      <c r="AAQ41" s="19"/>
      <c r="AAR41" s="19"/>
      <c r="AAS41" s="19"/>
      <c r="AAT41" s="19"/>
      <c r="AAU41" s="19"/>
      <c r="AAV41" s="19"/>
    </row>
    <row r="42" spans="1:724" ht="28.5" customHeight="1">
      <c r="A42" s="58"/>
      <c r="B42" s="37" t="s">
        <v>102</v>
      </c>
      <c r="C42" s="37" t="s">
        <v>102</v>
      </c>
      <c r="D42" s="38" t="s">
        <v>101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" t="s">
        <v>103</v>
      </c>
      <c r="R42" s="63">
        <f t="shared" si="0"/>
        <v>4.0042</v>
      </c>
      <c r="S42" s="63">
        <f t="shared" ca="1" si="1"/>
        <v>6.4567000000000005</v>
      </c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  <c r="AAA42" s="19"/>
      <c r="AAB42" s="19"/>
      <c r="AAC42" s="19"/>
      <c r="AAD42" s="19"/>
      <c r="AAE42" s="19"/>
      <c r="AAF42" s="19"/>
      <c r="AAG42" s="19"/>
      <c r="AAH42" s="19"/>
      <c r="AAI42" s="19"/>
      <c r="AAJ42" s="19"/>
      <c r="AAK42" s="19"/>
      <c r="AAL42" s="19"/>
      <c r="AAM42" s="19"/>
      <c r="AAN42" s="19"/>
      <c r="AAO42" s="19"/>
      <c r="AAP42" s="19"/>
      <c r="AAQ42" s="19"/>
      <c r="AAR42" s="19"/>
      <c r="AAS42" s="19"/>
      <c r="AAT42" s="19"/>
      <c r="AAU42" s="19"/>
      <c r="AAV42" s="19"/>
    </row>
    <row r="43" spans="1:724" ht="28.5" customHeight="1">
      <c r="A43" s="58"/>
      <c r="B43" s="37" t="s">
        <v>102</v>
      </c>
      <c r="C43" s="37" t="s">
        <v>102</v>
      </c>
      <c r="D43" s="38" t="s">
        <v>101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22" t="s">
        <v>103</v>
      </c>
      <c r="R43" s="63">
        <f t="shared" si="0"/>
        <v>4.0042999999999997</v>
      </c>
      <c r="S43" s="63">
        <f t="shared" ca="1" si="1"/>
        <v>7.0069999999999997</v>
      </c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  <c r="NV43" s="19"/>
      <c r="NW43" s="19"/>
      <c r="NX43" s="19"/>
      <c r="NY43" s="19"/>
      <c r="NZ43" s="19"/>
      <c r="OA43" s="19"/>
      <c r="OB43" s="19"/>
      <c r="OC43" s="19"/>
      <c r="OD43" s="19"/>
      <c r="OE43" s="19"/>
      <c r="OF43" s="19"/>
      <c r="OG43" s="19"/>
      <c r="OH43" s="19"/>
      <c r="OI43" s="19"/>
      <c r="OJ43" s="19"/>
      <c r="OK43" s="19"/>
      <c r="OL43" s="19"/>
      <c r="OM43" s="19"/>
      <c r="ON43" s="19"/>
      <c r="OO43" s="19"/>
      <c r="OP43" s="19"/>
      <c r="OQ43" s="19"/>
      <c r="OR43" s="19"/>
      <c r="OS43" s="19"/>
      <c r="OT43" s="19"/>
      <c r="OU43" s="19"/>
      <c r="OV43" s="19"/>
      <c r="OW43" s="19"/>
      <c r="OX43" s="19"/>
      <c r="OY43" s="19"/>
      <c r="OZ43" s="19"/>
      <c r="PA43" s="19"/>
      <c r="PB43" s="19"/>
      <c r="PC43" s="19"/>
      <c r="PD43" s="19"/>
      <c r="PE43" s="19"/>
      <c r="PF43" s="19"/>
      <c r="PG43" s="19"/>
      <c r="PH43" s="19"/>
      <c r="PI43" s="19"/>
      <c r="PJ43" s="19"/>
      <c r="PK43" s="19"/>
      <c r="PL43" s="19"/>
      <c r="PM43" s="19"/>
      <c r="PN43" s="19"/>
      <c r="PO43" s="19"/>
      <c r="PP43" s="19"/>
      <c r="PQ43" s="19"/>
      <c r="PR43" s="19"/>
      <c r="PS43" s="19"/>
      <c r="PT43" s="19"/>
      <c r="PU43" s="19"/>
      <c r="PV43" s="19"/>
      <c r="PW43" s="19"/>
      <c r="PX43" s="19"/>
      <c r="PY43" s="19"/>
      <c r="PZ43" s="19"/>
      <c r="QA43" s="19"/>
      <c r="QB43" s="19"/>
      <c r="QC43" s="19"/>
      <c r="QD43" s="19"/>
      <c r="QE43" s="19"/>
      <c r="QF43" s="19"/>
      <c r="QG43" s="19"/>
      <c r="QH43" s="19"/>
      <c r="QI43" s="19"/>
      <c r="QJ43" s="19"/>
      <c r="QK43" s="19"/>
      <c r="QL43" s="19"/>
      <c r="QM43" s="19"/>
      <c r="QN43" s="19"/>
      <c r="QO43" s="19"/>
      <c r="QP43" s="19"/>
      <c r="QQ43" s="19"/>
      <c r="QR43" s="19"/>
      <c r="QS43" s="19"/>
      <c r="QT43" s="19"/>
      <c r="QU43" s="19"/>
      <c r="QV43" s="19"/>
      <c r="QW43" s="19"/>
      <c r="QX43" s="19"/>
      <c r="QY43" s="19"/>
      <c r="QZ43" s="19"/>
      <c r="RA43" s="19"/>
      <c r="RB43" s="19"/>
      <c r="RC43" s="19"/>
      <c r="RD43" s="19"/>
      <c r="RE43" s="19"/>
      <c r="RF43" s="19"/>
      <c r="RG43" s="19"/>
      <c r="RH43" s="19"/>
      <c r="RI43" s="19"/>
      <c r="RJ43" s="19"/>
      <c r="RK43" s="19"/>
      <c r="RL43" s="19"/>
      <c r="RM43" s="19"/>
      <c r="RN43" s="19"/>
      <c r="RO43" s="19"/>
      <c r="RP43" s="19"/>
      <c r="RQ43" s="19"/>
      <c r="RR43" s="19"/>
      <c r="RS43" s="19"/>
      <c r="RT43" s="19"/>
      <c r="RU43" s="19"/>
      <c r="RV43" s="19"/>
      <c r="RW43" s="19"/>
      <c r="RX43" s="19"/>
      <c r="RY43" s="19"/>
      <c r="RZ43" s="19"/>
      <c r="SA43" s="19"/>
      <c r="SB43" s="19"/>
      <c r="SC43" s="19"/>
      <c r="SD43" s="19"/>
      <c r="SE43" s="19"/>
      <c r="SF43" s="19"/>
      <c r="SG43" s="19"/>
      <c r="SH43" s="19"/>
      <c r="SI43" s="19"/>
      <c r="SJ43" s="19"/>
      <c r="SK43" s="19"/>
      <c r="SL43" s="19"/>
      <c r="SM43" s="19"/>
      <c r="SN43" s="19"/>
      <c r="SO43" s="19"/>
      <c r="SP43" s="19"/>
      <c r="SQ43" s="19"/>
      <c r="SR43" s="19"/>
      <c r="SS43" s="19"/>
      <c r="ST43" s="19"/>
      <c r="SU43" s="19"/>
      <c r="SV43" s="19"/>
      <c r="SW43" s="19"/>
      <c r="SX43" s="19"/>
      <c r="SY43" s="19"/>
      <c r="SZ43" s="19"/>
      <c r="TA43" s="19"/>
      <c r="TB43" s="19"/>
      <c r="TC43" s="19"/>
      <c r="TD43" s="19"/>
      <c r="TE43" s="19"/>
      <c r="TF43" s="19"/>
      <c r="TG43" s="19"/>
      <c r="TH43" s="19"/>
      <c r="TI43" s="19"/>
      <c r="TJ43" s="19"/>
      <c r="TK43" s="19"/>
      <c r="TL43" s="19"/>
      <c r="TM43" s="19"/>
      <c r="TN43" s="19"/>
      <c r="TO43" s="19"/>
      <c r="TP43" s="19"/>
      <c r="TQ43" s="19"/>
      <c r="TR43" s="19"/>
      <c r="TS43" s="19"/>
      <c r="TT43" s="19"/>
      <c r="TU43" s="19"/>
      <c r="TV43" s="19"/>
      <c r="TW43" s="19"/>
      <c r="TX43" s="19"/>
      <c r="TY43" s="19"/>
      <c r="TZ43" s="19"/>
      <c r="UA43" s="19"/>
      <c r="UB43" s="19"/>
      <c r="UC43" s="19"/>
      <c r="UD43" s="19"/>
      <c r="UE43" s="19"/>
      <c r="UF43" s="19"/>
      <c r="UG43" s="19"/>
      <c r="UH43" s="19"/>
      <c r="UI43" s="19"/>
      <c r="UJ43" s="19"/>
      <c r="UK43" s="19"/>
      <c r="UL43" s="19"/>
      <c r="UM43" s="19"/>
      <c r="UN43" s="19"/>
      <c r="UO43" s="19"/>
      <c r="UP43" s="19"/>
      <c r="UQ43" s="19"/>
      <c r="UR43" s="19"/>
      <c r="US43" s="19"/>
      <c r="UT43" s="19"/>
      <c r="UU43" s="19"/>
      <c r="UV43" s="19"/>
      <c r="UW43" s="19"/>
      <c r="UX43" s="19"/>
      <c r="UY43" s="19"/>
      <c r="UZ43" s="19"/>
      <c r="VA43" s="19"/>
      <c r="VB43" s="19"/>
      <c r="VC43" s="19"/>
      <c r="VD43" s="19"/>
      <c r="VE43" s="19"/>
      <c r="VF43" s="19"/>
      <c r="VG43" s="19"/>
      <c r="VH43" s="19"/>
      <c r="VI43" s="19"/>
      <c r="VJ43" s="19"/>
      <c r="VK43" s="19"/>
      <c r="VL43" s="19"/>
      <c r="VM43" s="19"/>
      <c r="VN43" s="19"/>
      <c r="VO43" s="19"/>
      <c r="VP43" s="19"/>
      <c r="VQ43" s="19"/>
      <c r="VR43" s="19"/>
      <c r="VS43" s="19"/>
      <c r="VT43" s="19"/>
      <c r="VU43" s="19"/>
      <c r="VV43" s="19"/>
      <c r="VW43" s="19"/>
      <c r="VX43" s="19"/>
      <c r="VY43" s="19"/>
      <c r="VZ43" s="19"/>
      <c r="WA43" s="19"/>
      <c r="WB43" s="19"/>
      <c r="WC43" s="19"/>
      <c r="WD43" s="19"/>
      <c r="WE43" s="19"/>
      <c r="WF43" s="19"/>
      <c r="WG43" s="19"/>
      <c r="WH43" s="19"/>
      <c r="WI43" s="19"/>
      <c r="WJ43" s="19"/>
      <c r="WK43" s="19"/>
      <c r="WL43" s="19"/>
      <c r="WM43" s="19"/>
      <c r="WN43" s="19"/>
      <c r="WO43" s="19"/>
      <c r="WP43" s="19"/>
      <c r="WQ43" s="19"/>
      <c r="WR43" s="19"/>
      <c r="WS43" s="19"/>
      <c r="WT43" s="19"/>
      <c r="WU43" s="19"/>
      <c r="WV43" s="19"/>
      <c r="WW43" s="19"/>
      <c r="WX43" s="19"/>
      <c r="WY43" s="19"/>
      <c r="WZ43" s="19"/>
      <c r="XA43" s="19"/>
      <c r="XB43" s="19"/>
      <c r="XC43" s="19"/>
      <c r="XD43" s="19"/>
      <c r="XE43" s="19"/>
      <c r="XF43" s="19"/>
      <c r="XG43" s="19"/>
      <c r="XH43" s="19"/>
      <c r="XI43" s="19"/>
      <c r="XJ43" s="19"/>
      <c r="XK43" s="19"/>
      <c r="XL43" s="19"/>
      <c r="XM43" s="19"/>
      <c r="XN43" s="19"/>
      <c r="XO43" s="19"/>
      <c r="XP43" s="19"/>
      <c r="XQ43" s="19"/>
      <c r="XR43" s="19"/>
      <c r="XS43" s="19"/>
      <c r="XT43" s="19"/>
      <c r="XU43" s="19"/>
      <c r="XV43" s="19"/>
      <c r="XW43" s="19"/>
      <c r="XX43" s="19"/>
      <c r="XY43" s="19"/>
      <c r="XZ43" s="19"/>
      <c r="YA43" s="19"/>
      <c r="YB43" s="19"/>
      <c r="YC43" s="19"/>
      <c r="YD43" s="19"/>
      <c r="YE43" s="19"/>
      <c r="YF43" s="19"/>
      <c r="YG43" s="19"/>
      <c r="YH43" s="19"/>
      <c r="YI43" s="19"/>
      <c r="YJ43" s="19"/>
      <c r="YK43" s="19"/>
      <c r="YL43" s="19"/>
      <c r="YM43" s="19"/>
      <c r="YN43" s="19"/>
      <c r="YO43" s="19"/>
      <c r="YP43" s="19"/>
      <c r="YQ43" s="19"/>
      <c r="YR43" s="19"/>
      <c r="YS43" s="19"/>
      <c r="YT43" s="19"/>
      <c r="YU43" s="19"/>
      <c r="YV43" s="19"/>
      <c r="YW43" s="19"/>
      <c r="YX43" s="19"/>
      <c r="YY43" s="19"/>
      <c r="YZ43" s="19"/>
      <c r="ZA43" s="19"/>
      <c r="ZB43" s="19"/>
      <c r="ZC43" s="19"/>
      <c r="ZD43" s="19"/>
      <c r="ZE43" s="19"/>
      <c r="ZF43" s="19"/>
      <c r="ZG43" s="19"/>
      <c r="ZH43" s="19"/>
      <c r="ZI43" s="19"/>
      <c r="ZJ43" s="19"/>
      <c r="ZK43" s="19"/>
      <c r="ZL43" s="19"/>
      <c r="ZM43" s="19"/>
      <c r="ZN43" s="19"/>
      <c r="ZO43" s="19"/>
      <c r="ZP43" s="19"/>
      <c r="ZQ43" s="19"/>
      <c r="ZR43" s="19"/>
      <c r="ZS43" s="19"/>
      <c r="ZT43" s="19"/>
      <c r="ZU43" s="19"/>
      <c r="ZV43" s="19"/>
      <c r="ZW43" s="19"/>
      <c r="ZX43" s="19"/>
      <c r="ZY43" s="19"/>
      <c r="ZZ43" s="19"/>
      <c r="AAA43" s="19"/>
      <c r="AAB43" s="19"/>
      <c r="AAC43" s="19"/>
      <c r="AAD43" s="19"/>
      <c r="AAE43" s="19"/>
      <c r="AAF43" s="19"/>
      <c r="AAG43" s="19"/>
      <c r="AAH43" s="19"/>
      <c r="AAI43" s="19"/>
      <c r="AAJ43" s="19"/>
      <c r="AAK43" s="19"/>
      <c r="AAL43" s="19"/>
      <c r="AAM43" s="19"/>
      <c r="AAN43" s="19"/>
      <c r="AAO43" s="19"/>
      <c r="AAP43" s="19"/>
      <c r="AAQ43" s="19"/>
      <c r="AAR43" s="19"/>
      <c r="AAS43" s="19"/>
      <c r="AAT43" s="19"/>
      <c r="AAU43" s="19"/>
      <c r="AAV43" s="19"/>
    </row>
    <row r="44" spans="1:724" ht="28.5" customHeight="1">
      <c r="A44" s="58"/>
      <c r="B44" s="39" t="s">
        <v>104</v>
      </c>
      <c r="C44" s="39" t="s">
        <v>105</v>
      </c>
      <c r="D44" s="40" t="s">
        <v>106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" t="s">
        <v>79</v>
      </c>
      <c r="R44" s="63">
        <f t="shared" si="0"/>
        <v>23.0044</v>
      </c>
      <c r="S44" s="63">
        <f t="shared" ca="1" si="1"/>
        <v>7.3056000000000001</v>
      </c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  <c r="NP44" s="19"/>
      <c r="NQ44" s="19"/>
      <c r="NR44" s="19"/>
      <c r="NS44" s="19"/>
      <c r="NT44" s="19"/>
      <c r="NU44" s="19"/>
      <c r="NV44" s="19"/>
      <c r="NW44" s="19"/>
      <c r="NX44" s="19"/>
      <c r="NY44" s="19"/>
      <c r="NZ44" s="19"/>
      <c r="OA44" s="19"/>
      <c r="OB44" s="19"/>
      <c r="OC44" s="19"/>
      <c r="OD44" s="19"/>
      <c r="OE44" s="19"/>
      <c r="OF44" s="19"/>
      <c r="OG44" s="19"/>
      <c r="OH44" s="19"/>
      <c r="OI44" s="19"/>
      <c r="OJ44" s="19"/>
      <c r="OK44" s="19"/>
      <c r="OL44" s="19"/>
      <c r="OM44" s="19"/>
      <c r="ON44" s="19"/>
      <c r="OO44" s="19"/>
      <c r="OP44" s="19"/>
      <c r="OQ44" s="19"/>
      <c r="OR44" s="19"/>
      <c r="OS44" s="19"/>
      <c r="OT44" s="19"/>
      <c r="OU44" s="19"/>
      <c r="OV44" s="19"/>
      <c r="OW44" s="19"/>
      <c r="OX44" s="19"/>
      <c r="OY44" s="19"/>
      <c r="OZ44" s="19"/>
      <c r="PA44" s="19"/>
      <c r="PB44" s="19"/>
      <c r="PC44" s="19"/>
      <c r="PD44" s="19"/>
      <c r="PE44" s="19"/>
      <c r="PF44" s="19"/>
      <c r="PG44" s="19"/>
      <c r="PH44" s="19"/>
      <c r="PI44" s="19"/>
      <c r="PJ44" s="19"/>
      <c r="PK44" s="19"/>
      <c r="PL44" s="19"/>
      <c r="PM44" s="19"/>
      <c r="PN44" s="19"/>
      <c r="PO44" s="19"/>
      <c r="PP44" s="19"/>
      <c r="PQ44" s="19"/>
      <c r="PR44" s="19"/>
      <c r="PS44" s="19"/>
      <c r="PT44" s="19"/>
      <c r="PU44" s="19"/>
      <c r="PV44" s="19"/>
      <c r="PW44" s="19"/>
      <c r="PX44" s="19"/>
      <c r="PY44" s="19"/>
      <c r="PZ44" s="19"/>
      <c r="QA44" s="19"/>
      <c r="QB44" s="19"/>
      <c r="QC44" s="19"/>
      <c r="QD44" s="19"/>
      <c r="QE44" s="19"/>
      <c r="QF44" s="19"/>
      <c r="QG44" s="19"/>
      <c r="QH44" s="19"/>
      <c r="QI44" s="19"/>
      <c r="QJ44" s="19"/>
      <c r="QK44" s="19"/>
      <c r="QL44" s="19"/>
      <c r="QM44" s="19"/>
      <c r="QN44" s="19"/>
      <c r="QO44" s="19"/>
      <c r="QP44" s="19"/>
      <c r="QQ44" s="19"/>
      <c r="QR44" s="19"/>
      <c r="QS44" s="19"/>
      <c r="QT44" s="19"/>
      <c r="QU44" s="19"/>
      <c r="QV44" s="19"/>
      <c r="QW44" s="19"/>
      <c r="QX44" s="19"/>
      <c r="QY44" s="19"/>
      <c r="QZ44" s="19"/>
      <c r="RA44" s="19"/>
      <c r="RB44" s="19"/>
      <c r="RC44" s="19"/>
      <c r="RD44" s="19"/>
      <c r="RE44" s="19"/>
      <c r="RF44" s="19"/>
      <c r="RG44" s="19"/>
      <c r="RH44" s="19"/>
      <c r="RI44" s="19"/>
      <c r="RJ44" s="19"/>
      <c r="RK44" s="19"/>
      <c r="RL44" s="19"/>
      <c r="RM44" s="19"/>
      <c r="RN44" s="19"/>
      <c r="RO44" s="19"/>
      <c r="RP44" s="19"/>
      <c r="RQ44" s="19"/>
      <c r="RR44" s="19"/>
      <c r="RS44" s="19"/>
      <c r="RT44" s="19"/>
      <c r="RU44" s="19"/>
      <c r="RV44" s="19"/>
      <c r="RW44" s="19"/>
      <c r="RX44" s="19"/>
      <c r="RY44" s="19"/>
      <c r="RZ44" s="19"/>
      <c r="SA44" s="19"/>
      <c r="SB44" s="19"/>
      <c r="SC44" s="19"/>
      <c r="SD44" s="19"/>
      <c r="SE44" s="19"/>
      <c r="SF44" s="19"/>
      <c r="SG44" s="19"/>
      <c r="SH44" s="19"/>
      <c r="SI44" s="19"/>
      <c r="SJ44" s="19"/>
      <c r="SK44" s="19"/>
      <c r="SL44" s="19"/>
      <c r="SM44" s="19"/>
      <c r="SN44" s="19"/>
      <c r="SO44" s="19"/>
      <c r="SP44" s="19"/>
      <c r="SQ44" s="19"/>
      <c r="SR44" s="19"/>
      <c r="SS44" s="19"/>
      <c r="ST44" s="19"/>
      <c r="SU44" s="19"/>
      <c r="SV44" s="19"/>
      <c r="SW44" s="19"/>
      <c r="SX44" s="19"/>
      <c r="SY44" s="19"/>
      <c r="SZ44" s="19"/>
      <c r="TA44" s="19"/>
      <c r="TB44" s="19"/>
      <c r="TC44" s="19"/>
      <c r="TD44" s="19"/>
      <c r="TE44" s="19"/>
      <c r="TF44" s="19"/>
      <c r="TG44" s="19"/>
      <c r="TH44" s="19"/>
      <c r="TI44" s="19"/>
      <c r="TJ44" s="19"/>
      <c r="TK44" s="19"/>
      <c r="TL44" s="19"/>
      <c r="TM44" s="19"/>
      <c r="TN44" s="19"/>
      <c r="TO44" s="19"/>
      <c r="TP44" s="19"/>
      <c r="TQ44" s="19"/>
      <c r="TR44" s="19"/>
      <c r="TS44" s="19"/>
      <c r="TT44" s="19"/>
      <c r="TU44" s="19"/>
      <c r="TV44" s="19"/>
      <c r="TW44" s="19"/>
      <c r="TX44" s="19"/>
      <c r="TY44" s="19"/>
      <c r="TZ44" s="19"/>
      <c r="UA44" s="19"/>
      <c r="UB44" s="19"/>
      <c r="UC44" s="19"/>
      <c r="UD44" s="19"/>
      <c r="UE44" s="19"/>
      <c r="UF44" s="19"/>
      <c r="UG44" s="19"/>
      <c r="UH44" s="19"/>
      <c r="UI44" s="19"/>
      <c r="UJ44" s="19"/>
      <c r="UK44" s="19"/>
      <c r="UL44" s="19"/>
      <c r="UM44" s="19"/>
      <c r="UN44" s="19"/>
      <c r="UO44" s="19"/>
      <c r="UP44" s="19"/>
      <c r="UQ44" s="19"/>
      <c r="UR44" s="19"/>
      <c r="US44" s="19"/>
      <c r="UT44" s="19"/>
      <c r="UU44" s="19"/>
      <c r="UV44" s="19"/>
      <c r="UW44" s="19"/>
      <c r="UX44" s="19"/>
      <c r="UY44" s="19"/>
      <c r="UZ44" s="19"/>
      <c r="VA44" s="19"/>
      <c r="VB44" s="19"/>
      <c r="VC44" s="19"/>
      <c r="VD44" s="19"/>
      <c r="VE44" s="19"/>
      <c r="VF44" s="19"/>
      <c r="VG44" s="19"/>
      <c r="VH44" s="19"/>
      <c r="VI44" s="19"/>
      <c r="VJ44" s="19"/>
      <c r="VK44" s="19"/>
      <c r="VL44" s="19"/>
      <c r="VM44" s="19"/>
      <c r="VN44" s="19"/>
      <c r="VO44" s="19"/>
      <c r="VP44" s="19"/>
      <c r="VQ44" s="19"/>
      <c r="VR44" s="19"/>
      <c r="VS44" s="19"/>
      <c r="VT44" s="19"/>
      <c r="VU44" s="19"/>
      <c r="VV44" s="19"/>
      <c r="VW44" s="19"/>
      <c r="VX44" s="19"/>
      <c r="VY44" s="19"/>
      <c r="VZ44" s="19"/>
      <c r="WA44" s="19"/>
      <c r="WB44" s="19"/>
      <c r="WC44" s="19"/>
      <c r="WD44" s="19"/>
      <c r="WE44" s="19"/>
      <c r="WF44" s="19"/>
      <c r="WG44" s="19"/>
      <c r="WH44" s="19"/>
      <c r="WI44" s="19"/>
      <c r="WJ44" s="19"/>
      <c r="WK44" s="19"/>
      <c r="WL44" s="19"/>
      <c r="WM44" s="19"/>
      <c r="WN44" s="19"/>
      <c r="WO44" s="19"/>
      <c r="WP44" s="19"/>
      <c r="WQ44" s="19"/>
      <c r="WR44" s="19"/>
      <c r="WS44" s="19"/>
      <c r="WT44" s="19"/>
      <c r="WU44" s="19"/>
      <c r="WV44" s="19"/>
      <c r="WW44" s="19"/>
      <c r="WX44" s="19"/>
      <c r="WY44" s="19"/>
      <c r="WZ44" s="19"/>
      <c r="XA44" s="19"/>
      <c r="XB44" s="19"/>
      <c r="XC44" s="19"/>
      <c r="XD44" s="19"/>
      <c r="XE44" s="19"/>
      <c r="XF44" s="19"/>
      <c r="XG44" s="19"/>
      <c r="XH44" s="19"/>
      <c r="XI44" s="19"/>
      <c r="XJ44" s="19"/>
      <c r="XK44" s="19"/>
      <c r="XL44" s="19"/>
      <c r="XM44" s="19"/>
      <c r="XN44" s="19"/>
      <c r="XO44" s="19"/>
      <c r="XP44" s="19"/>
      <c r="XQ44" s="19"/>
      <c r="XR44" s="19"/>
      <c r="XS44" s="19"/>
      <c r="XT44" s="19"/>
      <c r="XU44" s="19"/>
      <c r="XV44" s="19"/>
      <c r="XW44" s="19"/>
      <c r="XX44" s="19"/>
      <c r="XY44" s="19"/>
      <c r="XZ44" s="19"/>
      <c r="YA44" s="19"/>
      <c r="YB44" s="19"/>
      <c r="YC44" s="19"/>
      <c r="YD44" s="19"/>
      <c r="YE44" s="19"/>
      <c r="YF44" s="19"/>
      <c r="YG44" s="19"/>
      <c r="YH44" s="19"/>
      <c r="YI44" s="19"/>
      <c r="YJ44" s="19"/>
      <c r="YK44" s="19"/>
      <c r="YL44" s="19"/>
      <c r="YM44" s="19"/>
      <c r="YN44" s="19"/>
      <c r="YO44" s="19"/>
      <c r="YP44" s="19"/>
      <c r="YQ44" s="19"/>
      <c r="YR44" s="19"/>
      <c r="YS44" s="19"/>
      <c r="YT44" s="19"/>
      <c r="YU44" s="19"/>
      <c r="YV44" s="19"/>
      <c r="YW44" s="19"/>
      <c r="YX44" s="19"/>
      <c r="YY44" s="19"/>
      <c r="YZ44" s="19"/>
      <c r="ZA44" s="19"/>
      <c r="ZB44" s="19"/>
      <c r="ZC44" s="19"/>
      <c r="ZD44" s="19"/>
      <c r="ZE44" s="19"/>
      <c r="ZF44" s="19"/>
      <c r="ZG44" s="19"/>
      <c r="ZH44" s="19"/>
      <c r="ZI44" s="19"/>
      <c r="ZJ44" s="19"/>
      <c r="ZK44" s="19"/>
      <c r="ZL44" s="19"/>
      <c r="ZM44" s="19"/>
      <c r="ZN44" s="19"/>
      <c r="ZO44" s="19"/>
      <c r="ZP44" s="19"/>
      <c r="ZQ44" s="19"/>
      <c r="ZR44" s="19"/>
      <c r="ZS44" s="19"/>
      <c r="ZT44" s="19"/>
      <c r="ZU44" s="19"/>
      <c r="ZV44" s="19"/>
      <c r="ZW44" s="19"/>
      <c r="ZX44" s="19"/>
      <c r="ZY44" s="19"/>
      <c r="ZZ44" s="19"/>
      <c r="AAA44" s="19"/>
      <c r="AAB44" s="19"/>
      <c r="AAC44" s="19"/>
      <c r="AAD44" s="19"/>
      <c r="AAE44" s="19"/>
      <c r="AAF44" s="19"/>
      <c r="AAG44" s="19"/>
      <c r="AAH44" s="19"/>
      <c r="AAI44" s="19"/>
      <c r="AAJ44" s="19"/>
      <c r="AAK44" s="19"/>
      <c r="AAL44" s="19"/>
      <c r="AAM44" s="19"/>
      <c r="AAN44" s="19"/>
      <c r="AAO44" s="19"/>
      <c r="AAP44" s="19"/>
      <c r="AAQ44" s="19"/>
      <c r="AAR44" s="19"/>
      <c r="AAS44" s="19"/>
      <c r="AAT44" s="19"/>
      <c r="AAU44" s="19"/>
      <c r="AAV44" s="19"/>
    </row>
    <row r="45" spans="1:724" ht="28.5" customHeight="1">
      <c r="A45" s="58"/>
      <c r="B45" s="39" t="s">
        <v>107</v>
      </c>
      <c r="C45" s="39" t="s">
        <v>108</v>
      </c>
      <c r="D45" s="40" t="s">
        <v>106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" t="s">
        <v>109</v>
      </c>
      <c r="R45" s="63">
        <f t="shared" si="0"/>
        <v>1.0044999999999999</v>
      </c>
      <c r="S45" s="63">
        <f t="shared" ca="1" si="1"/>
        <v>7.3068</v>
      </c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  <c r="NV45" s="19"/>
      <c r="NW45" s="19"/>
      <c r="NX45" s="19"/>
      <c r="NY45" s="19"/>
      <c r="NZ45" s="19"/>
      <c r="OA45" s="19"/>
      <c r="OB45" s="19"/>
      <c r="OC45" s="19"/>
      <c r="OD45" s="19"/>
      <c r="OE45" s="19"/>
      <c r="OF45" s="19"/>
      <c r="OG45" s="19"/>
      <c r="OH45" s="19"/>
      <c r="OI45" s="19"/>
      <c r="OJ45" s="19"/>
      <c r="OK45" s="19"/>
      <c r="OL45" s="19"/>
      <c r="OM45" s="19"/>
      <c r="ON45" s="19"/>
      <c r="OO45" s="19"/>
      <c r="OP45" s="19"/>
      <c r="OQ45" s="19"/>
      <c r="OR45" s="19"/>
      <c r="OS45" s="19"/>
      <c r="OT45" s="19"/>
      <c r="OU45" s="19"/>
      <c r="OV45" s="19"/>
      <c r="OW45" s="19"/>
      <c r="OX45" s="19"/>
      <c r="OY45" s="19"/>
      <c r="OZ45" s="19"/>
      <c r="PA45" s="19"/>
      <c r="PB45" s="19"/>
      <c r="PC45" s="19"/>
      <c r="PD45" s="19"/>
      <c r="PE45" s="19"/>
      <c r="PF45" s="19"/>
      <c r="PG45" s="19"/>
      <c r="PH45" s="19"/>
      <c r="PI45" s="19"/>
      <c r="PJ45" s="19"/>
      <c r="PK45" s="19"/>
      <c r="PL45" s="19"/>
      <c r="PM45" s="19"/>
      <c r="PN45" s="19"/>
      <c r="PO45" s="19"/>
      <c r="PP45" s="19"/>
      <c r="PQ45" s="19"/>
      <c r="PR45" s="19"/>
      <c r="PS45" s="19"/>
      <c r="PT45" s="19"/>
      <c r="PU45" s="19"/>
      <c r="PV45" s="19"/>
      <c r="PW45" s="19"/>
      <c r="PX45" s="19"/>
      <c r="PY45" s="19"/>
      <c r="PZ45" s="19"/>
      <c r="QA45" s="19"/>
      <c r="QB45" s="19"/>
      <c r="QC45" s="19"/>
      <c r="QD45" s="19"/>
      <c r="QE45" s="19"/>
      <c r="QF45" s="19"/>
      <c r="QG45" s="19"/>
      <c r="QH45" s="19"/>
      <c r="QI45" s="19"/>
      <c r="QJ45" s="19"/>
      <c r="QK45" s="19"/>
      <c r="QL45" s="19"/>
      <c r="QM45" s="19"/>
      <c r="QN45" s="19"/>
      <c r="QO45" s="19"/>
      <c r="QP45" s="19"/>
      <c r="QQ45" s="19"/>
      <c r="QR45" s="19"/>
      <c r="QS45" s="19"/>
      <c r="QT45" s="19"/>
      <c r="QU45" s="19"/>
      <c r="QV45" s="19"/>
      <c r="QW45" s="19"/>
      <c r="QX45" s="19"/>
      <c r="QY45" s="19"/>
      <c r="QZ45" s="19"/>
      <c r="RA45" s="19"/>
      <c r="RB45" s="19"/>
      <c r="RC45" s="19"/>
      <c r="RD45" s="19"/>
      <c r="RE45" s="19"/>
      <c r="RF45" s="19"/>
      <c r="RG45" s="19"/>
      <c r="RH45" s="19"/>
      <c r="RI45" s="19"/>
      <c r="RJ45" s="19"/>
      <c r="RK45" s="19"/>
      <c r="RL45" s="19"/>
      <c r="RM45" s="19"/>
      <c r="RN45" s="19"/>
      <c r="RO45" s="19"/>
      <c r="RP45" s="19"/>
      <c r="RQ45" s="19"/>
      <c r="RR45" s="19"/>
      <c r="RS45" s="19"/>
      <c r="RT45" s="19"/>
      <c r="RU45" s="19"/>
      <c r="RV45" s="19"/>
      <c r="RW45" s="19"/>
      <c r="RX45" s="19"/>
      <c r="RY45" s="19"/>
      <c r="RZ45" s="19"/>
      <c r="SA45" s="19"/>
      <c r="SB45" s="19"/>
      <c r="SC45" s="19"/>
      <c r="SD45" s="19"/>
      <c r="SE45" s="19"/>
      <c r="SF45" s="19"/>
      <c r="SG45" s="19"/>
      <c r="SH45" s="19"/>
      <c r="SI45" s="19"/>
      <c r="SJ45" s="19"/>
      <c r="SK45" s="19"/>
      <c r="SL45" s="19"/>
      <c r="SM45" s="19"/>
      <c r="SN45" s="19"/>
      <c r="SO45" s="19"/>
      <c r="SP45" s="19"/>
      <c r="SQ45" s="19"/>
      <c r="SR45" s="19"/>
      <c r="SS45" s="19"/>
      <c r="ST45" s="19"/>
      <c r="SU45" s="19"/>
      <c r="SV45" s="19"/>
      <c r="SW45" s="19"/>
      <c r="SX45" s="19"/>
      <c r="SY45" s="19"/>
      <c r="SZ45" s="19"/>
      <c r="TA45" s="19"/>
      <c r="TB45" s="19"/>
      <c r="TC45" s="19"/>
      <c r="TD45" s="19"/>
      <c r="TE45" s="19"/>
      <c r="TF45" s="19"/>
      <c r="TG45" s="19"/>
      <c r="TH45" s="19"/>
      <c r="TI45" s="19"/>
      <c r="TJ45" s="19"/>
      <c r="TK45" s="19"/>
      <c r="TL45" s="19"/>
      <c r="TM45" s="19"/>
      <c r="TN45" s="19"/>
      <c r="TO45" s="19"/>
      <c r="TP45" s="19"/>
      <c r="TQ45" s="19"/>
      <c r="TR45" s="19"/>
      <c r="TS45" s="19"/>
      <c r="TT45" s="19"/>
      <c r="TU45" s="19"/>
      <c r="TV45" s="19"/>
      <c r="TW45" s="19"/>
      <c r="TX45" s="19"/>
      <c r="TY45" s="19"/>
      <c r="TZ45" s="19"/>
      <c r="UA45" s="19"/>
      <c r="UB45" s="19"/>
      <c r="UC45" s="19"/>
      <c r="UD45" s="19"/>
      <c r="UE45" s="19"/>
      <c r="UF45" s="19"/>
      <c r="UG45" s="19"/>
      <c r="UH45" s="19"/>
      <c r="UI45" s="19"/>
      <c r="UJ45" s="19"/>
      <c r="UK45" s="19"/>
      <c r="UL45" s="19"/>
      <c r="UM45" s="19"/>
      <c r="UN45" s="19"/>
      <c r="UO45" s="19"/>
      <c r="UP45" s="19"/>
      <c r="UQ45" s="19"/>
      <c r="UR45" s="19"/>
      <c r="US45" s="19"/>
      <c r="UT45" s="19"/>
      <c r="UU45" s="19"/>
      <c r="UV45" s="19"/>
      <c r="UW45" s="19"/>
      <c r="UX45" s="19"/>
      <c r="UY45" s="19"/>
      <c r="UZ45" s="19"/>
      <c r="VA45" s="19"/>
      <c r="VB45" s="19"/>
      <c r="VC45" s="19"/>
      <c r="VD45" s="19"/>
      <c r="VE45" s="19"/>
      <c r="VF45" s="19"/>
      <c r="VG45" s="19"/>
      <c r="VH45" s="19"/>
      <c r="VI45" s="19"/>
      <c r="VJ45" s="19"/>
      <c r="VK45" s="19"/>
      <c r="VL45" s="19"/>
      <c r="VM45" s="19"/>
      <c r="VN45" s="19"/>
      <c r="VO45" s="19"/>
      <c r="VP45" s="19"/>
      <c r="VQ45" s="19"/>
      <c r="VR45" s="19"/>
      <c r="VS45" s="19"/>
      <c r="VT45" s="19"/>
      <c r="VU45" s="19"/>
      <c r="VV45" s="19"/>
      <c r="VW45" s="19"/>
      <c r="VX45" s="19"/>
      <c r="VY45" s="19"/>
      <c r="VZ45" s="19"/>
      <c r="WA45" s="19"/>
      <c r="WB45" s="19"/>
      <c r="WC45" s="19"/>
      <c r="WD45" s="19"/>
      <c r="WE45" s="19"/>
      <c r="WF45" s="19"/>
      <c r="WG45" s="19"/>
      <c r="WH45" s="19"/>
      <c r="WI45" s="19"/>
      <c r="WJ45" s="19"/>
      <c r="WK45" s="19"/>
      <c r="WL45" s="19"/>
      <c r="WM45" s="19"/>
      <c r="WN45" s="19"/>
      <c r="WO45" s="19"/>
      <c r="WP45" s="19"/>
      <c r="WQ45" s="19"/>
      <c r="WR45" s="19"/>
      <c r="WS45" s="19"/>
      <c r="WT45" s="19"/>
      <c r="WU45" s="19"/>
      <c r="WV45" s="19"/>
      <c r="WW45" s="19"/>
      <c r="WX45" s="19"/>
      <c r="WY45" s="19"/>
      <c r="WZ45" s="19"/>
      <c r="XA45" s="19"/>
      <c r="XB45" s="19"/>
      <c r="XC45" s="19"/>
      <c r="XD45" s="19"/>
      <c r="XE45" s="19"/>
      <c r="XF45" s="19"/>
      <c r="XG45" s="19"/>
      <c r="XH45" s="19"/>
      <c r="XI45" s="19"/>
      <c r="XJ45" s="19"/>
      <c r="XK45" s="19"/>
      <c r="XL45" s="19"/>
      <c r="XM45" s="19"/>
      <c r="XN45" s="19"/>
      <c r="XO45" s="19"/>
      <c r="XP45" s="19"/>
      <c r="XQ45" s="19"/>
      <c r="XR45" s="19"/>
      <c r="XS45" s="19"/>
      <c r="XT45" s="19"/>
      <c r="XU45" s="19"/>
      <c r="XV45" s="19"/>
      <c r="XW45" s="19"/>
      <c r="XX45" s="19"/>
      <c r="XY45" s="19"/>
      <c r="XZ45" s="19"/>
      <c r="YA45" s="19"/>
      <c r="YB45" s="19"/>
      <c r="YC45" s="19"/>
      <c r="YD45" s="19"/>
      <c r="YE45" s="19"/>
      <c r="YF45" s="19"/>
      <c r="YG45" s="19"/>
      <c r="YH45" s="19"/>
      <c r="YI45" s="19"/>
      <c r="YJ45" s="19"/>
      <c r="YK45" s="19"/>
      <c r="YL45" s="19"/>
      <c r="YM45" s="19"/>
      <c r="YN45" s="19"/>
      <c r="YO45" s="19"/>
      <c r="YP45" s="19"/>
      <c r="YQ45" s="19"/>
      <c r="YR45" s="19"/>
      <c r="YS45" s="19"/>
      <c r="YT45" s="19"/>
      <c r="YU45" s="19"/>
      <c r="YV45" s="19"/>
      <c r="YW45" s="19"/>
      <c r="YX45" s="19"/>
      <c r="YY45" s="19"/>
      <c r="YZ45" s="19"/>
      <c r="ZA45" s="19"/>
      <c r="ZB45" s="19"/>
      <c r="ZC45" s="19"/>
      <c r="ZD45" s="19"/>
      <c r="ZE45" s="19"/>
      <c r="ZF45" s="19"/>
      <c r="ZG45" s="19"/>
      <c r="ZH45" s="19"/>
      <c r="ZI45" s="19"/>
      <c r="ZJ45" s="19"/>
      <c r="ZK45" s="19"/>
      <c r="ZL45" s="19"/>
      <c r="ZM45" s="19"/>
      <c r="ZN45" s="19"/>
      <c r="ZO45" s="19"/>
      <c r="ZP45" s="19"/>
      <c r="ZQ45" s="19"/>
      <c r="ZR45" s="19"/>
      <c r="ZS45" s="19"/>
      <c r="ZT45" s="19"/>
      <c r="ZU45" s="19"/>
      <c r="ZV45" s="19"/>
      <c r="ZW45" s="19"/>
      <c r="ZX45" s="19"/>
      <c r="ZY45" s="19"/>
      <c r="ZZ45" s="19"/>
      <c r="AAA45" s="19"/>
      <c r="AAB45" s="19"/>
      <c r="AAC45" s="19"/>
      <c r="AAD45" s="19"/>
      <c r="AAE45" s="19"/>
      <c r="AAF45" s="19"/>
      <c r="AAG45" s="19"/>
      <c r="AAH45" s="19"/>
      <c r="AAI45" s="19"/>
      <c r="AAJ45" s="19"/>
      <c r="AAK45" s="19"/>
      <c r="AAL45" s="19"/>
      <c r="AAM45" s="19"/>
      <c r="AAN45" s="19"/>
      <c r="AAO45" s="19"/>
      <c r="AAP45" s="19"/>
      <c r="AAQ45" s="19"/>
      <c r="AAR45" s="19"/>
      <c r="AAS45" s="19"/>
      <c r="AAT45" s="19"/>
      <c r="AAU45" s="19"/>
      <c r="AAV45" s="19"/>
    </row>
    <row r="46" spans="1:724" ht="28.5" customHeight="1">
      <c r="A46" s="58"/>
      <c r="B46" s="39" t="s">
        <v>110</v>
      </c>
      <c r="C46" s="39" t="s">
        <v>111</v>
      </c>
      <c r="D46" s="40" t="s">
        <v>106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" t="s">
        <v>48</v>
      </c>
      <c r="R46" s="63">
        <f t="shared" si="0"/>
        <v>3.1545999999999998</v>
      </c>
      <c r="S46" s="63">
        <f t="shared" ca="1" si="1"/>
        <v>9.3063000000000002</v>
      </c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19"/>
      <c r="KU46" s="19"/>
      <c r="KV46" s="19"/>
      <c r="KW46" s="19"/>
      <c r="KX46" s="19"/>
      <c r="KY46" s="19"/>
      <c r="KZ46" s="19"/>
      <c r="LA46" s="19"/>
      <c r="LB46" s="19"/>
      <c r="LC46" s="19"/>
      <c r="LD46" s="19"/>
      <c r="LE46" s="19"/>
      <c r="LF46" s="19"/>
      <c r="LG46" s="19"/>
      <c r="LH46" s="19"/>
      <c r="LI46" s="19"/>
      <c r="LJ46" s="19"/>
      <c r="LK46" s="19"/>
      <c r="LL46" s="19"/>
      <c r="LM46" s="19"/>
      <c r="LN46" s="19"/>
      <c r="LO46" s="19"/>
      <c r="LP46" s="19"/>
      <c r="LQ46" s="19"/>
      <c r="LR46" s="19"/>
      <c r="LS46" s="19"/>
      <c r="LT46" s="19"/>
      <c r="LU46" s="19"/>
      <c r="LV46" s="19"/>
      <c r="LW46" s="19"/>
      <c r="LX46" s="19"/>
      <c r="LY46" s="19"/>
      <c r="LZ46" s="19"/>
      <c r="MA46" s="19"/>
      <c r="MB46" s="19"/>
      <c r="MC46" s="19"/>
      <c r="MD46" s="19"/>
      <c r="ME46" s="19"/>
      <c r="MF46" s="19"/>
      <c r="MG46" s="19"/>
      <c r="MH46" s="19"/>
      <c r="MI46" s="19"/>
      <c r="MJ46" s="19"/>
      <c r="MK46" s="19"/>
      <c r="ML46" s="19"/>
      <c r="MM46" s="19"/>
      <c r="MN46" s="19"/>
      <c r="MO46" s="19"/>
      <c r="MP46" s="19"/>
      <c r="MQ46" s="19"/>
      <c r="MR46" s="19"/>
      <c r="MS46" s="19"/>
      <c r="MT46" s="19"/>
      <c r="MU46" s="19"/>
      <c r="MV46" s="19"/>
      <c r="MW46" s="19"/>
      <c r="MX46" s="19"/>
      <c r="MY46" s="19"/>
      <c r="MZ46" s="19"/>
      <c r="NA46" s="19"/>
      <c r="NB46" s="19"/>
      <c r="NC46" s="19"/>
      <c r="ND46" s="19"/>
      <c r="NE46" s="19"/>
      <c r="NF46" s="19"/>
      <c r="NG46" s="19"/>
      <c r="NH46" s="19"/>
      <c r="NI46" s="19"/>
      <c r="NJ46" s="19"/>
      <c r="NK46" s="19"/>
      <c r="NL46" s="19"/>
      <c r="NM46" s="19"/>
      <c r="NN46" s="19"/>
      <c r="NO46" s="19"/>
      <c r="NP46" s="19"/>
      <c r="NQ46" s="19"/>
      <c r="NR46" s="19"/>
      <c r="NS46" s="19"/>
      <c r="NT46" s="19"/>
      <c r="NU46" s="19"/>
      <c r="NV46" s="19"/>
      <c r="NW46" s="19"/>
      <c r="NX46" s="19"/>
      <c r="NY46" s="19"/>
      <c r="NZ46" s="19"/>
      <c r="OA46" s="19"/>
      <c r="OB46" s="19"/>
      <c r="OC46" s="19"/>
      <c r="OD46" s="19"/>
      <c r="OE46" s="19"/>
      <c r="OF46" s="19"/>
      <c r="OG46" s="19"/>
      <c r="OH46" s="19"/>
      <c r="OI46" s="19"/>
      <c r="OJ46" s="19"/>
      <c r="OK46" s="19"/>
      <c r="OL46" s="19"/>
      <c r="OM46" s="19"/>
      <c r="ON46" s="19"/>
      <c r="OO46" s="19"/>
      <c r="OP46" s="19"/>
      <c r="OQ46" s="19"/>
      <c r="OR46" s="19"/>
      <c r="OS46" s="19"/>
      <c r="OT46" s="19"/>
      <c r="OU46" s="19"/>
      <c r="OV46" s="19"/>
      <c r="OW46" s="19"/>
      <c r="OX46" s="19"/>
      <c r="OY46" s="19"/>
      <c r="OZ46" s="19"/>
      <c r="PA46" s="19"/>
      <c r="PB46" s="19"/>
      <c r="PC46" s="19"/>
      <c r="PD46" s="19"/>
      <c r="PE46" s="19"/>
      <c r="PF46" s="19"/>
      <c r="PG46" s="19"/>
      <c r="PH46" s="19"/>
      <c r="PI46" s="19"/>
      <c r="PJ46" s="19"/>
      <c r="PK46" s="19"/>
      <c r="PL46" s="19"/>
      <c r="PM46" s="19"/>
      <c r="PN46" s="19"/>
      <c r="PO46" s="19"/>
      <c r="PP46" s="19"/>
      <c r="PQ46" s="19"/>
      <c r="PR46" s="19"/>
      <c r="PS46" s="19"/>
      <c r="PT46" s="19"/>
      <c r="PU46" s="19"/>
      <c r="PV46" s="19"/>
      <c r="PW46" s="19"/>
      <c r="PX46" s="19"/>
      <c r="PY46" s="19"/>
      <c r="PZ46" s="19"/>
      <c r="QA46" s="19"/>
      <c r="QB46" s="19"/>
      <c r="QC46" s="19"/>
      <c r="QD46" s="19"/>
      <c r="QE46" s="19"/>
      <c r="QF46" s="19"/>
      <c r="QG46" s="19"/>
      <c r="QH46" s="19"/>
      <c r="QI46" s="19"/>
      <c r="QJ46" s="19"/>
      <c r="QK46" s="19"/>
      <c r="QL46" s="19"/>
      <c r="QM46" s="19"/>
      <c r="QN46" s="19"/>
      <c r="QO46" s="19"/>
      <c r="QP46" s="19"/>
      <c r="QQ46" s="19"/>
      <c r="QR46" s="19"/>
      <c r="QS46" s="19"/>
      <c r="QT46" s="19"/>
      <c r="QU46" s="19"/>
      <c r="QV46" s="19"/>
      <c r="QW46" s="19"/>
      <c r="QX46" s="19"/>
      <c r="QY46" s="19"/>
      <c r="QZ46" s="19"/>
      <c r="RA46" s="19"/>
      <c r="RB46" s="19"/>
      <c r="RC46" s="19"/>
      <c r="RD46" s="19"/>
      <c r="RE46" s="19"/>
      <c r="RF46" s="19"/>
      <c r="RG46" s="19"/>
      <c r="RH46" s="19"/>
      <c r="RI46" s="19"/>
      <c r="RJ46" s="19"/>
      <c r="RK46" s="19"/>
      <c r="RL46" s="19"/>
      <c r="RM46" s="19"/>
      <c r="RN46" s="19"/>
      <c r="RO46" s="19"/>
      <c r="RP46" s="19"/>
      <c r="RQ46" s="19"/>
      <c r="RR46" s="19"/>
      <c r="RS46" s="19"/>
      <c r="RT46" s="19"/>
      <c r="RU46" s="19"/>
      <c r="RV46" s="19"/>
      <c r="RW46" s="19"/>
      <c r="RX46" s="19"/>
      <c r="RY46" s="19"/>
      <c r="RZ46" s="19"/>
      <c r="SA46" s="19"/>
      <c r="SB46" s="19"/>
      <c r="SC46" s="19"/>
      <c r="SD46" s="19"/>
      <c r="SE46" s="19"/>
      <c r="SF46" s="19"/>
      <c r="SG46" s="19"/>
      <c r="SH46" s="19"/>
      <c r="SI46" s="19"/>
      <c r="SJ46" s="19"/>
      <c r="SK46" s="19"/>
      <c r="SL46" s="19"/>
      <c r="SM46" s="19"/>
      <c r="SN46" s="19"/>
      <c r="SO46" s="19"/>
      <c r="SP46" s="19"/>
      <c r="SQ46" s="19"/>
      <c r="SR46" s="19"/>
      <c r="SS46" s="19"/>
      <c r="ST46" s="19"/>
      <c r="SU46" s="19"/>
      <c r="SV46" s="19"/>
      <c r="SW46" s="19"/>
      <c r="SX46" s="19"/>
      <c r="SY46" s="19"/>
      <c r="SZ46" s="19"/>
      <c r="TA46" s="19"/>
      <c r="TB46" s="19"/>
      <c r="TC46" s="19"/>
      <c r="TD46" s="19"/>
      <c r="TE46" s="19"/>
      <c r="TF46" s="19"/>
      <c r="TG46" s="19"/>
      <c r="TH46" s="19"/>
      <c r="TI46" s="19"/>
      <c r="TJ46" s="19"/>
      <c r="TK46" s="19"/>
      <c r="TL46" s="19"/>
      <c r="TM46" s="19"/>
      <c r="TN46" s="19"/>
      <c r="TO46" s="19"/>
      <c r="TP46" s="19"/>
      <c r="TQ46" s="19"/>
      <c r="TR46" s="19"/>
      <c r="TS46" s="19"/>
      <c r="TT46" s="19"/>
      <c r="TU46" s="19"/>
      <c r="TV46" s="19"/>
      <c r="TW46" s="19"/>
      <c r="TX46" s="19"/>
      <c r="TY46" s="19"/>
      <c r="TZ46" s="19"/>
      <c r="UA46" s="19"/>
      <c r="UB46" s="19"/>
      <c r="UC46" s="19"/>
      <c r="UD46" s="19"/>
      <c r="UE46" s="19"/>
      <c r="UF46" s="19"/>
      <c r="UG46" s="19"/>
      <c r="UH46" s="19"/>
      <c r="UI46" s="19"/>
      <c r="UJ46" s="19"/>
      <c r="UK46" s="19"/>
      <c r="UL46" s="19"/>
      <c r="UM46" s="19"/>
      <c r="UN46" s="19"/>
      <c r="UO46" s="19"/>
      <c r="UP46" s="19"/>
      <c r="UQ46" s="19"/>
      <c r="UR46" s="19"/>
      <c r="US46" s="19"/>
      <c r="UT46" s="19"/>
      <c r="UU46" s="19"/>
      <c r="UV46" s="19"/>
      <c r="UW46" s="19"/>
      <c r="UX46" s="19"/>
      <c r="UY46" s="19"/>
      <c r="UZ46" s="19"/>
      <c r="VA46" s="19"/>
      <c r="VB46" s="19"/>
      <c r="VC46" s="19"/>
      <c r="VD46" s="19"/>
      <c r="VE46" s="19"/>
      <c r="VF46" s="19"/>
      <c r="VG46" s="19"/>
      <c r="VH46" s="19"/>
      <c r="VI46" s="19"/>
      <c r="VJ46" s="19"/>
      <c r="VK46" s="19"/>
      <c r="VL46" s="19"/>
      <c r="VM46" s="19"/>
      <c r="VN46" s="19"/>
      <c r="VO46" s="19"/>
      <c r="VP46" s="19"/>
      <c r="VQ46" s="19"/>
      <c r="VR46" s="19"/>
      <c r="VS46" s="19"/>
      <c r="VT46" s="19"/>
      <c r="VU46" s="19"/>
      <c r="VV46" s="19"/>
      <c r="VW46" s="19"/>
      <c r="VX46" s="19"/>
      <c r="VY46" s="19"/>
      <c r="VZ46" s="19"/>
      <c r="WA46" s="19"/>
      <c r="WB46" s="19"/>
      <c r="WC46" s="19"/>
      <c r="WD46" s="19"/>
      <c r="WE46" s="19"/>
      <c r="WF46" s="19"/>
      <c r="WG46" s="19"/>
      <c r="WH46" s="19"/>
      <c r="WI46" s="19"/>
      <c r="WJ46" s="19"/>
      <c r="WK46" s="19"/>
      <c r="WL46" s="19"/>
      <c r="WM46" s="19"/>
      <c r="WN46" s="19"/>
      <c r="WO46" s="19"/>
      <c r="WP46" s="19"/>
      <c r="WQ46" s="19"/>
      <c r="WR46" s="19"/>
      <c r="WS46" s="19"/>
      <c r="WT46" s="19"/>
      <c r="WU46" s="19"/>
      <c r="WV46" s="19"/>
      <c r="WW46" s="19"/>
      <c r="WX46" s="19"/>
      <c r="WY46" s="19"/>
      <c r="WZ46" s="19"/>
      <c r="XA46" s="19"/>
      <c r="XB46" s="19"/>
      <c r="XC46" s="19"/>
      <c r="XD46" s="19"/>
      <c r="XE46" s="19"/>
      <c r="XF46" s="19"/>
      <c r="XG46" s="19"/>
      <c r="XH46" s="19"/>
      <c r="XI46" s="19"/>
      <c r="XJ46" s="19"/>
      <c r="XK46" s="19"/>
      <c r="XL46" s="19"/>
      <c r="XM46" s="19"/>
      <c r="XN46" s="19"/>
      <c r="XO46" s="19"/>
      <c r="XP46" s="19"/>
      <c r="XQ46" s="19"/>
      <c r="XR46" s="19"/>
      <c r="XS46" s="19"/>
      <c r="XT46" s="19"/>
      <c r="XU46" s="19"/>
      <c r="XV46" s="19"/>
      <c r="XW46" s="19"/>
      <c r="XX46" s="19"/>
      <c r="XY46" s="19"/>
      <c r="XZ46" s="19"/>
      <c r="YA46" s="19"/>
      <c r="YB46" s="19"/>
      <c r="YC46" s="19"/>
      <c r="YD46" s="19"/>
      <c r="YE46" s="19"/>
      <c r="YF46" s="19"/>
      <c r="YG46" s="19"/>
      <c r="YH46" s="19"/>
      <c r="YI46" s="19"/>
      <c r="YJ46" s="19"/>
      <c r="YK46" s="19"/>
      <c r="YL46" s="19"/>
      <c r="YM46" s="19"/>
      <c r="YN46" s="19"/>
      <c r="YO46" s="19"/>
      <c r="YP46" s="19"/>
      <c r="YQ46" s="19"/>
      <c r="YR46" s="19"/>
      <c r="YS46" s="19"/>
      <c r="YT46" s="19"/>
      <c r="YU46" s="19"/>
      <c r="YV46" s="19"/>
      <c r="YW46" s="19"/>
      <c r="YX46" s="19"/>
      <c r="YY46" s="19"/>
      <c r="YZ46" s="19"/>
      <c r="ZA46" s="19"/>
      <c r="ZB46" s="19"/>
      <c r="ZC46" s="19"/>
      <c r="ZD46" s="19"/>
      <c r="ZE46" s="19"/>
      <c r="ZF46" s="19"/>
      <c r="ZG46" s="19"/>
      <c r="ZH46" s="19"/>
      <c r="ZI46" s="19"/>
      <c r="ZJ46" s="19"/>
      <c r="ZK46" s="19"/>
      <c r="ZL46" s="19"/>
      <c r="ZM46" s="19"/>
      <c r="ZN46" s="19"/>
      <c r="ZO46" s="19"/>
      <c r="ZP46" s="19"/>
      <c r="ZQ46" s="19"/>
      <c r="ZR46" s="19"/>
      <c r="ZS46" s="19"/>
      <c r="ZT46" s="19"/>
      <c r="ZU46" s="19"/>
      <c r="ZV46" s="19"/>
      <c r="ZW46" s="19"/>
      <c r="ZX46" s="19"/>
      <c r="ZY46" s="19"/>
      <c r="ZZ46" s="19"/>
      <c r="AAA46" s="19"/>
      <c r="AAB46" s="19"/>
      <c r="AAC46" s="19"/>
      <c r="AAD46" s="19"/>
      <c r="AAE46" s="19"/>
      <c r="AAF46" s="19"/>
      <c r="AAG46" s="19"/>
      <c r="AAH46" s="19"/>
      <c r="AAI46" s="19"/>
      <c r="AAJ46" s="19"/>
      <c r="AAK46" s="19"/>
      <c r="AAL46" s="19"/>
      <c r="AAM46" s="19"/>
      <c r="AAN46" s="19"/>
      <c r="AAO46" s="19"/>
      <c r="AAP46" s="19"/>
      <c r="AAQ46" s="19"/>
      <c r="AAR46" s="19"/>
      <c r="AAS46" s="19"/>
      <c r="AAT46" s="19"/>
      <c r="AAU46" s="19"/>
      <c r="AAV46" s="19"/>
    </row>
    <row r="47" spans="1:724" ht="28.5" customHeight="1">
      <c r="A47" s="58"/>
      <c r="B47" s="39" t="s">
        <v>112</v>
      </c>
      <c r="C47" s="39" t="s">
        <v>113</v>
      </c>
      <c r="D47" s="40" t="s">
        <v>106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" t="s">
        <v>16</v>
      </c>
      <c r="R47" s="63">
        <f t="shared" si="0"/>
        <v>3.3047</v>
      </c>
      <c r="S47" s="63">
        <f t="shared" ca="1" si="1"/>
        <v>15.000400000000001</v>
      </c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19"/>
      <c r="LY47" s="19"/>
      <c r="LZ47" s="19"/>
      <c r="MA47" s="19"/>
      <c r="MB47" s="19"/>
      <c r="MC47" s="19"/>
      <c r="MD47" s="19"/>
      <c r="ME47" s="19"/>
      <c r="MF47" s="19"/>
      <c r="MG47" s="19"/>
      <c r="MH47" s="19"/>
      <c r="MI47" s="19"/>
      <c r="MJ47" s="19"/>
      <c r="MK47" s="19"/>
      <c r="ML47" s="19"/>
      <c r="MM47" s="19"/>
      <c r="MN47" s="19"/>
      <c r="MO47" s="19"/>
      <c r="MP47" s="19"/>
      <c r="MQ47" s="19"/>
      <c r="MR47" s="19"/>
      <c r="MS47" s="19"/>
      <c r="MT47" s="19"/>
      <c r="MU47" s="19"/>
      <c r="MV47" s="19"/>
      <c r="MW47" s="19"/>
      <c r="MX47" s="19"/>
      <c r="MY47" s="19"/>
      <c r="MZ47" s="19"/>
      <c r="NA47" s="19"/>
      <c r="NB47" s="19"/>
      <c r="NC47" s="19"/>
      <c r="ND47" s="19"/>
      <c r="NE47" s="19"/>
      <c r="NF47" s="19"/>
      <c r="NG47" s="19"/>
      <c r="NH47" s="19"/>
      <c r="NI47" s="19"/>
      <c r="NJ47" s="19"/>
      <c r="NK47" s="19"/>
      <c r="NL47" s="19"/>
      <c r="NM47" s="19"/>
      <c r="NN47" s="19"/>
      <c r="NO47" s="19"/>
      <c r="NP47" s="19"/>
      <c r="NQ47" s="19"/>
      <c r="NR47" s="19"/>
      <c r="NS47" s="19"/>
      <c r="NT47" s="19"/>
      <c r="NU47" s="19"/>
      <c r="NV47" s="19"/>
      <c r="NW47" s="19"/>
      <c r="NX47" s="19"/>
      <c r="NY47" s="19"/>
      <c r="NZ47" s="19"/>
      <c r="OA47" s="19"/>
      <c r="OB47" s="19"/>
      <c r="OC47" s="19"/>
      <c r="OD47" s="19"/>
      <c r="OE47" s="19"/>
      <c r="OF47" s="19"/>
      <c r="OG47" s="19"/>
      <c r="OH47" s="19"/>
      <c r="OI47" s="19"/>
      <c r="OJ47" s="19"/>
      <c r="OK47" s="19"/>
      <c r="OL47" s="19"/>
      <c r="OM47" s="19"/>
      <c r="ON47" s="19"/>
      <c r="OO47" s="19"/>
      <c r="OP47" s="19"/>
      <c r="OQ47" s="19"/>
      <c r="OR47" s="19"/>
      <c r="OS47" s="19"/>
      <c r="OT47" s="19"/>
      <c r="OU47" s="19"/>
      <c r="OV47" s="19"/>
      <c r="OW47" s="19"/>
      <c r="OX47" s="19"/>
      <c r="OY47" s="19"/>
      <c r="OZ47" s="19"/>
      <c r="PA47" s="19"/>
      <c r="PB47" s="19"/>
      <c r="PC47" s="19"/>
      <c r="PD47" s="19"/>
      <c r="PE47" s="19"/>
      <c r="PF47" s="19"/>
      <c r="PG47" s="19"/>
      <c r="PH47" s="19"/>
      <c r="PI47" s="19"/>
      <c r="PJ47" s="19"/>
      <c r="PK47" s="19"/>
      <c r="PL47" s="19"/>
      <c r="PM47" s="19"/>
      <c r="PN47" s="19"/>
      <c r="PO47" s="19"/>
      <c r="PP47" s="19"/>
      <c r="PQ47" s="19"/>
      <c r="PR47" s="19"/>
      <c r="PS47" s="19"/>
      <c r="PT47" s="19"/>
      <c r="PU47" s="19"/>
      <c r="PV47" s="19"/>
      <c r="PW47" s="19"/>
      <c r="PX47" s="19"/>
      <c r="PY47" s="19"/>
      <c r="PZ47" s="19"/>
      <c r="QA47" s="19"/>
      <c r="QB47" s="19"/>
      <c r="QC47" s="19"/>
      <c r="QD47" s="19"/>
      <c r="QE47" s="19"/>
      <c r="QF47" s="19"/>
      <c r="QG47" s="19"/>
      <c r="QH47" s="19"/>
      <c r="QI47" s="19"/>
      <c r="QJ47" s="19"/>
      <c r="QK47" s="19"/>
      <c r="QL47" s="19"/>
      <c r="QM47" s="19"/>
      <c r="QN47" s="19"/>
      <c r="QO47" s="19"/>
      <c r="QP47" s="19"/>
      <c r="QQ47" s="19"/>
      <c r="QR47" s="19"/>
      <c r="QS47" s="19"/>
      <c r="QT47" s="19"/>
      <c r="QU47" s="19"/>
      <c r="QV47" s="19"/>
      <c r="QW47" s="19"/>
      <c r="QX47" s="19"/>
      <c r="QY47" s="19"/>
      <c r="QZ47" s="19"/>
      <c r="RA47" s="19"/>
      <c r="RB47" s="19"/>
      <c r="RC47" s="19"/>
      <c r="RD47" s="19"/>
      <c r="RE47" s="19"/>
      <c r="RF47" s="19"/>
      <c r="RG47" s="19"/>
      <c r="RH47" s="19"/>
      <c r="RI47" s="19"/>
      <c r="RJ47" s="19"/>
      <c r="RK47" s="19"/>
      <c r="RL47" s="19"/>
      <c r="RM47" s="19"/>
      <c r="RN47" s="19"/>
      <c r="RO47" s="19"/>
      <c r="RP47" s="19"/>
      <c r="RQ47" s="19"/>
      <c r="RR47" s="19"/>
      <c r="RS47" s="19"/>
      <c r="RT47" s="19"/>
      <c r="RU47" s="19"/>
      <c r="RV47" s="19"/>
      <c r="RW47" s="19"/>
      <c r="RX47" s="19"/>
      <c r="RY47" s="19"/>
      <c r="RZ47" s="19"/>
      <c r="SA47" s="19"/>
      <c r="SB47" s="19"/>
      <c r="SC47" s="19"/>
      <c r="SD47" s="19"/>
      <c r="SE47" s="19"/>
      <c r="SF47" s="19"/>
      <c r="SG47" s="19"/>
      <c r="SH47" s="19"/>
      <c r="SI47" s="19"/>
      <c r="SJ47" s="19"/>
      <c r="SK47" s="19"/>
      <c r="SL47" s="19"/>
      <c r="SM47" s="19"/>
      <c r="SN47" s="19"/>
      <c r="SO47" s="19"/>
      <c r="SP47" s="19"/>
      <c r="SQ47" s="19"/>
      <c r="SR47" s="19"/>
      <c r="SS47" s="19"/>
      <c r="ST47" s="19"/>
      <c r="SU47" s="19"/>
      <c r="SV47" s="19"/>
      <c r="SW47" s="19"/>
      <c r="SX47" s="19"/>
      <c r="SY47" s="19"/>
      <c r="SZ47" s="19"/>
      <c r="TA47" s="19"/>
      <c r="TB47" s="19"/>
      <c r="TC47" s="19"/>
      <c r="TD47" s="19"/>
      <c r="TE47" s="19"/>
      <c r="TF47" s="19"/>
      <c r="TG47" s="19"/>
      <c r="TH47" s="19"/>
      <c r="TI47" s="19"/>
      <c r="TJ47" s="19"/>
      <c r="TK47" s="19"/>
      <c r="TL47" s="19"/>
      <c r="TM47" s="19"/>
      <c r="TN47" s="19"/>
      <c r="TO47" s="19"/>
      <c r="TP47" s="19"/>
      <c r="TQ47" s="19"/>
      <c r="TR47" s="19"/>
      <c r="TS47" s="19"/>
      <c r="TT47" s="19"/>
      <c r="TU47" s="19"/>
      <c r="TV47" s="19"/>
      <c r="TW47" s="19"/>
      <c r="TX47" s="19"/>
      <c r="TY47" s="19"/>
      <c r="TZ47" s="19"/>
      <c r="UA47" s="19"/>
      <c r="UB47" s="19"/>
      <c r="UC47" s="19"/>
      <c r="UD47" s="19"/>
      <c r="UE47" s="19"/>
      <c r="UF47" s="19"/>
      <c r="UG47" s="19"/>
      <c r="UH47" s="19"/>
      <c r="UI47" s="19"/>
      <c r="UJ47" s="19"/>
      <c r="UK47" s="19"/>
      <c r="UL47" s="19"/>
      <c r="UM47" s="19"/>
      <c r="UN47" s="19"/>
      <c r="UO47" s="19"/>
      <c r="UP47" s="19"/>
      <c r="UQ47" s="19"/>
      <c r="UR47" s="19"/>
      <c r="US47" s="19"/>
      <c r="UT47" s="19"/>
      <c r="UU47" s="19"/>
      <c r="UV47" s="19"/>
      <c r="UW47" s="19"/>
      <c r="UX47" s="19"/>
      <c r="UY47" s="19"/>
      <c r="UZ47" s="19"/>
      <c r="VA47" s="19"/>
      <c r="VB47" s="19"/>
      <c r="VC47" s="19"/>
      <c r="VD47" s="19"/>
      <c r="VE47" s="19"/>
      <c r="VF47" s="19"/>
      <c r="VG47" s="19"/>
      <c r="VH47" s="19"/>
      <c r="VI47" s="19"/>
      <c r="VJ47" s="19"/>
      <c r="VK47" s="19"/>
      <c r="VL47" s="19"/>
      <c r="VM47" s="19"/>
      <c r="VN47" s="19"/>
      <c r="VO47" s="19"/>
      <c r="VP47" s="19"/>
      <c r="VQ47" s="19"/>
      <c r="VR47" s="19"/>
      <c r="VS47" s="19"/>
      <c r="VT47" s="19"/>
      <c r="VU47" s="19"/>
      <c r="VV47" s="19"/>
      <c r="VW47" s="19"/>
      <c r="VX47" s="19"/>
      <c r="VY47" s="19"/>
      <c r="VZ47" s="19"/>
      <c r="WA47" s="19"/>
      <c r="WB47" s="19"/>
      <c r="WC47" s="19"/>
      <c r="WD47" s="19"/>
      <c r="WE47" s="19"/>
      <c r="WF47" s="19"/>
      <c r="WG47" s="19"/>
      <c r="WH47" s="19"/>
      <c r="WI47" s="19"/>
      <c r="WJ47" s="19"/>
      <c r="WK47" s="19"/>
      <c r="WL47" s="19"/>
      <c r="WM47" s="19"/>
      <c r="WN47" s="19"/>
      <c r="WO47" s="19"/>
      <c r="WP47" s="19"/>
      <c r="WQ47" s="19"/>
      <c r="WR47" s="19"/>
      <c r="WS47" s="19"/>
      <c r="WT47" s="19"/>
      <c r="WU47" s="19"/>
      <c r="WV47" s="19"/>
      <c r="WW47" s="19"/>
      <c r="WX47" s="19"/>
      <c r="WY47" s="19"/>
      <c r="WZ47" s="19"/>
      <c r="XA47" s="19"/>
      <c r="XB47" s="19"/>
      <c r="XC47" s="19"/>
      <c r="XD47" s="19"/>
      <c r="XE47" s="19"/>
      <c r="XF47" s="19"/>
      <c r="XG47" s="19"/>
      <c r="XH47" s="19"/>
      <c r="XI47" s="19"/>
      <c r="XJ47" s="19"/>
      <c r="XK47" s="19"/>
      <c r="XL47" s="19"/>
      <c r="XM47" s="19"/>
      <c r="XN47" s="19"/>
      <c r="XO47" s="19"/>
      <c r="XP47" s="19"/>
      <c r="XQ47" s="19"/>
      <c r="XR47" s="19"/>
      <c r="XS47" s="19"/>
      <c r="XT47" s="19"/>
      <c r="XU47" s="19"/>
      <c r="XV47" s="19"/>
      <c r="XW47" s="19"/>
      <c r="XX47" s="19"/>
      <c r="XY47" s="19"/>
      <c r="XZ47" s="19"/>
      <c r="YA47" s="19"/>
      <c r="YB47" s="19"/>
      <c r="YC47" s="19"/>
      <c r="YD47" s="19"/>
      <c r="YE47" s="19"/>
      <c r="YF47" s="19"/>
      <c r="YG47" s="19"/>
      <c r="YH47" s="19"/>
      <c r="YI47" s="19"/>
      <c r="YJ47" s="19"/>
      <c r="YK47" s="19"/>
      <c r="YL47" s="19"/>
      <c r="YM47" s="19"/>
      <c r="YN47" s="19"/>
      <c r="YO47" s="19"/>
      <c r="YP47" s="19"/>
      <c r="YQ47" s="19"/>
      <c r="YR47" s="19"/>
      <c r="YS47" s="19"/>
      <c r="YT47" s="19"/>
      <c r="YU47" s="19"/>
      <c r="YV47" s="19"/>
      <c r="YW47" s="19"/>
      <c r="YX47" s="19"/>
      <c r="YY47" s="19"/>
      <c r="YZ47" s="19"/>
      <c r="ZA47" s="19"/>
      <c r="ZB47" s="19"/>
      <c r="ZC47" s="19"/>
      <c r="ZD47" s="19"/>
      <c r="ZE47" s="19"/>
      <c r="ZF47" s="19"/>
      <c r="ZG47" s="19"/>
      <c r="ZH47" s="19"/>
      <c r="ZI47" s="19"/>
      <c r="ZJ47" s="19"/>
      <c r="ZK47" s="19"/>
      <c r="ZL47" s="19"/>
      <c r="ZM47" s="19"/>
      <c r="ZN47" s="19"/>
      <c r="ZO47" s="19"/>
      <c r="ZP47" s="19"/>
      <c r="ZQ47" s="19"/>
      <c r="ZR47" s="19"/>
      <c r="ZS47" s="19"/>
      <c r="ZT47" s="19"/>
      <c r="ZU47" s="19"/>
      <c r="ZV47" s="19"/>
      <c r="ZW47" s="19"/>
      <c r="ZX47" s="19"/>
      <c r="ZY47" s="19"/>
      <c r="ZZ47" s="19"/>
      <c r="AAA47" s="19"/>
      <c r="AAB47" s="19"/>
      <c r="AAC47" s="19"/>
      <c r="AAD47" s="19"/>
      <c r="AAE47" s="19"/>
      <c r="AAF47" s="19"/>
      <c r="AAG47" s="19"/>
      <c r="AAH47" s="19"/>
      <c r="AAI47" s="19"/>
      <c r="AAJ47" s="19"/>
      <c r="AAK47" s="19"/>
      <c r="AAL47" s="19"/>
      <c r="AAM47" s="19"/>
      <c r="AAN47" s="19"/>
      <c r="AAO47" s="19"/>
      <c r="AAP47" s="19"/>
      <c r="AAQ47" s="19"/>
      <c r="AAR47" s="19"/>
      <c r="AAS47" s="19"/>
      <c r="AAT47" s="19"/>
      <c r="AAU47" s="19"/>
      <c r="AAV47" s="19"/>
    </row>
    <row r="48" spans="1:724" ht="28.5" customHeight="1">
      <c r="A48" s="58"/>
      <c r="B48" s="41" t="s">
        <v>191</v>
      </c>
      <c r="C48" s="42" t="s">
        <v>115</v>
      </c>
      <c r="D48" s="43" t="s">
        <v>116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" t="s">
        <v>52</v>
      </c>
      <c r="R48" s="63">
        <f t="shared" si="0"/>
        <v>21.004799999999999</v>
      </c>
      <c r="S48" s="63">
        <f t="shared" ca="1" si="1"/>
        <v>16.3705</v>
      </c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19"/>
      <c r="LY48" s="19"/>
      <c r="LZ48" s="19"/>
      <c r="MA48" s="19"/>
      <c r="MB48" s="19"/>
      <c r="MC48" s="19"/>
      <c r="MD48" s="19"/>
      <c r="ME48" s="19"/>
      <c r="MF48" s="19"/>
      <c r="MG48" s="19"/>
      <c r="MH48" s="19"/>
      <c r="MI48" s="19"/>
      <c r="MJ48" s="19"/>
      <c r="MK48" s="19"/>
      <c r="ML48" s="19"/>
      <c r="MM48" s="19"/>
      <c r="MN48" s="19"/>
      <c r="MO48" s="19"/>
      <c r="MP48" s="19"/>
      <c r="MQ48" s="19"/>
      <c r="MR48" s="19"/>
      <c r="MS48" s="19"/>
      <c r="MT48" s="19"/>
      <c r="MU48" s="19"/>
      <c r="MV48" s="19"/>
      <c r="MW48" s="19"/>
      <c r="MX48" s="19"/>
      <c r="MY48" s="19"/>
      <c r="MZ48" s="19"/>
      <c r="NA48" s="19"/>
      <c r="NB48" s="19"/>
      <c r="NC48" s="19"/>
      <c r="ND48" s="19"/>
      <c r="NE48" s="19"/>
      <c r="NF48" s="19"/>
      <c r="NG48" s="19"/>
      <c r="NH48" s="19"/>
      <c r="NI48" s="19"/>
      <c r="NJ48" s="19"/>
      <c r="NK48" s="19"/>
      <c r="NL48" s="19"/>
      <c r="NM48" s="19"/>
      <c r="NN48" s="19"/>
      <c r="NO48" s="19"/>
      <c r="NP48" s="19"/>
      <c r="NQ48" s="19"/>
      <c r="NR48" s="19"/>
      <c r="NS48" s="19"/>
      <c r="NT48" s="19"/>
      <c r="NU48" s="19"/>
      <c r="NV48" s="19"/>
      <c r="NW48" s="19"/>
      <c r="NX48" s="19"/>
      <c r="NY48" s="19"/>
      <c r="NZ48" s="19"/>
      <c r="OA48" s="19"/>
      <c r="OB48" s="19"/>
      <c r="OC48" s="19"/>
      <c r="OD48" s="19"/>
      <c r="OE48" s="19"/>
      <c r="OF48" s="19"/>
      <c r="OG48" s="19"/>
      <c r="OH48" s="19"/>
      <c r="OI48" s="19"/>
      <c r="OJ48" s="19"/>
      <c r="OK48" s="19"/>
      <c r="OL48" s="19"/>
      <c r="OM48" s="19"/>
      <c r="ON48" s="19"/>
      <c r="OO48" s="19"/>
      <c r="OP48" s="19"/>
      <c r="OQ48" s="19"/>
      <c r="OR48" s="19"/>
      <c r="OS48" s="19"/>
      <c r="OT48" s="19"/>
      <c r="OU48" s="19"/>
      <c r="OV48" s="19"/>
      <c r="OW48" s="19"/>
      <c r="OX48" s="19"/>
      <c r="OY48" s="19"/>
      <c r="OZ48" s="19"/>
      <c r="PA48" s="19"/>
      <c r="PB48" s="19"/>
      <c r="PC48" s="19"/>
      <c r="PD48" s="19"/>
      <c r="PE48" s="19"/>
      <c r="PF48" s="19"/>
      <c r="PG48" s="19"/>
      <c r="PH48" s="19"/>
      <c r="PI48" s="19"/>
      <c r="PJ48" s="19"/>
      <c r="PK48" s="19"/>
      <c r="PL48" s="19"/>
      <c r="PM48" s="19"/>
      <c r="PN48" s="19"/>
      <c r="PO48" s="19"/>
      <c r="PP48" s="19"/>
      <c r="PQ48" s="19"/>
      <c r="PR48" s="19"/>
      <c r="PS48" s="19"/>
      <c r="PT48" s="19"/>
      <c r="PU48" s="19"/>
      <c r="PV48" s="19"/>
      <c r="PW48" s="19"/>
      <c r="PX48" s="19"/>
      <c r="PY48" s="19"/>
      <c r="PZ48" s="19"/>
      <c r="QA48" s="19"/>
      <c r="QB48" s="19"/>
      <c r="QC48" s="19"/>
      <c r="QD48" s="19"/>
      <c r="QE48" s="19"/>
      <c r="QF48" s="19"/>
      <c r="QG48" s="19"/>
      <c r="QH48" s="19"/>
      <c r="QI48" s="19"/>
      <c r="QJ48" s="19"/>
      <c r="QK48" s="19"/>
      <c r="QL48" s="19"/>
      <c r="QM48" s="19"/>
      <c r="QN48" s="19"/>
      <c r="QO48" s="19"/>
      <c r="QP48" s="19"/>
      <c r="QQ48" s="19"/>
      <c r="QR48" s="19"/>
      <c r="QS48" s="19"/>
      <c r="QT48" s="19"/>
      <c r="QU48" s="19"/>
      <c r="QV48" s="19"/>
      <c r="QW48" s="19"/>
      <c r="QX48" s="19"/>
      <c r="QY48" s="19"/>
      <c r="QZ48" s="19"/>
      <c r="RA48" s="19"/>
      <c r="RB48" s="19"/>
      <c r="RC48" s="19"/>
      <c r="RD48" s="19"/>
      <c r="RE48" s="19"/>
      <c r="RF48" s="19"/>
      <c r="RG48" s="19"/>
      <c r="RH48" s="19"/>
      <c r="RI48" s="19"/>
      <c r="RJ48" s="19"/>
      <c r="RK48" s="19"/>
      <c r="RL48" s="19"/>
      <c r="RM48" s="19"/>
      <c r="RN48" s="19"/>
      <c r="RO48" s="19"/>
      <c r="RP48" s="19"/>
      <c r="RQ48" s="19"/>
      <c r="RR48" s="19"/>
      <c r="RS48" s="19"/>
      <c r="RT48" s="19"/>
      <c r="RU48" s="19"/>
      <c r="RV48" s="19"/>
      <c r="RW48" s="19"/>
      <c r="RX48" s="19"/>
      <c r="RY48" s="19"/>
      <c r="RZ48" s="19"/>
      <c r="SA48" s="19"/>
      <c r="SB48" s="19"/>
      <c r="SC48" s="19"/>
      <c r="SD48" s="19"/>
      <c r="SE48" s="19"/>
      <c r="SF48" s="19"/>
      <c r="SG48" s="19"/>
      <c r="SH48" s="19"/>
      <c r="SI48" s="19"/>
      <c r="SJ48" s="19"/>
      <c r="SK48" s="19"/>
      <c r="SL48" s="19"/>
      <c r="SM48" s="19"/>
      <c r="SN48" s="19"/>
      <c r="SO48" s="19"/>
      <c r="SP48" s="19"/>
      <c r="SQ48" s="19"/>
      <c r="SR48" s="19"/>
      <c r="SS48" s="19"/>
      <c r="ST48" s="19"/>
      <c r="SU48" s="19"/>
      <c r="SV48" s="19"/>
      <c r="SW48" s="19"/>
      <c r="SX48" s="19"/>
      <c r="SY48" s="19"/>
      <c r="SZ48" s="19"/>
      <c r="TA48" s="19"/>
      <c r="TB48" s="19"/>
      <c r="TC48" s="19"/>
      <c r="TD48" s="19"/>
      <c r="TE48" s="19"/>
      <c r="TF48" s="19"/>
      <c r="TG48" s="19"/>
      <c r="TH48" s="19"/>
      <c r="TI48" s="19"/>
      <c r="TJ48" s="19"/>
      <c r="TK48" s="19"/>
      <c r="TL48" s="19"/>
      <c r="TM48" s="19"/>
      <c r="TN48" s="19"/>
      <c r="TO48" s="19"/>
      <c r="TP48" s="19"/>
      <c r="TQ48" s="19"/>
      <c r="TR48" s="19"/>
      <c r="TS48" s="19"/>
      <c r="TT48" s="19"/>
      <c r="TU48" s="19"/>
      <c r="TV48" s="19"/>
      <c r="TW48" s="19"/>
      <c r="TX48" s="19"/>
      <c r="TY48" s="19"/>
      <c r="TZ48" s="19"/>
      <c r="UA48" s="19"/>
      <c r="UB48" s="19"/>
      <c r="UC48" s="19"/>
      <c r="UD48" s="19"/>
      <c r="UE48" s="19"/>
      <c r="UF48" s="19"/>
      <c r="UG48" s="19"/>
      <c r="UH48" s="19"/>
      <c r="UI48" s="19"/>
      <c r="UJ48" s="19"/>
      <c r="UK48" s="19"/>
      <c r="UL48" s="19"/>
      <c r="UM48" s="19"/>
      <c r="UN48" s="19"/>
      <c r="UO48" s="19"/>
      <c r="UP48" s="19"/>
      <c r="UQ48" s="19"/>
      <c r="UR48" s="19"/>
      <c r="US48" s="19"/>
      <c r="UT48" s="19"/>
      <c r="UU48" s="19"/>
      <c r="UV48" s="19"/>
      <c r="UW48" s="19"/>
      <c r="UX48" s="19"/>
      <c r="UY48" s="19"/>
      <c r="UZ48" s="19"/>
      <c r="VA48" s="19"/>
      <c r="VB48" s="19"/>
      <c r="VC48" s="19"/>
      <c r="VD48" s="19"/>
      <c r="VE48" s="19"/>
      <c r="VF48" s="19"/>
      <c r="VG48" s="19"/>
      <c r="VH48" s="19"/>
      <c r="VI48" s="19"/>
      <c r="VJ48" s="19"/>
      <c r="VK48" s="19"/>
      <c r="VL48" s="19"/>
      <c r="VM48" s="19"/>
      <c r="VN48" s="19"/>
      <c r="VO48" s="19"/>
      <c r="VP48" s="19"/>
      <c r="VQ48" s="19"/>
      <c r="VR48" s="19"/>
      <c r="VS48" s="19"/>
      <c r="VT48" s="19"/>
      <c r="VU48" s="19"/>
      <c r="VV48" s="19"/>
      <c r="VW48" s="19"/>
      <c r="VX48" s="19"/>
      <c r="VY48" s="19"/>
      <c r="VZ48" s="19"/>
      <c r="WA48" s="19"/>
      <c r="WB48" s="19"/>
      <c r="WC48" s="19"/>
      <c r="WD48" s="19"/>
      <c r="WE48" s="19"/>
      <c r="WF48" s="19"/>
      <c r="WG48" s="19"/>
      <c r="WH48" s="19"/>
      <c r="WI48" s="19"/>
      <c r="WJ48" s="19"/>
      <c r="WK48" s="19"/>
      <c r="WL48" s="19"/>
      <c r="WM48" s="19"/>
      <c r="WN48" s="19"/>
      <c r="WO48" s="19"/>
      <c r="WP48" s="19"/>
      <c r="WQ48" s="19"/>
      <c r="WR48" s="19"/>
      <c r="WS48" s="19"/>
      <c r="WT48" s="19"/>
      <c r="WU48" s="19"/>
      <c r="WV48" s="19"/>
      <c r="WW48" s="19"/>
      <c r="WX48" s="19"/>
      <c r="WY48" s="19"/>
      <c r="WZ48" s="19"/>
      <c r="XA48" s="19"/>
      <c r="XB48" s="19"/>
      <c r="XC48" s="19"/>
      <c r="XD48" s="19"/>
      <c r="XE48" s="19"/>
      <c r="XF48" s="19"/>
      <c r="XG48" s="19"/>
      <c r="XH48" s="19"/>
      <c r="XI48" s="19"/>
      <c r="XJ48" s="19"/>
      <c r="XK48" s="19"/>
      <c r="XL48" s="19"/>
      <c r="XM48" s="19"/>
      <c r="XN48" s="19"/>
      <c r="XO48" s="19"/>
      <c r="XP48" s="19"/>
      <c r="XQ48" s="19"/>
      <c r="XR48" s="19"/>
      <c r="XS48" s="19"/>
      <c r="XT48" s="19"/>
      <c r="XU48" s="19"/>
      <c r="XV48" s="19"/>
      <c r="XW48" s="19"/>
      <c r="XX48" s="19"/>
      <c r="XY48" s="19"/>
      <c r="XZ48" s="19"/>
      <c r="YA48" s="19"/>
      <c r="YB48" s="19"/>
      <c r="YC48" s="19"/>
      <c r="YD48" s="19"/>
      <c r="YE48" s="19"/>
      <c r="YF48" s="19"/>
      <c r="YG48" s="19"/>
      <c r="YH48" s="19"/>
      <c r="YI48" s="19"/>
      <c r="YJ48" s="19"/>
      <c r="YK48" s="19"/>
      <c r="YL48" s="19"/>
      <c r="YM48" s="19"/>
      <c r="YN48" s="19"/>
      <c r="YO48" s="19"/>
      <c r="YP48" s="19"/>
      <c r="YQ48" s="19"/>
      <c r="YR48" s="19"/>
      <c r="YS48" s="19"/>
      <c r="YT48" s="19"/>
      <c r="YU48" s="19"/>
      <c r="YV48" s="19"/>
      <c r="YW48" s="19"/>
      <c r="YX48" s="19"/>
      <c r="YY48" s="19"/>
      <c r="YZ48" s="19"/>
      <c r="ZA48" s="19"/>
      <c r="ZB48" s="19"/>
      <c r="ZC48" s="19"/>
      <c r="ZD48" s="19"/>
      <c r="ZE48" s="19"/>
      <c r="ZF48" s="19"/>
      <c r="ZG48" s="19"/>
      <c r="ZH48" s="19"/>
      <c r="ZI48" s="19"/>
      <c r="ZJ48" s="19"/>
      <c r="ZK48" s="19"/>
      <c r="ZL48" s="19"/>
      <c r="ZM48" s="19"/>
      <c r="ZN48" s="19"/>
      <c r="ZO48" s="19"/>
      <c r="ZP48" s="19"/>
      <c r="ZQ48" s="19"/>
      <c r="ZR48" s="19"/>
      <c r="ZS48" s="19"/>
      <c r="ZT48" s="19"/>
      <c r="ZU48" s="19"/>
      <c r="ZV48" s="19"/>
      <c r="ZW48" s="19"/>
      <c r="ZX48" s="19"/>
      <c r="ZY48" s="19"/>
      <c r="ZZ48" s="19"/>
      <c r="AAA48" s="19"/>
      <c r="AAB48" s="19"/>
      <c r="AAC48" s="19"/>
      <c r="AAD48" s="19"/>
      <c r="AAE48" s="19"/>
      <c r="AAF48" s="19"/>
      <c r="AAG48" s="19"/>
      <c r="AAH48" s="19"/>
      <c r="AAI48" s="19"/>
      <c r="AAJ48" s="19"/>
      <c r="AAK48" s="19"/>
      <c r="AAL48" s="19"/>
      <c r="AAM48" s="19"/>
      <c r="AAN48" s="19"/>
      <c r="AAO48" s="19"/>
      <c r="AAP48" s="19"/>
      <c r="AAQ48" s="19"/>
      <c r="AAR48" s="19"/>
      <c r="AAS48" s="19"/>
      <c r="AAT48" s="19"/>
      <c r="AAU48" s="19"/>
      <c r="AAV48" s="19"/>
    </row>
    <row r="49" spans="1:724" ht="28.5" customHeight="1">
      <c r="A49" s="58"/>
      <c r="B49" s="41" t="s">
        <v>114</v>
      </c>
      <c r="C49" s="42" t="s">
        <v>115</v>
      </c>
      <c r="D49" s="43" t="s">
        <v>116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" t="s">
        <v>52</v>
      </c>
      <c r="R49" s="63">
        <f t="shared" si="0"/>
        <v>21.004899999999999</v>
      </c>
      <c r="S49" s="63">
        <f t="shared" ca="1" si="1"/>
        <v>20.305700000000002</v>
      </c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19"/>
      <c r="NE49" s="19"/>
      <c r="NF49" s="19"/>
      <c r="NG49" s="19"/>
      <c r="NH49" s="19"/>
      <c r="NI49" s="19"/>
      <c r="NJ49" s="19"/>
      <c r="NK49" s="19"/>
      <c r="NL49" s="19"/>
      <c r="NM49" s="19"/>
      <c r="NN49" s="19"/>
      <c r="NO49" s="19"/>
      <c r="NP49" s="19"/>
      <c r="NQ49" s="19"/>
      <c r="NR49" s="19"/>
      <c r="NS49" s="19"/>
      <c r="NT49" s="19"/>
      <c r="NU49" s="19"/>
      <c r="NV49" s="19"/>
      <c r="NW49" s="19"/>
      <c r="NX49" s="19"/>
      <c r="NY49" s="19"/>
      <c r="NZ49" s="19"/>
      <c r="OA49" s="19"/>
      <c r="OB49" s="19"/>
      <c r="OC49" s="19"/>
      <c r="OD49" s="19"/>
      <c r="OE49" s="19"/>
      <c r="OF49" s="19"/>
      <c r="OG49" s="19"/>
      <c r="OH49" s="19"/>
      <c r="OI49" s="19"/>
      <c r="OJ49" s="19"/>
      <c r="OK49" s="19"/>
      <c r="OL49" s="19"/>
      <c r="OM49" s="19"/>
      <c r="ON49" s="19"/>
      <c r="OO49" s="19"/>
      <c r="OP49" s="19"/>
      <c r="OQ49" s="19"/>
      <c r="OR49" s="19"/>
      <c r="OS49" s="19"/>
      <c r="OT49" s="19"/>
      <c r="OU49" s="19"/>
      <c r="OV49" s="19"/>
      <c r="OW49" s="19"/>
      <c r="OX49" s="19"/>
      <c r="OY49" s="19"/>
      <c r="OZ49" s="19"/>
      <c r="PA49" s="19"/>
      <c r="PB49" s="19"/>
      <c r="PC49" s="19"/>
      <c r="PD49" s="19"/>
      <c r="PE49" s="19"/>
      <c r="PF49" s="19"/>
      <c r="PG49" s="19"/>
      <c r="PH49" s="19"/>
      <c r="PI49" s="19"/>
      <c r="PJ49" s="19"/>
      <c r="PK49" s="19"/>
      <c r="PL49" s="19"/>
      <c r="PM49" s="19"/>
      <c r="PN49" s="19"/>
      <c r="PO49" s="19"/>
      <c r="PP49" s="19"/>
      <c r="PQ49" s="19"/>
      <c r="PR49" s="19"/>
      <c r="PS49" s="19"/>
      <c r="PT49" s="19"/>
      <c r="PU49" s="19"/>
      <c r="PV49" s="19"/>
      <c r="PW49" s="19"/>
      <c r="PX49" s="19"/>
      <c r="PY49" s="19"/>
      <c r="PZ49" s="19"/>
      <c r="QA49" s="19"/>
      <c r="QB49" s="19"/>
      <c r="QC49" s="19"/>
      <c r="QD49" s="19"/>
      <c r="QE49" s="19"/>
      <c r="QF49" s="19"/>
      <c r="QG49" s="19"/>
      <c r="QH49" s="19"/>
      <c r="QI49" s="19"/>
      <c r="QJ49" s="19"/>
      <c r="QK49" s="19"/>
      <c r="QL49" s="19"/>
      <c r="QM49" s="19"/>
      <c r="QN49" s="19"/>
      <c r="QO49" s="19"/>
      <c r="QP49" s="19"/>
      <c r="QQ49" s="19"/>
      <c r="QR49" s="19"/>
      <c r="QS49" s="19"/>
      <c r="QT49" s="19"/>
      <c r="QU49" s="19"/>
      <c r="QV49" s="19"/>
      <c r="QW49" s="19"/>
      <c r="QX49" s="19"/>
      <c r="QY49" s="19"/>
      <c r="QZ49" s="19"/>
      <c r="RA49" s="19"/>
      <c r="RB49" s="19"/>
      <c r="RC49" s="19"/>
      <c r="RD49" s="19"/>
      <c r="RE49" s="19"/>
      <c r="RF49" s="19"/>
      <c r="RG49" s="19"/>
      <c r="RH49" s="19"/>
      <c r="RI49" s="19"/>
      <c r="RJ49" s="19"/>
      <c r="RK49" s="19"/>
      <c r="RL49" s="19"/>
      <c r="RM49" s="19"/>
      <c r="RN49" s="19"/>
      <c r="RO49" s="19"/>
      <c r="RP49" s="19"/>
      <c r="RQ49" s="19"/>
      <c r="RR49" s="19"/>
      <c r="RS49" s="19"/>
      <c r="RT49" s="19"/>
      <c r="RU49" s="19"/>
      <c r="RV49" s="19"/>
      <c r="RW49" s="19"/>
      <c r="RX49" s="19"/>
      <c r="RY49" s="19"/>
      <c r="RZ49" s="19"/>
      <c r="SA49" s="19"/>
      <c r="SB49" s="19"/>
      <c r="SC49" s="19"/>
      <c r="SD49" s="19"/>
      <c r="SE49" s="19"/>
      <c r="SF49" s="19"/>
      <c r="SG49" s="19"/>
      <c r="SH49" s="19"/>
      <c r="SI49" s="19"/>
      <c r="SJ49" s="19"/>
      <c r="SK49" s="19"/>
      <c r="SL49" s="19"/>
      <c r="SM49" s="19"/>
      <c r="SN49" s="19"/>
      <c r="SO49" s="19"/>
      <c r="SP49" s="19"/>
      <c r="SQ49" s="19"/>
      <c r="SR49" s="19"/>
      <c r="SS49" s="19"/>
      <c r="ST49" s="19"/>
      <c r="SU49" s="19"/>
      <c r="SV49" s="19"/>
      <c r="SW49" s="19"/>
      <c r="SX49" s="19"/>
      <c r="SY49" s="19"/>
      <c r="SZ49" s="19"/>
      <c r="TA49" s="19"/>
      <c r="TB49" s="19"/>
      <c r="TC49" s="19"/>
      <c r="TD49" s="19"/>
      <c r="TE49" s="19"/>
      <c r="TF49" s="19"/>
      <c r="TG49" s="19"/>
      <c r="TH49" s="19"/>
      <c r="TI49" s="19"/>
      <c r="TJ49" s="19"/>
      <c r="TK49" s="19"/>
      <c r="TL49" s="19"/>
      <c r="TM49" s="19"/>
      <c r="TN49" s="19"/>
      <c r="TO49" s="19"/>
      <c r="TP49" s="19"/>
      <c r="TQ49" s="19"/>
      <c r="TR49" s="19"/>
      <c r="TS49" s="19"/>
      <c r="TT49" s="19"/>
      <c r="TU49" s="19"/>
      <c r="TV49" s="19"/>
      <c r="TW49" s="19"/>
      <c r="TX49" s="19"/>
      <c r="TY49" s="19"/>
      <c r="TZ49" s="19"/>
      <c r="UA49" s="19"/>
      <c r="UB49" s="19"/>
      <c r="UC49" s="19"/>
      <c r="UD49" s="19"/>
      <c r="UE49" s="19"/>
      <c r="UF49" s="19"/>
      <c r="UG49" s="19"/>
      <c r="UH49" s="19"/>
      <c r="UI49" s="19"/>
      <c r="UJ49" s="19"/>
      <c r="UK49" s="19"/>
      <c r="UL49" s="19"/>
      <c r="UM49" s="19"/>
      <c r="UN49" s="19"/>
      <c r="UO49" s="19"/>
      <c r="UP49" s="19"/>
      <c r="UQ49" s="19"/>
      <c r="UR49" s="19"/>
      <c r="US49" s="19"/>
      <c r="UT49" s="19"/>
      <c r="UU49" s="19"/>
      <c r="UV49" s="19"/>
      <c r="UW49" s="19"/>
      <c r="UX49" s="19"/>
      <c r="UY49" s="19"/>
      <c r="UZ49" s="19"/>
      <c r="VA49" s="19"/>
      <c r="VB49" s="19"/>
      <c r="VC49" s="19"/>
      <c r="VD49" s="19"/>
      <c r="VE49" s="19"/>
      <c r="VF49" s="19"/>
      <c r="VG49" s="19"/>
      <c r="VH49" s="19"/>
      <c r="VI49" s="19"/>
      <c r="VJ49" s="19"/>
      <c r="VK49" s="19"/>
      <c r="VL49" s="19"/>
      <c r="VM49" s="19"/>
      <c r="VN49" s="19"/>
      <c r="VO49" s="19"/>
      <c r="VP49" s="19"/>
      <c r="VQ49" s="19"/>
      <c r="VR49" s="19"/>
      <c r="VS49" s="19"/>
      <c r="VT49" s="19"/>
      <c r="VU49" s="19"/>
      <c r="VV49" s="19"/>
      <c r="VW49" s="19"/>
      <c r="VX49" s="19"/>
      <c r="VY49" s="19"/>
      <c r="VZ49" s="19"/>
      <c r="WA49" s="19"/>
      <c r="WB49" s="19"/>
      <c r="WC49" s="19"/>
      <c r="WD49" s="19"/>
      <c r="WE49" s="19"/>
      <c r="WF49" s="19"/>
      <c r="WG49" s="19"/>
      <c r="WH49" s="19"/>
      <c r="WI49" s="19"/>
      <c r="WJ49" s="19"/>
      <c r="WK49" s="19"/>
      <c r="WL49" s="19"/>
      <c r="WM49" s="19"/>
      <c r="WN49" s="19"/>
      <c r="WO49" s="19"/>
      <c r="WP49" s="19"/>
      <c r="WQ49" s="19"/>
      <c r="WR49" s="19"/>
      <c r="WS49" s="19"/>
      <c r="WT49" s="19"/>
      <c r="WU49" s="19"/>
      <c r="WV49" s="19"/>
      <c r="WW49" s="19"/>
      <c r="WX49" s="19"/>
      <c r="WY49" s="19"/>
      <c r="WZ49" s="19"/>
      <c r="XA49" s="19"/>
      <c r="XB49" s="19"/>
      <c r="XC49" s="19"/>
      <c r="XD49" s="19"/>
      <c r="XE49" s="19"/>
      <c r="XF49" s="19"/>
      <c r="XG49" s="19"/>
      <c r="XH49" s="19"/>
      <c r="XI49" s="19"/>
      <c r="XJ49" s="19"/>
      <c r="XK49" s="19"/>
      <c r="XL49" s="19"/>
      <c r="XM49" s="19"/>
      <c r="XN49" s="19"/>
      <c r="XO49" s="19"/>
      <c r="XP49" s="19"/>
      <c r="XQ49" s="19"/>
      <c r="XR49" s="19"/>
      <c r="XS49" s="19"/>
      <c r="XT49" s="19"/>
      <c r="XU49" s="19"/>
      <c r="XV49" s="19"/>
      <c r="XW49" s="19"/>
      <c r="XX49" s="19"/>
      <c r="XY49" s="19"/>
      <c r="XZ49" s="19"/>
      <c r="YA49" s="19"/>
      <c r="YB49" s="19"/>
      <c r="YC49" s="19"/>
      <c r="YD49" s="19"/>
      <c r="YE49" s="19"/>
      <c r="YF49" s="19"/>
      <c r="YG49" s="19"/>
      <c r="YH49" s="19"/>
      <c r="YI49" s="19"/>
      <c r="YJ49" s="19"/>
      <c r="YK49" s="19"/>
      <c r="YL49" s="19"/>
      <c r="YM49" s="19"/>
      <c r="YN49" s="19"/>
      <c r="YO49" s="19"/>
      <c r="YP49" s="19"/>
      <c r="YQ49" s="19"/>
      <c r="YR49" s="19"/>
      <c r="YS49" s="19"/>
      <c r="YT49" s="19"/>
      <c r="YU49" s="19"/>
      <c r="YV49" s="19"/>
      <c r="YW49" s="19"/>
      <c r="YX49" s="19"/>
      <c r="YY49" s="19"/>
      <c r="YZ49" s="19"/>
      <c r="ZA49" s="19"/>
      <c r="ZB49" s="19"/>
      <c r="ZC49" s="19"/>
      <c r="ZD49" s="19"/>
      <c r="ZE49" s="19"/>
      <c r="ZF49" s="19"/>
      <c r="ZG49" s="19"/>
      <c r="ZH49" s="19"/>
      <c r="ZI49" s="19"/>
      <c r="ZJ49" s="19"/>
      <c r="ZK49" s="19"/>
      <c r="ZL49" s="19"/>
      <c r="ZM49" s="19"/>
      <c r="ZN49" s="19"/>
      <c r="ZO49" s="19"/>
      <c r="ZP49" s="19"/>
      <c r="ZQ49" s="19"/>
      <c r="ZR49" s="19"/>
      <c r="ZS49" s="19"/>
      <c r="ZT49" s="19"/>
      <c r="ZU49" s="19"/>
      <c r="ZV49" s="19"/>
      <c r="ZW49" s="19"/>
      <c r="ZX49" s="19"/>
      <c r="ZY49" s="19"/>
      <c r="ZZ49" s="19"/>
      <c r="AAA49" s="19"/>
      <c r="AAB49" s="19"/>
      <c r="AAC49" s="19"/>
      <c r="AAD49" s="19"/>
      <c r="AAE49" s="19"/>
      <c r="AAF49" s="19"/>
      <c r="AAG49" s="19"/>
      <c r="AAH49" s="19"/>
      <c r="AAI49" s="19"/>
      <c r="AAJ49" s="19"/>
      <c r="AAK49" s="19"/>
      <c r="AAL49" s="19"/>
      <c r="AAM49" s="19"/>
      <c r="AAN49" s="19"/>
      <c r="AAO49" s="19"/>
      <c r="AAP49" s="19"/>
      <c r="AAQ49" s="19"/>
      <c r="AAR49" s="19"/>
      <c r="AAS49" s="19"/>
      <c r="AAT49" s="19"/>
      <c r="AAU49" s="19"/>
      <c r="AAV49" s="19"/>
    </row>
    <row r="50" spans="1:724" ht="28.5" customHeight="1">
      <c r="A50" s="58"/>
      <c r="B50" s="41" t="s">
        <v>117</v>
      </c>
      <c r="C50" s="42" t="s">
        <v>118</v>
      </c>
      <c r="D50" s="43" t="s">
        <v>116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" t="s">
        <v>13</v>
      </c>
      <c r="R50" s="63">
        <f t="shared" si="0"/>
        <v>23.305</v>
      </c>
      <c r="S50" s="63">
        <f t="shared" ca="1" si="1"/>
        <v>21.001999999999999</v>
      </c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19"/>
      <c r="KU50" s="19"/>
      <c r="KV50" s="19"/>
      <c r="KW50" s="19"/>
      <c r="KX50" s="19"/>
      <c r="KY50" s="19"/>
      <c r="KZ50" s="19"/>
      <c r="LA50" s="19"/>
      <c r="LB50" s="19"/>
      <c r="LC50" s="19"/>
      <c r="LD50" s="19"/>
      <c r="LE50" s="19"/>
      <c r="LF50" s="19"/>
      <c r="LG50" s="19"/>
      <c r="LH50" s="19"/>
      <c r="LI50" s="19"/>
      <c r="LJ50" s="19"/>
      <c r="LK50" s="19"/>
      <c r="LL50" s="19"/>
      <c r="LM50" s="19"/>
      <c r="LN50" s="19"/>
      <c r="LO50" s="19"/>
      <c r="LP50" s="19"/>
      <c r="LQ50" s="19"/>
      <c r="LR50" s="19"/>
      <c r="LS50" s="19"/>
      <c r="LT50" s="19"/>
      <c r="LU50" s="19"/>
      <c r="LV50" s="19"/>
      <c r="LW50" s="19"/>
      <c r="LX50" s="19"/>
      <c r="LY50" s="19"/>
      <c r="LZ50" s="19"/>
      <c r="MA50" s="19"/>
      <c r="MB50" s="19"/>
      <c r="MC50" s="19"/>
      <c r="MD50" s="19"/>
      <c r="ME50" s="19"/>
      <c r="MF50" s="19"/>
      <c r="MG50" s="19"/>
      <c r="MH50" s="19"/>
      <c r="MI50" s="19"/>
      <c r="MJ50" s="19"/>
      <c r="MK50" s="19"/>
      <c r="ML50" s="19"/>
      <c r="MM50" s="19"/>
      <c r="MN50" s="19"/>
      <c r="MO50" s="19"/>
      <c r="MP50" s="19"/>
      <c r="MQ50" s="19"/>
      <c r="MR50" s="19"/>
      <c r="MS50" s="19"/>
      <c r="MT50" s="19"/>
      <c r="MU50" s="19"/>
      <c r="MV50" s="19"/>
      <c r="MW50" s="19"/>
      <c r="MX50" s="19"/>
      <c r="MY50" s="19"/>
      <c r="MZ50" s="19"/>
      <c r="NA50" s="19"/>
      <c r="NB50" s="19"/>
      <c r="NC50" s="19"/>
      <c r="ND50" s="19"/>
      <c r="NE50" s="19"/>
      <c r="NF50" s="19"/>
      <c r="NG50" s="19"/>
      <c r="NH50" s="19"/>
      <c r="NI50" s="19"/>
      <c r="NJ50" s="19"/>
      <c r="NK50" s="19"/>
      <c r="NL50" s="19"/>
      <c r="NM50" s="19"/>
      <c r="NN50" s="19"/>
      <c r="NO50" s="19"/>
      <c r="NP50" s="19"/>
      <c r="NQ50" s="19"/>
      <c r="NR50" s="19"/>
      <c r="NS50" s="19"/>
      <c r="NT50" s="19"/>
      <c r="NU50" s="19"/>
      <c r="NV50" s="19"/>
      <c r="NW50" s="19"/>
      <c r="NX50" s="19"/>
      <c r="NY50" s="19"/>
      <c r="NZ50" s="19"/>
      <c r="OA50" s="19"/>
      <c r="OB50" s="19"/>
      <c r="OC50" s="19"/>
      <c r="OD50" s="19"/>
      <c r="OE50" s="19"/>
      <c r="OF50" s="19"/>
      <c r="OG50" s="19"/>
      <c r="OH50" s="19"/>
      <c r="OI50" s="19"/>
      <c r="OJ50" s="19"/>
      <c r="OK50" s="19"/>
      <c r="OL50" s="19"/>
      <c r="OM50" s="19"/>
      <c r="ON50" s="19"/>
      <c r="OO50" s="19"/>
      <c r="OP50" s="19"/>
      <c r="OQ50" s="19"/>
      <c r="OR50" s="19"/>
      <c r="OS50" s="19"/>
      <c r="OT50" s="19"/>
      <c r="OU50" s="19"/>
      <c r="OV50" s="19"/>
      <c r="OW50" s="19"/>
      <c r="OX50" s="19"/>
      <c r="OY50" s="19"/>
      <c r="OZ50" s="19"/>
      <c r="PA50" s="19"/>
      <c r="PB50" s="19"/>
      <c r="PC50" s="19"/>
      <c r="PD50" s="19"/>
      <c r="PE50" s="19"/>
      <c r="PF50" s="19"/>
      <c r="PG50" s="19"/>
      <c r="PH50" s="19"/>
      <c r="PI50" s="19"/>
      <c r="PJ50" s="19"/>
      <c r="PK50" s="19"/>
      <c r="PL50" s="19"/>
      <c r="PM50" s="19"/>
      <c r="PN50" s="19"/>
      <c r="PO50" s="19"/>
      <c r="PP50" s="19"/>
      <c r="PQ50" s="19"/>
      <c r="PR50" s="19"/>
      <c r="PS50" s="19"/>
      <c r="PT50" s="19"/>
      <c r="PU50" s="19"/>
      <c r="PV50" s="19"/>
      <c r="PW50" s="19"/>
      <c r="PX50" s="19"/>
      <c r="PY50" s="19"/>
      <c r="PZ50" s="19"/>
      <c r="QA50" s="19"/>
      <c r="QB50" s="19"/>
      <c r="QC50" s="19"/>
      <c r="QD50" s="19"/>
      <c r="QE50" s="19"/>
      <c r="QF50" s="19"/>
      <c r="QG50" s="19"/>
      <c r="QH50" s="19"/>
      <c r="QI50" s="19"/>
      <c r="QJ50" s="19"/>
      <c r="QK50" s="19"/>
      <c r="QL50" s="19"/>
      <c r="QM50" s="19"/>
      <c r="QN50" s="19"/>
      <c r="QO50" s="19"/>
      <c r="QP50" s="19"/>
      <c r="QQ50" s="19"/>
      <c r="QR50" s="19"/>
      <c r="QS50" s="19"/>
      <c r="QT50" s="19"/>
      <c r="QU50" s="19"/>
      <c r="QV50" s="19"/>
      <c r="QW50" s="19"/>
      <c r="QX50" s="19"/>
      <c r="QY50" s="19"/>
      <c r="QZ50" s="19"/>
      <c r="RA50" s="19"/>
      <c r="RB50" s="19"/>
      <c r="RC50" s="19"/>
      <c r="RD50" s="19"/>
      <c r="RE50" s="19"/>
      <c r="RF50" s="19"/>
      <c r="RG50" s="19"/>
      <c r="RH50" s="19"/>
      <c r="RI50" s="19"/>
      <c r="RJ50" s="19"/>
      <c r="RK50" s="19"/>
      <c r="RL50" s="19"/>
      <c r="RM50" s="19"/>
      <c r="RN50" s="19"/>
      <c r="RO50" s="19"/>
      <c r="RP50" s="19"/>
      <c r="RQ50" s="19"/>
      <c r="RR50" s="19"/>
      <c r="RS50" s="19"/>
      <c r="RT50" s="19"/>
      <c r="RU50" s="19"/>
      <c r="RV50" s="19"/>
      <c r="RW50" s="19"/>
      <c r="RX50" s="19"/>
      <c r="RY50" s="19"/>
      <c r="RZ50" s="19"/>
      <c r="SA50" s="19"/>
      <c r="SB50" s="19"/>
      <c r="SC50" s="19"/>
      <c r="SD50" s="19"/>
      <c r="SE50" s="19"/>
      <c r="SF50" s="19"/>
      <c r="SG50" s="19"/>
      <c r="SH50" s="19"/>
      <c r="SI50" s="19"/>
      <c r="SJ50" s="19"/>
      <c r="SK50" s="19"/>
      <c r="SL50" s="19"/>
      <c r="SM50" s="19"/>
      <c r="SN50" s="19"/>
      <c r="SO50" s="19"/>
      <c r="SP50" s="19"/>
      <c r="SQ50" s="19"/>
      <c r="SR50" s="19"/>
      <c r="SS50" s="19"/>
      <c r="ST50" s="19"/>
      <c r="SU50" s="19"/>
      <c r="SV50" s="19"/>
      <c r="SW50" s="19"/>
      <c r="SX50" s="19"/>
      <c r="SY50" s="19"/>
      <c r="SZ50" s="19"/>
      <c r="TA50" s="19"/>
      <c r="TB50" s="19"/>
      <c r="TC50" s="19"/>
      <c r="TD50" s="19"/>
      <c r="TE50" s="19"/>
      <c r="TF50" s="19"/>
      <c r="TG50" s="19"/>
      <c r="TH50" s="19"/>
      <c r="TI50" s="19"/>
      <c r="TJ50" s="19"/>
      <c r="TK50" s="19"/>
      <c r="TL50" s="19"/>
      <c r="TM50" s="19"/>
      <c r="TN50" s="19"/>
      <c r="TO50" s="19"/>
      <c r="TP50" s="19"/>
      <c r="TQ50" s="19"/>
      <c r="TR50" s="19"/>
      <c r="TS50" s="19"/>
      <c r="TT50" s="19"/>
      <c r="TU50" s="19"/>
      <c r="TV50" s="19"/>
      <c r="TW50" s="19"/>
      <c r="TX50" s="19"/>
      <c r="TY50" s="19"/>
      <c r="TZ50" s="19"/>
      <c r="UA50" s="19"/>
      <c r="UB50" s="19"/>
      <c r="UC50" s="19"/>
      <c r="UD50" s="19"/>
      <c r="UE50" s="19"/>
      <c r="UF50" s="19"/>
      <c r="UG50" s="19"/>
      <c r="UH50" s="19"/>
      <c r="UI50" s="19"/>
      <c r="UJ50" s="19"/>
      <c r="UK50" s="19"/>
      <c r="UL50" s="19"/>
      <c r="UM50" s="19"/>
      <c r="UN50" s="19"/>
      <c r="UO50" s="19"/>
      <c r="UP50" s="19"/>
      <c r="UQ50" s="19"/>
      <c r="UR50" s="19"/>
      <c r="US50" s="19"/>
      <c r="UT50" s="19"/>
      <c r="UU50" s="19"/>
      <c r="UV50" s="19"/>
      <c r="UW50" s="19"/>
      <c r="UX50" s="19"/>
      <c r="UY50" s="19"/>
      <c r="UZ50" s="19"/>
      <c r="VA50" s="19"/>
      <c r="VB50" s="19"/>
      <c r="VC50" s="19"/>
      <c r="VD50" s="19"/>
      <c r="VE50" s="19"/>
      <c r="VF50" s="19"/>
      <c r="VG50" s="19"/>
      <c r="VH50" s="19"/>
      <c r="VI50" s="19"/>
      <c r="VJ50" s="19"/>
      <c r="VK50" s="19"/>
      <c r="VL50" s="19"/>
      <c r="VM50" s="19"/>
      <c r="VN50" s="19"/>
      <c r="VO50" s="19"/>
      <c r="VP50" s="19"/>
      <c r="VQ50" s="19"/>
      <c r="VR50" s="19"/>
      <c r="VS50" s="19"/>
      <c r="VT50" s="19"/>
      <c r="VU50" s="19"/>
      <c r="VV50" s="19"/>
      <c r="VW50" s="19"/>
      <c r="VX50" s="19"/>
      <c r="VY50" s="19"/>
      <c r="VZ50" s="19"/>
      <c r="WA50" s="19"/>
      <c r="WB50" s="19"/>
      <c r="WC50" s="19"/>
      <c r="WD50" s="19"/>
      <c r="WE50" s="19"/>
      <c r="WF50" s="19"/>
      <c r="WG50" s="19"/>
      <c r="WH50" s="19"/>
      <c r="WI50" s="19"/>
      <c r="WJ50" s="19"/>
      <c r="WK50" s="19"/>
      <c r="WL50" s="19"/>
      <c r="WM50" s="19"/>
      <c r="WN50" s="19"/>
      <c r="WO50" s="19"/>
      <c r="WP50" s="19"/>
      <c r="WQ50" s="19"/>
      <c r="WR50" s="19"/>
      <c r="WS50" s="19"/>
      <c r="WT50" s="19"/>
      <c r="WU50" s="19"/>
      <c r="WV50" s="19"/>
      <c r="WW50" s="19"/>
      <c r="WX50" s="19"/>
      <c r="WY50" s="19"/>
      <c r="WZ50" s="19"/>
      <c r="XA50" s="19"/>
      <c r="XB50" s="19"/>
      <c r="XC50" s="19"/>
      <c r="XD50" s="19"/>
      <c r="XE50" s="19"/>
      <c r="XF50" s="19"/>
      <c r="XG50" s="19"/>
      <c r="XH50" s="19"/>
      <c r="XI50" s="19"/>
      <c r="XJ50" s="19"/>
      <c r="XK50" s="19"/>
      <c r="XL50" s="19"/>
      <c r="XM50" s="19"/>
      <c r="XN50" s="19"/>
      <c r="XO50" s="19"/>
      <c r="XP50" s="19"/>
      <c r="XQ50" s="19"/>
      <c r="XR50" s="19"/>
      <c r="XS50" s="19"/>
      <c r="XT50" s="19"/>
      <c r="XU50" s="19"/>
      <c r="XV50" s="19"/>
      <c r="XW50" s="19"/>
      <c r="XX50" s="19"/>
      <c r="XY50" s="19"/>
      <c r="XZ50" s="19"/>
      <c r="YA50" s="19"/>
      <c r="YB50" s="19"/>
      <c r="YC50" s="19"/>
      <c r="YD50" s="19"/>
      <c r="YE50" s="19"/>
      <c r="YF50" s="19"/>
      <c r="YG50" s="19"/>
      <c r="YH50" s="19"/>
      <c r="YI50" s="19"/>
      <c r="YJ50" s="19"/>
      <c r="YK50" s="19"/>
      <c r="YL50" s="19"/>
      <c r="YM50" s="19"/>
      <c r="YN50" s="19"/>
      <c r="YO50" s="19"/>
      <c r="YP50" s="19"/>
      <c r="YQ50" s="19"/>
      <c r="YR50" s="19"/>
      <c r="YS50" s="19"/>
      <c r="YT50" s="19"/>
      <c r="YU50" s="19"/>
      <c r="YV50" s="19"/>
      <c r="YW50" s="19"/>
      <c r="YX50" s="19"/>
      <c r="YY50" s="19"/>
      <c r="YZ50" s="19"/>
      <c r="ZA50" s="19"/>
      <c r="ZB50" s="19"/>
      <c r="ZC50" s="19"/>
      <c r="ZD50" s="19"/>
      <c r="ZE50" s="19"/>
      <c r="ZF50" s="19"/>
      <c r="ZG50" s="19"/>
      <c r="ZH50" s="19"/>
      <c r="ZI50" s="19"/>
      <c r="ZJ50" s="19"/>
      <c r="ZK50" s="19"/>
      <c r="ZL50" s="19"/>
      <c r="ZM50" s="19"/>
      <c r="ZN50" s="19"/>
      <c r="ZO50" s="19"/>
      <c r="ZP50" s="19"/>
      <c r="ZQ50" s="19"/>
      <c r="ZR50" s="19"/>
      <c r="ZS50" s="19"/>
      <c r="ZT50" s="19"/>
      <c r="ZU50" s="19"/>
      <c r="ZV50" s="19"/>
      <c r="ZW50" s="19"/>
      <c r="ZX50" s="19"/>
      <c r="ZY50" s="19"/>
      <c r="ZZ50" s="19"/>
      <c r="AAA50" s="19"/>
      <c r="AAB50" s="19"/>
      <c r="AAC50" s="19"/>
      <c r="AAD50" s="19"/>
      <c r="AAE50" s="19"/>
      <c r="AAF50" s="19"/>
      <c r="AAG50" s="19"/>
      <c r="AAH50" s="19"/>
      <c r="AAI50" s="19"/>
      <c r="AAJ50" s="19"/>
      <c r="AAK50" s="19"/>
      <c r="AAL50" s="19"/>
      <c r="AAM50" s="19"/>
      <c r="AAN50" s="19"/>
      <c r="AAO50" s="19"/>
      <c r="AAP50" s="19"/>
      <c r="AAQ50" s="19"/>
      <c r="AAR50" s="19"/>
      <c r="AAS50" s="19"/>
      <c r="AAT50" s="19"/>
      <c r="AAU50" s="19"/>
      <c r="AAV50" s="19"/>
    </row>
    <row r="51" spans="1:724" ht="28.5" customHeight="1">
      <c r="A51" s="58"/>
      <c r="B51" s="44" t="s">
        <v>119</v>
      </c>
      <c r="C51" s="42" t="s">
        <v>120</v>
      </c>
      <c r="D51" s="42" t="s">
        <v>116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" t="s">
        <v>94</v>
      </c>
      <c r="R51" s="63">
        <f t="shared" si="0"/>
        <v>0.4551</v>
      </c>
      <c r="S51" s="63">
        <f t="shared" ca="1" si="1"/>
        <v>21.004799999999999</v>
      </c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  <c r="NP51" s="19"/>
      <c r="NQ51" s="19"/>
      <c r="NR51" s="19"/>
      <c r="NS51" s="19"/>
      <c r="NT51" s="19"/>
      <c r="NU51" s="19"/>
      <c r="NV51" s="19"/>
      <c r="NW51" s="19"/>
      <c r="NX51" s="19"/>
      <c r="NY51" s="19"/>
      <c r="NZ51" s="19"/>
      <c r="OA51" s="19"/>
      <c r="OB51" s="19"/>
      <c r="OC51" s="19"/>
      <c r="OD51" s="19"/>
      <c r="OE51" s="19"/>
      <c r="OF51" s="19"/>
      <c r="OG51" s="19"/>
      <c r="OH51" s="19"/>
      <c r="OI51" s="19"/>
      <c r="OJ51" s="19"/>
      <c r="OK51" s="19"/>
      <c r="OL51" s="19"/>
      <c r="OM51" s="19"/>
      <c r="ON51" s="19"/>
      <c r="OO51" s="19"/>
      <c r="OP51" s="19"/>
      <c r="OQ51" s="19"/>
      <c r="OR51" s="19"/>
      <c r="OS51" s="19"/>
      <c r="OT51" s="19"/>
      <c r="OU51" s="19"/>
      <c r="OV51" s="19"/>
      <c r="OW51" s="19"/>
      <c r="OX51" s="19"/>
      <c r="OY51" s="19"/>
      <c r="OZ51" s="19"/>
      <c r="PA51" s="19"/>
      <c r="PB51" s="19"/>
      <c r="PC51" s="19"/>
      <c r="PD51" s="19"/>
      <c r="PE51" s="19"/>
      <c r="PF51" s="19"/>
      <c r="PG51" s="19"/>
      <c r="PH51" s="19"/>
      <c r="PI51" s="19"/>
      <c r="PJ51" s="19"/>
      <c r="PK51" s="19"/>
      <c r="PL51" s="19"/>
      <c r="PM51" s="19"/>
      <c r="PN51" s="19"/>
      <c r="PO51" s="19"/>
      <c r="PP51" s="19"/>
      <c r="PQ51" s="19"/>
      <c r="PR51" s="19"/>
      <c r="PS51" s="19"/>
      <c r="PT51" s="19"/>
      <c r="PU51" s="19"/>
      <c r="PV51" s="19"/>
      <c r="PW51" s="19"/>
      <c r="PX51" s="19"/>
      <c r="PY51" s="19"/>
      <c r="PZ51" s="19"/>
      <c r="QA51" s="19"/>
      <c r="QB51" s="19"/>
      <c r="QC51" s="19"/>
      <c r="QD51" s="19"/>
      <c r="QE51" s="19"/>
      <c r="QF51" s="19"/>
      <c r="QG51" s="19"/>
      <c r="QH51" s="19"/>
      <c r="QI51" s="19"/>
      <c r="QJ51" s="19"/>
      <c r="QK51" s="19"/>
      <c r="QL51" s="19"/>
      <c r="QM51" s="19"/>
      <c r="QN51" s="19"/>
      <c r="QO51" s="19"/>
      <c r="QP51" s="19"/>
      <c r="QQ51" s="19"/>
      <c r="QR51" s="19"/>
      <c r="QS51" s="19"/>
      <c r="QT51" s="19"/>
      <c r="QU51" s="19"/>
      <c r="QV51" s="19"/>
      <c r="QW51" s="19"/>
      <c r="QX51" s="19"/>
      <c r="QY51" s="19"/>
      <c r="QZ51" s="19"/>
      <c r="RA51" s="19"/>
      <c r="RB51" s="19"/>
      <c r="RC51" s="19"/>
      <c r="RD51" s="19"/>
      <c r="RE51" s="19"/>
      <c r="RF51" s="19"/>
      <c r="RG51" s="19"/>
      <c r="RH51" s="19"/>
      <c r="RI51" s="19"/>
      <c r="RJ51" s="19"/>
      <c r="RK51" s="19"/>
      <c r="RL51" s="19"/>
      <c r="RM51" s="19"/>
      <c r="RN51" s="19"/>
      <c r="RO51" s="19"/>
      <c r="RP51" s="19"/>
      <c r="RQ51" s="19"/>
      <c r="RR51" s="19"/>
      <c r="RS51" s="19"/>
      <c r="RT51" s="19"/>
      <c r="RU51" s="19"/>
      <c r="RV51" s="19"/>
      <c r="RW51" s="19"/>
      <c r="RX51" s="19"/>
      <c r="RY51" s="19"/>
      <c r="RZ51" s="19"/>
      <c r="SA51" s="19"/>
      <c r="SB51" s="19"/>
      <c r="SC51" s="19"/>
      <c r="SD51" s="19"/>
      <c r="SE51" s="19"/>
      <c r="SF51" s="19"/>
      <c r="SG51" s="19"/>
      <c r="SH51" s="19"/>
      <c r="SI51" s="19"/>
      <c r="SJ51" s="19"/>
      <c r="SK51" s="19"/>
      <c r="SL51" s="19"/>
      <c r="SM51" s="19"/>
      <c r="SN51" s="19"/>
      <c r="SO51" s="19"/>
      <c r="SP51" s="19"/>
      <c r="SQ51" s="19"/>
      <c r="SR51" s="19"/>
      <c r="SS51" s="19"/>
      <c r="ST51" s="19"/>
      <c r="SU51" s="19"/>
      <c r="SV51" s="19"/>
      <c r="SW51" s="19"/>
      <c r="SX51" s="19"/>
      <c r="SY51" s="19"/>
      <c r="SZ51" s="19"/>
      <c r="TA51" s="19"/>
      <c r="TB51" s="19"/>
      <c r="TC51" s="19"/>
      <c r="TD51" s="19"/>
      <c r="TE51" s="19"/>
      <c r="TF51" s="19"/>
      <c r="TG51" s="19"/>
      <c r="TH51" s="19"/>
      <c r="TI51" s="19"/>
      <c r="TJ51" s="19"/>
      <c r="TK51" s="19"/>
      <c r="TL51" s="19"/>
      <c r="TM51" s="19"/>
      <c r="TN51" s="19"/>
      <c r="TO51" s="19"/>
      <c r="TP51" s="19"/>
      <c r="TQ51" s="19"/>
      <c r="TR51" s="19"/>
      <c r="TS51" s="19"/>
      <c r="TT51" s="19"/>
      <c r="TU51" s="19"/>
      <c r="TV51" s="19"/>
      <c r="TW51" s="19"/>
      <c r="TX51" s="19"/>
      <c r="TY51" s="19"/>
      <c r="TZ51" s="19"/>
      <c r="UA51" s="19"/>
      <c r="UB51" s="19"/>
      <c r="UC51" s="19"/>
      <c r="UD51" s="19"/>
      <c r="UE51" s="19"/>
      <c r="UF51" s="19"/>
      <c r="UG51" s="19"/>
      <c r="UH51" s="19"/>
      <c r="UI51" s="19"/>
      <c r="UJ51" s="19"/>
      <c r="UK51" s="19"/>
      <c r="UL51" s="19"/>
      <c r="UM51" s="19"/>
      <c r="UN51" s="19"/>
      <c r="UO51" s="19"/>
      <c r="UP51" s="19"/>
      <c r="UQ51" s="19"/>
      <c r="UR51" s="19"/>
      <c r="US51" s="19"/>
      <c r="UT51" s="19"/>
      <c r="UU51" s="19"/>
      <c r="UV51" s="19"/>
      <c r="UW51" s="19"/>
      <c r="UX51" s="19"/>
      <c r="UY51" s="19"/>
      <c r="UZ51" s="19"/>
      <c r="VA51" s="19"/>
      <c r="VB51" s="19"/>
      <c r="VC51" s="19"/>
      <c r="VD51" s="19"/>
      <c r="VE51" s="19"/>
      <c r="VF51" s="19"/>
      <c r="VG51" s="19"/>
      <c r="VH51" s="19"/>
      <c r="VI51" s="19"/>
      <c r="VJ51" s="19"/>
      <c r="VK51" s="19"/>
      <c r="VL51" s="19"/>
      <c r="VM51" s="19"/>
      <c r="VN51" s="19"/>
      <c r="VO51" s="19"/>
      <c r="VP51" s="19"/>
      <c r="VQ51" s="19"/>
      <c r="VR51" s="19"/>
      <c r="VS51" s="19"/>
      <c r="VT51" s="19"/>
      <c r="VU51" s="19"/>
      <c r="VV51" s="19"/>
      <c r="VW51" s="19"/>
      <c r="VX51" s="19"/>
      <c r="VY51" s="19"/>
      <c r="VZ51" s="19"/>
      <c r="WA51" s="19"/>
      <c r="WB51" s="19"/>
      <c r="WC51" s="19"/>
      <c r="WD51" s="19"/>
      <c r="WE51" s="19"/>
      <c r="WF51" s="19"/>
      <c r="WG51" s="19"/>
      <c r="WH51" s="19"/>
      <c r="WI51" s="19"/>
      <c r="WJ51" s="19"/>
      <c r="WK51" s="19"/>
      <c r="WL51" s="19"/>
      <c r="WM51" s="19"/>
      <c r="WN51" s="19"/>
      <c r="WO51" s="19"/>
      <c r="WP51" s="19"/>
      <c r="WQ51" s="19"/>
      <c r="WR51" s="19"/>
      <c r="WS51" s="19"/>
      <c r="WT51" s="19"/>
      <c r="WU51" s="19"/>
      <c r="WV51" s="19"/>
      <c r="WW51" s="19"/>
      <c r="WX51" s="19"/>
      <c r="WY51" s="19"/>
      <c r="WZ51" s="19"/>
      <c r="XA51" s="19"/>
      <c r="XB51" s="19"/>
      <c r="XC51" s="19"/>
      <c r="XD51" s="19"/>
      <c r="XE51" s="19"/>
      <c r="XF51" s="19"/>
      <c r="XG51" s="19"/>
      <c r="XH51" s="19"/>
      <c r="XI51" s="19"/>
      <c r="XJ51" s="19"/>
      <c r="XK51" s="19"/>
      <c r="XL51" s="19"/>
      <c r="XM51" s="19"/>
      <c r="XN51" s="19"/>
      <c r="XO51" s="19"/>
      <c r="XP51" s="19"/>
      <c r="XQ51" s="19"/>
      <c r="XR51" s="19"/>
      <c r="XS51" s="19"/>
      <c r="XT51" s="19"/>
      <c r="XU51" s="19"/>
      <c r="XV51" s="19"/>
      <c r="XW51" s="19"/>
      <c r="XX51" s="19"/>
      <c r="XY51" s="19"/>
      <c r="XZ51" s="19"/>
      <c r="YA51" s="19"/>
      <c r="YB51" s="19"/>
      <c r="YC51" s="19"/>
      <c r="YD51" s="19"/>
      <c r="YE51" s="19"/>
      <c r="YF51" s="19"/>
      <c r="YG51" s="19"/>
      <c r="YH51" s="19"/>
      <c r="YI51" s="19"/>
      <c r="YJ51" s="19"/>
      <c r="YK51" s="19"/>
      <c r="YL51" s="19"/>
      <c r="YM51" s="19"/>
      <c r="YN51" s="19"/>
      <c r="YO51" s="19"/>
      <c r="YP51" s="19"/>
      <c r="YQ51" s="19"/>
      <c r="YR51" s="19"/>
      <c r="YS51" s="19"/>
      <c r="YT51" s="19"/>
      <c r="YU51" s="19"/>
      <c r="YV51" s="19"/>
      <c r="YW51" s="19"/>
      <c r="YX51" s="19"/>
      <c r="YY51" s="19"/>
      <c r="YZ51" s="19"/>
      <c r="ZA51" s="19"/>
      <c r="ZB51" s="19"/>
      <c r="ZC51" s="19"/>
      <c r="ZD51" s="19"/>
      <c r="ZE51" s="19"/>
      <c r="ZF51" s="19"/>
      <c r="ZG51" s="19"/>
      <c r="ZH51" s="19"/>
      <c r="ZI51" s="19"/>
      <c r="ZJ51" s="19"/>
      <c r="ZK51" s="19"/>
      <c r="ZL51" s="19"/>
      <c r="ZM51" s="19"/>
      <c r="ZN51" s="19"/>
      <c r="ZO51" s="19"/>
      <c r="ZP51" s="19"/>
      <c r="ZQ51" s="19"/>
      <c r="ZR51" s="19"/>
      <c r="ZS51" s="19"/>
      <c r="ZT51" s="19"/>
      <c r="ZU51" s="19"/>
      <c r="ZV51" s="19"/>
      <c r="ZW51" s="19"/>
      <c r="ZX51" s="19"/>
      <c r="ZY51" s="19"/>
      <c r="ZZ51" s="19"/>
      <c r="AAA51" s="19"/>
      <c r="AAB51" s="19"/>
      <c r="AAC51" s="19"/>
      <c r="AAD51" s="19"/>
      <c r="AAE51" s="19"/>
      <c r="AAF51" s="19"/>
      <c r="AAG51" s="19"/>
      <c r="AAH51" s="19"/>
      <c r="AAI51" s="19"/>
      <c r="AAJ51" s="19"/>
      <c r="AAK51" s="19"/>
      <c r="AAL51" s="19"/>
      <c r="AAM51" s="19"/>
      <c r="AAN51" s="19"/>
      <c r="AAO51" s="19"/>
      <c r="AAP51" s="19"/>
      <c r="AAQ51" s="19"/>
      <c r="AAR51" s="19"/>
      <c r="AAS51" s="19"/>
      <c r="AAT51" s="19"/>
      <c r="AAU51" s="19"/>
      <c r="AAV51" s="19"/>
    </row>
    <row r="52" spans="1:724" ht="28.5" customHeight="1">
      <c r="A52" s="58"/>
      <c r="B52" s="44" t="s">
        <v>121</v>
      </c>
      <c r="C52" s="42" t="s">
        <v>122</v>
      </c>
      <c r="D52" s="42" t="s">
        <v>116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" t="s">
        <v>45</v>
      </c>
      <c r="R52" s="63">
        <f t="shared" si="0"/>
        <v>1.3052000000000001</v>
      </c>
      <c r="S52" s="63">
        <f t="shared" ca="1" si="1"/>
        <v>21.004899999999999</v>
      </c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9"/>
      <c r="NK52" s="19"/>
      <c r="NL52" s="19"/>
      <c r="NM52" s="19"/>
      <c r="NN52" s="19"/>
      <c r="NO52" s="19"/>
      <c r="NP52" s="19"/>
      <c r="NQ52" s="19"/>
      <c r="NR52" s="19"/>
      <c r="NS52" s="19"/>
      <c r="NT52" s="19"/>
      <c r="NU52" s="19"/>
      <c r="NV52" s="19"/>
      <c r="NW52" s="19"/>
      <c r="NX52" s="19"/>
      <c r="NY52" s="19"/>
      <c r="NZ52" s="19"/>
      <c r="OA52" s="19"/>
      <c r="OB52" s="19"/>
      <c r="OC52" s="19"/>
      <c r="OD52" s="19"/>
      <c r="OE52" s="19"/>
      <c r="OF52" s="19"/>
      <c r="OG52" s="19"/>
      <c r="OH52" s="19"/>
      <c r="OI52" s="19"/>
      <c r="OJ52" s="19"/>
      <c r="OK52" s="19"/>
      <c r="OL52" s="19"/>
      <c r="OM52" s="19"/>
      <c r="ON52" s="19"/>
      <c r="OO52" s="19"/>
      <c r="OP52" s="19"/>
      <c r="OQ52" s="19"/>
      <c r="OR52" s="19"/>
      <c r="OS52" s="19"/>
      <c r="OT52" s="19"/>
      <c r="OU52" s="19"/>
      <c r="OV52" s="19"/>
      <c r="OW52" s="19"/>
      <c r="OX52" s="19"/>
      <c r="OY52" s="19"/>
      <c r="OZ52" s="19"/>
      <c r="PA52" s="19"/>
      <c r="PB52" s="19"/>
      <c r="PC52" s="19"/>
      <c r="PD52" s="19"/>
      <c r="PE52" s="19"/>
      <c r="PF52" s="19"/>
      <c r="PG52" s="19"/>
      <c r="PH52" s="19"/>
      <c r="PI52" s="19"/>
      <c r="PJ52" s="19"/>
      <c r="PK52" s="19"/>
      <c r="PL52" s="19"/>
      <c r="PM52" s="19"/>
      <c r="PN52" s="19"/>
      <c r="PO52" s="19"/>
      <c r="PP52" s="19"/>
      <c r="PQ52" s="19"/>
      <c r="PR52" s="19"/>
      <c r="PS52" s="19"/>
      <c r="PT52" s="19"/>
      <c r="PU52" s="19"/>
      <c r="PV52" s="19"/>
      <c r="PW52" s="19"/>
      <c r="PX52" s="19"/>
      <c r="PY52" s="19"/>
      <c r="PZ52" s="19"/>
      <c r="QA52" s="19"/>
      <c r="QB52" s="19"/>
      <c r="QC52" s="19"/>
      <c r="QD52" s="19"/>
      <c r="QE52" s="19"/>
      <c r="QF52" s="19"/>
      <c r="QG52" s="19"/>
      <c r="QH52" s="19"/>
      <c r="QI52" s="19"/>
      <c r="QJ52" s="19"/>
      <c r="QK52" s="19"/>
      <c r="QL52" s="19"/>
      <c r="QM52" s="19"/>
      <c r="QN52" s="19"/>
      <c r="QO52" s="19"/>
      <c r="QP52" s="19"/>
      <c r="QQ52" s="19"/>
      <c r="QR52" s="19"/>
      <c r="QS52" s="19"/>
      <c r="QT52" s="19"/>
      <c r="QU52" s="19"/>
      <c r="QV52" s="19"/>
      <c r="QW52" s="19"/>
      <c r="QX52" s="19"/>
      <c r="QY52" s="19"/>
      <c r="QZ52" s="19"/>
      <c r="RA52" s="19"/>
      <c r="RB52" s="19"/>
      <c r="RC52" s="19"/>
      <c r="RD52" s="19"/>
      <c r="RE52" s="19"/>
      <c r="RF52" s="19"/>
      <c r="RG52" s="19"/>
      <c r="RH52" s="19"/>
      <c r="RI52" s="19"/>
      <c r="RJ52" s="19"/>
      <c r="RK52" s="19"/>
      <c r="RL52" s="19"/>
      <c r="RM52" s="19"/>
      <c r="RN52" s="19"/>
      <c r="RO52" s="19"/>
      <c r="RP52" s="19"/>
      <c r="RQ52" s="19"/>
      <c r="RR52" s="19"/>
      <c r="RS52" s="19"/>
      <c r="RT52" s="19"/>
      <c r="RU52" s="19"/>
      <c r="RV52" s="19"/>
      <c r="RW52" s="19"/>
      <c r="RX52" s="19"/>
      <c r="RY52" s="19"/>
      <c r="RZ52" s="19"/>
      <c r="SA52" s="19"/>
      <c r="SB52" s="19"/>
      <c r="SC52" s="19"/>
      <c r="SD52" s="19"/>
      <c r="SE52" s="19"/>
      <c r="SF52" s="19"/>
      <c r="SG52" s="19"/>
      <c r="SH52" s="19"/>
      <c r="SI52" s="19"/>
      <c r="SJ52" s="19"/>
      <c r="SK52" s="19"/>
      <c r="SL52" s="19"/>
      <c r="SM52" s="19"/>
      <c r="SN52" s="19"/>
      <c r="SO52" s="19"/>
      <c r="SP52" s="19"/>
      <c r="SQ52" s="19"/>
      <c r="SR52" s="19"/>
      <c r="SS52" s="19"/>
      <c r="ST52" s="19"/>
      <c r="SU52" s="19"/>
      <c r="SV52" s="19"/>
      <c r="SW52" s="19"/>
      <c r="SX52" s="19"/>
      <c r="SY52" s="19"/>
      <c r="SZ52" s="19"/>
      <c r="TA52" s="19"/>
      <c r="TB52" s="19"/>
      <c r="TC52" s="19"/>
      <c r="TD52" s="19"/>
      <c r="TE52" s="19"/>
      <c r="TF52" s="19"/>
      <c r="TG52" s="19"/>
      <c r="TH52" s="19"/>
      <c r="TI52" s="19"/>
      <c r="TJ52" s="19"/>
      <c r="TK52" s="19"/>
      <c r="TL52" s="19"/>
      <c r="TM52" s="19"/>
      <c r="TN52" s="19"/>
      <c r="TO52" s="19"/>
      <c r="TP52" s="19"/>
      <c r="TQ52" s="19"/>
      <c r="TR52" s="19"/>
      <c r="TS52" s="19"/>
      <c r="TT52" s="19"/>
      <c r="TU52" s="19"/>
      <c r="TV52" s="19"/>
      <c r="TW52" s="19"/>
      <c r="TX52" s="19"/>
      <c r="TY52" s="19"/>
      <c r="TZ52" s="19"/>
      <c r="UA52" s="19"/>
      <c r="UB52" s="19"/>
      <c r="UC52" s="19"/>
      <c r="UD52" s="19"/>
      <c r="UE52" s="19"/>
      <c r="UF52" s="19"/>
      <c r="UG52" s="19"/>
      <c r="UH52" s="19"/>
      <c r="UI52" s="19"/>
      <c r="UJ52" s="19"/>
      <c r="UK52" s="19"/>
      <c r="UL52" s="19"/>
      <c r="UM52" s="19"/>
      <c r="UN52" s="19"/>
      <c r="UO52" s="19"/>
      <c r="UP52" s="19"/>
      <c r="UQ52" s="19"/>
      <c r="UR52" s="19"/>
      <c r="US52" s="19"/>
      <c r="UT52" s="19"/>
      <c r="UU52" s="19"/>
      <c r="UV52" s="19"/>
      <c r="UW52" s="19"/>
      <c r="UX52" s="19"/>
      <c r="UY52" s="19"/>
      <c r="UZ52" s="19"/>
      <c r="VA52" s="19"/>
      <c r="VB52" s="19"/>
      <c r="VC52" s="19"/>
      <c r="VD52" s="19"/>
      <c r="VE52" s="19"/>
      <c r="VF52" s="19"/>
      <c r="VG52" s="19"/>
      <c r="VH52" s="19"/>
      <c r="VI52" s="19"/>
      <c r="VJ52" s="19"/>
      <c r="VK52" s="19"/>
      <c r="VL52" s="19"/>
      <c r="VM52" s="19"/>
      <c r="VN52" s="19"/>
      <c r="VO52" s="19"/>
      <c r="VP52" s="19"/>
      <c r="VQ52" s="19"/>
      <c r="VR52" s="19"/>
      <c r="VS52" s="19"/>
      <c r="VT52" s="19"/>
      <c r="VU52" s="19"/>
      <c r="VV52" s="19"/>
      <c r="VW52" s="19"/>
      <c r="VX52" s="19"/>
      <c r="VY52" s="19"/>
      <c r="VZ52" s="19"/>
      <c r="WA52" s="19"/>
      <c r="WB52" s="19"/>
      <c r="WC52" s="19"/>
      <c r="WD52" s="19"/>
      <c r="WE52" s="19"/>
      <c r="WF52" s="19"/>
      <c r="WG52" s="19"/>
      <c r="WH52" s="19"/>
      <c r="WI52" s="19"/>
      <c r="WJ52" s="19"/>
      <c r="WK52" s="19"/>
      <c r="WL52" s="19"/>
      <c r="WM52" s="19"/>
      <c r="WN52" s="19"/>
      <c r="WO52" s="19"/>
      <c r="WP52" s="19"/>
      <c r="WQ52" s="19"/>
      <c r="WR52" s="19"/>
      <c r="WS52" s="19"/>
      <c r="WT52" s="19"/>
      <c r="WU52" s="19"/>
      <c r="WV52" s="19"/>
      <c r="WW52" s="19"/>
      <c r="WX52" s="19"/>
      <c r="WY52" s="19"/>
      <c r="WZ52" s="19"/>
      <c r="XA52" s="19"/>
      <c r="XB52" s="19"/>
      <c r="XC52" s="19"/>
      <c r="XD52" s="19"/>
      <c r="XE52" s="19"/>
      <c r="XF52" s="19"/>
      <c r="XG52" s="19"/>
      <c r="XH52" s="19"/>
      <c r="XI52" s="19"/>
      <c r="XJ52" s="19"/>
      <c r="XK52" s="19"/>
      <c r="XL52" s="19"/>
      <c r="XM52" s="19"/>
      <c r="XN52" s="19"/>
      <c r="XO52" s="19"/>
      <c r="XP52" s="19"/>
      <c r="XQ52" s="19"/>
      <c r="XR52" s="19"/>
      <c r="XS52" s="19"/>
      <c r="XT52" s="19"/>
      <c r="XU52" s="19"/>
      <c r="XV52" s="19"/>
      <c r="XW52" s="19"/>
      <c r="XX52" s="19"/>
      <c r="XY52" s="19"/>
      <c r="XZ52" s="19"/>
      <c r="YA52" s="19"/>
      <c r="YB52" s="19"/>
      <c r="YC52" s="19"/>
      <c r="YD52" s="19"/>
      <c r="YE52" s="19"/>
      <c r="YF52" s="19"/>
      <c r="YG52" s="19"/>
      <c r="YH52" s="19"/>
      <c r="YI52" s="19"/>
      <c r="YJ52" s="19"/>
      <c r="YK52" s="19"/>
      <c r="YL52" s="19"/>
      <c r="YM52" s="19"/>
      <c r="YN52" s="19"/>
      <c r="YO52" s="19"/>
      <c r="YP52" s="19"/>
      <c r="YQ52" s="19"/>
      <c r="YR52" s="19"/>
      <c r="YS52" s="19"/>
      <c r="YT52" s="19"/>
      <c r="YU52" s="19"/>
      <c r="YV52" s="19"/>
      <c r="YW52" s="19"/>
      <c r="YX52" s="19"/>
      <c r="YY52" s="19"/>
      <c r="YZ52" s="19"/>
      <c r="ZA52" s="19"/>
      <c r="ZB52" s="19"/>
      <c r="ZC52" s="19"/>
      <c r="ZD52" s="19"/>
      <c r="ZE52" s="19"/>
      <c r="ZF52" s="19"/>
      <c r="ZG52" s="19"/>
      <c r="ZH52" s="19"/>
      <c r="ZI52" s="19"/>
      <c r="ZJ52" s="19"/>
      <c r="ZK52" s="19"/>
      <c r="ZL52" s="19"/>
      <c r="ZM52" s="19"/>
      <c r="ZN52" s="19"/>
      <c r="ZO52" s="19"/>
      <c r="ZP52" s="19"/>
      <c r="ZQ52" s="19"/>
      <c r="ZR52" s="19"/>
      <c r="ZS52" s="19"/>
      <c r="ZT52" s="19"/>
      <c r="ZU52" s="19"/>
      <c r="ZV52" s="19"/>
      <c r="ZW52" s="19"/>
      <c r="ZX52" s="19"/>
      <c r="ZY52" s="19"/>
      <c r="ZZ52" s="19"/>
      <c r="AAA52" s="19"/>
      <c r="AAB52" s="19"/>
      <c r="AAC52" s="19"/>
      <c r="AAD52" s="19"/>
      <c r="AAE52" s="19"/>
      <c r="AAF52" s="19"/>
      <c r="AAG52" s="19"/>
      <c r="AAH52" s="19"/>
      <c r="AAI52" s="19"/>
      <c r="AAJ52" s="19"/>
      <c r="AAK52" s="19"/>
      <c r="AAL52" s="19"/>
      <c r="AAM52" s="19"/>
      <c r="AAN52" s="19"/>
      <c r="AAO52" s="19"/>
      <c r="AAP52" s="19"/>
      <c r="AAQ52" s="19"/>
      <c r="AAR52" s="19"/>
      <c r="AAS52" s="19"/>
      <c r="AAT52" s="19"/>
      <c r="AAU52" s="19"/>
      <c r="AAV52" s="19"/>
    </row>
    <row r="53" spans="1:724" ht="28.5" customHeight="1">
      <c r="A53" s="58"/>
      <c r="B53" s="44" t="s">
        <v>123</v>
      </c>
      <c r="C53" s="42"/>
      <c r="D53" s="42" t="s">
        <v>116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2" t="s">
        <v>82</v>
      </c>
      <c r="R53" s="63">
        <f t="shared" si="0"/>
        <v>2.0053000000000001</v>
      </c>
      <c r="S53" s="63">
        <f t="shared" ca="1" si="1"/>
        <v>21.151499999999999</v>
      </c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  <c r="AAA53" s="19"/>
      <c r="AAB53" s="19"/>
      <c r="AAC53" s="19"/>
      <c r="AAD53" s="19"/>
      <c r="AAE53" s="19"/>
      <c r="AAF53" s="19"/>
      <c r="AAG53" s="19"/>
      <c r="AAH53" s="19"/>
      <c r="AAI53" s="19"/>
      <c r="AAJ53" s="19"/>
      <c r="AAK53" s="19"/>
      <c r="AAL53" s="19"/>
      <c r="AAM53" s="19"/>
      <c r="AAN53" s="19"/>
      <c r="AAO53" s="19"/>
      <c r="AAP53" s="19"/>
      <c r="AAQ53" s="19"/>
      <c r="AAR53" s="19"/>
      <c r="AAS53" s="19"/>
      <c r="AAT53" s="19"/>
      <c r="AAU53" s="19"/>
      <c r="AAV53" s="19"/>
    </row>
    <row r="54" spans="1:724" ht="28.5" customHeight="1">
      <c r="A54" s="58"/>
      <c r="B54" s="44" t="s">
        <v>124</v>
      </c>
      <c r="C54" s="42" t="s">
        <v>125</v>
      </c>
      <c r="D54" s="42" t="s">
        <v>116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2" t="s">
        <v>73</v>
      </c>
      <c r="R54" s="63">
        <f t="shared" si="0"/>
        <v>3.0053999999999998</v>
      </c>
      <c r="S54" s="63">
        <f t="shared" ca="1" si="1"/>
        <v>21.300800000000002</v>
      </c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  <c r="TF54" s="19"/>
      <c r="TG54" s="19"/>
      <c r="TH54" s="19"/>
      <c r="TI54" s="19"/>
      <c r="TJ54" s="19"/>
      <c r="TK54" s="19"/>
      <c r="TL54" s="19"/>
      <c r="TM54" s="19"/>
      <c r="TN54" s="19"/>
      <c r="TO54" s="19"/>
      <c r="TP54" s="19"/>
      <c r="TQ54" s="19"/>
      <c r="TR54" s="19"/>
      <c r="TS54" s="19"/>
      <c r="TT54" s="19"/>
      <c r="TU54" s="19"/>
      <c r="TV54" s="19"/>
      <c r="TW54" s="19"/>
      <c r="TX54" s="19"/>
      <c r="TY54" s="19"/>
      <c r="TZ54" s="19"/>
      <c r="UA54" s="19"/>
      <c r="UB54" s="19"/>
      <c r="UC54" s="19"/>
      <c r="UD54" s="19"/>
      <c r="UE54" s="19"/>
      <c r="UF54" s="19"/>
      <c r="UG54" s="19"/>
      <c r="UH54" s="19"/>
      <c r="UI54" s="19"/>
      <c r="UJ54" s="19"/>
      <c r="UK54" s="19"/>
      <c r="UL54" s="19"/>
      <c r="UM54" s="19"/>
      <c r="UN54" s="19"/>
      <c r="UO54" s="19"/>
      <c r="UP54" s="19"/>
      <c r="UQ54" s="19"/>
      <c r="UR54" s="19"/>
      <c r="US54" s="19"/>
      <c r="UT54" s="19"/>
      <c r="UU54" s="19"/>
      <c r="UV54" s="19"/>
      <c r="UW54" s="19"/>
      <c r="UX54" s="19"/>
      <c r="UY54" s="19"/>
      <c r="UZ54" s="19"/>
      <c r="VA54" s="19"/>
      <c r="VB54" s="19"/>
      <c r="VC54" s="19"/>
      <c r="VD54" s="19"/>
      <c r="VE54" s="19"/>
      <c r="VF54" s="19"/>
      <c r="VG54" s="19"/>
      <c r="VH54" s="19"/>
      <c r="VI54" s="19"/>
      <c r="VJ54" s="19"/>
      <c r="VK54" s="19"/>
      <c r="VL54" s="19"/>
      <c r="VM54" s="19"/>
      <c r="VN54" s="19"/>
      <c r="VO54" s="19"/>
      <c r="VP54" s="19"/>
      <c r="VQ54" s="19"/>
      <c r="VR54" s="19"/>
      <c r="VS54" s="19"/>
      <c r="VT54" s="19"/>
      <c r="VU54" s="19"/>
      <c r="VV54" s="19"/>
      <c r="VW54" s="19"/>
      <c r="VX54" s="19"/>
      <c r="VY54" s="19"/>
      <c r="VZ54" s="19"/>
      <c r="WA54" s="19"/>
      <c r="WB54" s="19"/>
      <c r="WC54" s="19"/>
      <c r="WD54" s="19"/>
      <c r="WE54" s="19"/>
      <c r="WF54" s="19"/>
      <c r="WG54" s="19"/>
      <c r="WH54" s="19"/>
      <c r="WI54" s="19"/>
      <c r="WJ54" s="19"/>
      <c r="WK54" s="19"/>
      <c r="WL54" s="19"/>
      <c r="WM54" s="19"/>
      <c r="WN54" s="19"/>
      <c r="WO54" s="19"/>
      <c r="WP54" s="19"/>
      <c r="WQ54" s="19"/>
      <c r="WR54" s="19"/>
      <c r="WS54" s="19"/>
      <c r="WT54" s="19"/>
      <c r="WU54" s="19"/>
      <c r="WV54" s="19"/>
      <c r="WW54" s="19"/>
      <c r="WX54" s="19"/>
      <c r="WY54" s="19"/>
      <c r="WZ54" s="19"/>
      <c r="XA54" s="19"/>
      <c r="XB54" s="19"/>
      <c r="XC54" s="19"/>
      <c r="XD54" s="19"/>
      <c r="XE54" s="19"/>
      <c r="XF54" s="19"/>
      <c r="XG54" s="19"/>
      <c r="XH54" s="19"/>
      <c r="XI54" s="19"/>
      <c r="XJ54" s="19"/>
      <c r="XK54" s="19"/>
      <c r="XL54" s="19"/>
      <c r="XM54" s="19"/>
      <c r="XN54" s="19"/>
      <c r="XO54" s="19"/>
      <c r="XP54" s="19"/>
      <c r="XQ54" s="19"/>
      <c r="XR54" s="19"/>
      <c r="XS54" s="19"/>
      <c r="XT54" s="19"/>
      <c r="XU54" s="19"/>
      <c r="XV54" s="19"/>
      <c r="XW54" s="19"/>
      <c r="XX54" s="19"/>
      <c r="XY54" s="19"/>
      <c r="XZ54" s="19"/>
      <c r="YA54" s="19"/>
      <c r="YB54" s="19"/>
      <c r="YC54" s="19"/>
      <c r="YD54" s="19"/>
      <c r="YE54" s="19"/>
      <c r="YF54" s="19"/>
      <c r="YG54" s="19"/>
      <c r="YH54" s="19"/>
      <c r="YI54" s="19"/>
      <c r="YJ54" s="19"/>
      <c r="YK54" s="19"/>
      <c r="YL54" s="19"/>
      <c r="YM54" s="19"/>
      <c r="YN54" s="19"/>
      <c r="YO54" s="19"/>
      <c r="YP54" s="19"/>
      <c r="YQ54" s="19"/>
      <c r="YR54" s="19"/>
      <c r="YS54" s="19"/>
      <c r="YT54" s="19"/>
      <c r="YU54" s="19"/>
      <c r="YV54" s="19"/>
      <c r="YW54" s="19"/>
      <c r="YX54" s="19"/>
      <c r="YY54" s="19"/>
      <c r="YZ54" s="19"/>
      <c r="ZA54" s="19"/>
      <c r="ZB54" s="19"/>
      <c r="ZC54" s="19"/>
      <c r="ZD54" s="19"/>
      <c r="ZE54" s="19"/>
      <c r="ZF54" s="19"/>
      <c r="ZG54" s="19"/>
      <c r="ZH54" s="19"/>
      <c r="ZI54" s="19"/>
      <c r="ZJ54" s="19"/>
      <c r="ZK54" s="19"/>
      <c r="ZL54" s="19"/>
      <c r="ZM54" s="19"/>
      <c r="ZN54" s="19"/>
      <c r="ZO54" s="19"/>
      <c r="ZP54" s="19"/>
      <c r="ZQ54" s="19"/>
      <c r="ZR54" s="19"/>
      <c r="ZS54" s="19"/>
      <c r="ZT54" s="19"/>
      <c r="ZU54" s="19"/>
      <c r="ZV54" s="19"/>
      <c r="ZW54" s="19"/>
      <c r="ZX54" s="19"/>
      <c r="ZY54" s="19"/>
      <c r="ZZ54" s="19"/>
      <c r="AAA54" s="19"/>
      <c r="AAB54" s="19"/>
      <c r="AAC54" s="19"/>
      <c r="AAD54" s="19"/>
      <c r="AAE54" s="19"/>
      <c r="AAF54" s="19"/>
      <c r="AAG54" s="19"/>
      <c r="AAH54" s="19"/>
      <c r="AAI54" s="19"/>
      <c r="AAJ54" s="19"/>
      <c r="AAK54" s="19"/>
      <c r="AAL54" s="19"/>
      <c r="AAM54" s="19"/>
      <c r="AAN54" s="19"/>
      <c r="AAO54" s="19"/>
      <c r="AAP54" s="19"/>
      <c r="AAQ54" s="19"/>
      <c r="AAR54" s="19"/>
      <c r="AAS54" s="19"/>
      <c r="AAT54" s="19"/>
      <c r="AAU54" s="19"/>
      <c r="AAV54" s="19"/>
    </row>
    <row r="55" spans="1:724" ht="28.5" customHeight="1">
      <c r="A55" s="58"/>
      <c r="B55" s="44" t="s">
        <v>126</v>
      </c>
      <c r="C55" s="42" t="s">
        <v>127</v>
      </c>
      <c r="D55" s="42" t="s">
        <v>116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" t="s">
        <v>16</v>
      </c>
      <c r="R55" s="63">
        <f t="shared" si="0"/>
        <v>3.3054999999999999</v>
      </c>
      <c r="S55" s="63">
        <f t="shared" ca="1" si="1"/>
        <v>22.006399999999999</v>
      </c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9"/>
      <c r="MA55" s="19"/>
      <c r="MB55" s="19"/>
      <c r="MC55" s="19"/>
      <c r="MD55" s="19"/>
      <c r="ME55" s="19"/>
      <c r="MF55" s="19"/>
      <c r="MG55" s="19"/>
      <c r="MH55" s="19"/>
      <c r="MI55" s="19"/>
      <c r="MJ55" s="19"/>
      <c r="MK55" s="19"/>
      <c r="ML55" s="19"/>
      <c r="MM55" s="19"/>
      <c r="MN55" s="19"/>
      <c r="MO55" s="19"/>
      <c r="MP55" s="19"/>
      <c r="MQ55" s="19"/>
      <c r="MR55" s="19"/>
      <c r="MS55" s="19"/>
      <c r="MT55" s="19"/>
      <c r="MU55" s="19"/>
      <c r="MV55" s="19"/>
      <c r="MW55" s="19"/>
      <c r="MX55" s="19"/>
      <c r="MY55" s="19"/>
      <c r="MZ55" s="19"/>
      <c r="NA55" s="19"/>
      <c r="NB55" s="19"/>
      <c r="NC55" s="19"/>
      <c r="ND55" s="19"/>
      <c r="NE55" s="19"/>
      <c r="NF55" s="19"/>
      <c r="NG55" s="19"/>
      <c r="NH55" s="19"/>
      <c r="NI55" s="19"/>
      <c r="NJ55" s="19"/>
      <c r="NK55" s="19"/>
      <c r="NL55" s="19"/>
      <c r="NM55" s="19"/>
      <c r="NN55" s="19"/>
      <c r="NO55" s="19"/>
      <c r="NP55" s="19"/>
      <c r="NQ55" s="19"/>
      <c r="NR55" s="19"/>
      <c r="NS55" s="19"/>
      <c r="NT55" s="19"/>
      <c r="NU55" s="19"/>
      <c r="NV55" s="19"/>
      <c r="NW55" s="19"/>
      <c r="NX55" s="19"/>
      <c r="NY55" s="19"/>
      <c r="NZ55" s="19"/>
      <c r="OA55" s="19"/>
      <c r="OB55" s="19"/>
      <c r="OC55" s="19"/>
      <c r="OD55" s="19"/>
      <c r="OE55" s="19"/>
      <c r="OF55" s="19"/>
      <c r="OG55" s="19"/>
      <c r="OH55" s="19"/>
      <c r="OI55" s="19"/>
      <c r="OJ55" s="19"/>
      <c r="OK55" s="19"/>
      <c r="OL55" s="19"/>
      <c r="OM55" s="19"/>
      <c r="ON55" s="19"/>
      <c r="OO55" s="19"/>
      <c r="OP55" s="19"/>
      <c r="OQ55" s="19"/>
      <c r="OR55" s="19"/>
      <c r="OS55" s="19"/>
      <c r="OT55" s="19"/>
      <c r="OU55" s="19"/>
      <c r="OV55" s="19"/>
      <c r="OW55" s="19"/>
      <c r="OX55" s="19"/>
      <c r="OY55" s="19"/>
      <c r="OZ55" s="19"/>
      <c r="PA55" s="19"/>
      <c r="PB55" s="19"/>
      <c r="PC55" s="19"/>
      <c r="PD55" s="19"/>
      <c r="PE55" s="19"/>
      <c r="PF55" s="19"/>
      <c r="PG55" s="19"/>
      <c r="PH55" s="19"/>
      <c r="PI55" s="19"/>
      <c r="PJ55" s="19"/>
      <c r="PK55" s="19"/>
      <c r="PL55" s="19"/>
      <c r="PM55" s="19"/>
      <c r="PN55" s="19"/>
      <c r="PO55" s="19"/>
      <c r="PP55" s="19"/>
      <c r="PQ55" s="19"/>
      <c r="PR55" s="19"/>
      <c r="PS55" s="19"/>
      <c r="PT55" s="19"/>
      <c r="PU55" s="19"/>
      <c r="PV55" s="19"/>
      <c r="PW55" s="19"/>
      <c r="PX55" s="19"/>
      <c r="PY55" s="19"/>
      <c r="PZ55" s="19"/>
      <c r="QA55" s="19"/>
      <c r="QB55" s="19"/>
      <c r="QC55" s="19"/>
      <c r="QD55" s="19"/>
      <c r="QE55" s="19"/>
      <c r="QF55" s="19"/>
      <c r="QG55" s="19"/>
      <c r="QH55" s="19"/>
      <c r="QI55" s="19"/>
      <c r="QJ55" s="19"/>
      <c r="QK55" s="19"/>
      <c r="QL55" s="19"/>
      <c r="QM55" s="19"/>
      <c r="QN55" s="19"/>
      <c r="QO55" s="19"/>
      <c r="QP55" s="19"/>
      <c r="QQ55" s="19"/>
      <c r="QR55" s="19"/>
      <c r="QS55" s="19"/>
      <c r="QT55" s="19"/>
      <c r="QU55" s="19"/>
      <c r="QV55" s="19"/>
      <c r="QW55" s="19"/>
      <c r="QX55" s="19"/>
      <c r="QY55" s="19"/>
      <c r="QZ55" s="19"/>
      <c r="RA55" s="19"/>
      <c r="RB55" s="19"/>
      <c r="RC55" s="19"/>
      <c r="RD55" s="19"/>
      <c r="RE55" s="19"/>
      <c r="RF55" s="19"/>
      <c r="RG55" s="19"/>
      <c r="RH55" s="19"/>
      <c r="RI55" s="19"/>
      <c r="RJ55" s="19"/>
      <c r="RK55" s="19"/>
      <c r="RL55" s="19"/>
      <c r="RM55" s="19"/>
      <c r="RN55" s="19"/>
      <c r="RO55" s="19"/>
      <c r="RP55" s="19"/>
      <c r="RQ55" s="19"/>
      <c r="RR55" s="19"/>
      <c r="RS55" s="19"/>
      <c r="RT55" s="19"/>
      <c r="RU55" s="19"/>
      <c r="RV55" s="19"/>
      <c r="RW55" s="19"/>
      <c r="RX55" s="19"/>
      <c r="RY55" s="19"/>
      <c r="RZ55" s="19"/>
      <c r="SA55" s="19"/>
      <c r="SB55" s="19"/>
      <c r="SC55" s="19"/>
      <c r="SD55" s="19"/>
      <c r="SE55" s="19"/>
      <c r="SF55" s="19"/>
      <c r="SG55" s="19"/>
      <c r="SH55" s="19"/>
      <c r="SI55" s="19"/>
      <c r="SJ55" s="19"/>
      <c r="SK55" s="19"/>
      <c r="SL55" s="19"/>
      <c r="SM55" s="19"/>
      <c r="SN55" s="19"/>
      <c r="SO55" s="19"/>
      <c r="SP55" s="19"/>
      <c r="SQ55" s="19"/>
      <c r="SR55" s="19"/>
      <c r="SS55" s="19"/>
      <c r="ST55" s="19"/>
      <c r="SU55" s="19"/>
      <c r="SV55" s="19"/>
      <c r="SW55" s="19"/>
      <c r="SX55" s="19"/>
      <c r="SY55" s="19"/>
      <c r="SZ55" s="19"/>
      <c r="TA55" s="19"/>
      <c r="TB55" s="19"/>
      <c r="TC55" s="19"/>
      <c r="TD55" s="19"/>
      <c r="TE55" s="19"/>
      <c r="TF55" s="19"/>
      <c r="TG55" s="19"/>
      <c r="TH55" s="19"/>
      <c r="TI55" s="19"/>
      <c r="TJ55" s="19"/>
      <c r="TK55" s="19"/>
      <c r="TL55" s="19"/>
      <c r="TM55" s="19"/>
      <c r="TN55" s="19"/>
      <c r="TO55" s="19"/>
      <c r="TP55" s="19"/>
      <c r="TQ55" s="19"/>
      <c r="TR55" s="19"/>
      <c r="TS55" s="19"/>
      <c r="TT55" s="19"/>
      <c r="TU55" s="19"/>
      <c r="TV55" s="19"/>
      <c r="TW55" s="19"/>
      <c r="TX55" s="19"/>
      <c r="TY55" s="19"/>
      <c r="TZ55" s="19"/>
      <c r="UA55" s="19"/>
      <c r="UB55" s="19"/>
      <c r="UC55" s="19"/>
      <c r="UD55" s="19"/>
      <c r="UE55" s="19"/>
      <c r="UF55" s="19"/>
      <c r="UG55" s="19"/>
      <c r="UH55" s="19"/>
      <c r="UI55" s="19"/>
      <c r="UJ55" s="19"/>
      <c r="UK55" s="19"/>
      <c r="UL55" s="19"/>
      <c r="UM55" s="19"/>
      <c r="UN55" s="19"/>
      <c r="UO55" s="19"/>
      <c r="UP55" s="19"/>
      <c r="UQ55" s="19"/>
      <c r="UR55" s="19"/>
      <c r="US55" s="19"/>
      <c r="UT55" s="19"/>
      <c r="UU55" s="19"/>
      <c r="UV55" s="19"/>
      <c r="UW55" s="19"/>
      <c r="UX55" s="19"/>
      <c r="UY55" s="19"/>
      <c r="UZ55" s="19"/>
      <c r="VA55" s="19"/>
      <c r="VB55" s="19"/>
      <c r="VC55" s="19"/>
      <c r="VD55" s="19"/>
      <c r="VE55" s="19"/>
      <c r="VF55" s="19"/>
      <c r="VG55" s="19"/>
      <c r="VH55" s="19"/>
      <c r="VI55" s="19"/>
      <c r="VJ55" s="19"/>
      <c r="VK55" s="19"/>
      <c r="VL55" s="19"/>
      <c r="VM55" s="19"/>
      <c r="VN55" s="19"/>
      <c r="VO55" s="19"/>
      <c r="VP55" s="19"/>
      <c r="VQ55" s="19"/>
      <c r="VR55" s="19"/>
      <c r="VS55" s="19"/>
      <c r="VT55" s="19"/>
      <c r="VU55" s="19"/>
      <c r="VV55" s="19"/>
      <c r="VW55" s="19"/>
      <c r="VX55" s="19"/>
      <c r="VY55" s="19"/>
      <c r="VZ55" s="19"/>
      <c r="WA55" s="19"/>
      <c r="WB55" s="19"/>
      <c r="WC55" s="19"/>
      <c r="WD55" s="19"/>
      <c r="WE55" s="19"/>
      <c r="WF55" s="19"/>
      <c r="WG55" s="19"/>
      <c r="WH55" s="19"/>
      <c r="WI55" s="19"/>
      <c r="WJ55" s="19"/>
      <c r="WK55" s="19"/>
      <c r="WL55" s="19"/>
      <c r="WM55" s="19"/>
      <c r="WN55" s="19"/>
      <c r="WO55" s="19"/>
      <c r="WP55" s="19"/>
      <c r="WQ55" s="19"/>
      <c r="WR55" s="19"/>
      <c r="WS55" s="19"/>
      <c r="WT55" s="19"/>
      <c r="WU55" s="19"/>
      <c r="WV55" s="19"/>
      <c r="WW55" s="19"/>
      <c r="WX55" s="19"/>
      <c r="WY55" s="19"/>
      <c r="WZ55" s="19"/>
      <c r="XA55" s="19"/>
      <c r="XB55" s="19"/>
      <c r="XC55" s="19"/>
      <c r="XD55" s="19"/>
      <c r="XE55" s="19"/>
      <c r="XF55" s="19"/>
      <c r="XG55" s="19"/>
      <c r="XH55" s="19"/>
      <c r="XI55" s="19"/>
      <c r="XJ55" s="19"/>
      <c r="XK55" s="19"/>
      <c r="XL55" s="19"/>
      <c r="XM55" s="19"/>
      <c r="XN55" s="19"/>
      <c r="XO55" s="19"/>
      <c r="XP55" s="19"/>
      <c r="XQ55" s="19"/>
      <c r="XR55" s="19"/>
      <c r="XS55" s="19"/>
      <c r="XT55" s="19"/>
      <c r="XU55" s="19"/>
      <c r="XV55" s="19"/>
      <c r="XW55" s="19"/>
      <c r="XX55" s="19"/>
      <c r="XY55" s="19"/>
      <c r="XZ55" s="19"/>
      <c r="YA55" s="19"/>
      <c r="YB55" s="19"/>
      <c r="YC55" s="19"/>
      <c r="YD55" s="19"/>
      <c r="YE55" s="19"/>
      <c r="YF55" s="19"/>
      <c r="YG55" s="19"/>
      <c r="YH55" s="19"/>
      <c r="YI55" s="19"/>
      <c r="YJ55" s="19"/>
      <c r="YK55" s="19"/>
      <c r="YL55" s="19"/>
      <c r="YM55" s="19"/>
      <c r="YN55" s="19"/>
      <c r="YO55" s="19"/>
      <c r="YP55" s="19"/>
      <c r="YQ55" s="19"/>
      <c r="YR55" s="19"/>
      <c r="YS55" s="19"/>
      <c r="YT55" s="19"/>
      <c r="YU55" s="19"/>
      <c r="YV55" s="19"/>
      <c r="YW55" s="19"/>
      <c r="YX55" s="19"/>
      <c r="YY55" s="19"/>
      <c r="YZ55" s="19"/>
      <c r="ZA55" s="19"/>
      <c r="ZB55" s="19"/>
      <c r="ZC55" s="19"/>
      <c r="ZD55" s="19"/>
      <c r="ZE55" s="19"/>
      <c r="ZF55" s="19"/>
      <c r="ZG55" s="19"/>
      <c r="ZH55" s="19"/>
      <c r="ZI55" s="19"/>
      <c r="ZJ55" s="19"/>
      <c r="ZK55" s="19"/>
      <c r="ZL55" s="19"/>
      <c r="ZM55" s="19"/>
      <c r="ZN55" s="19"/>
      <c r="ZO55" s="19"/>
      <c r="ZP55" s="19"/>
      <c r="ZQ55" s="19"/>
      <c r="ZR55" s="19"/>
      <c r="ZS55" s="19"/>
      <c r="ZT55" s="19"/>
      <c r="ZU55" s="19"/>
      <c r="ZV55" s="19"/>
      <c r="ZW55" s="19"/>
      <c r="ZX55" s="19"/>
      <c r="ZY55" s="19"/>
      <c r="ZZ55" s="19"/>
      <c r="AAA55" s="19"/>
      <c r="AAB55" s="19"/>
      <c r="AAC55" s="19"/>
      <c r="AAD55" s="19"/>
      <c r="AAE55" s="19"/>
      <c r="AAF55" s="19"/>
      <c r="AAG55" s="19"/>
      <c r="AAH55" s="19"/>
      <c r="AAI55" s="19"/>
      <c r="AAJ55" s="19"/>
      <c r="AAK55" s="19"/>
      <c r="AAL55" s="19"/>
      <c r="AAM55" s="19"/>
      <c r="AAN55" s="19"/>
      <c r="AAO55" s="19"/>
      <c r="AAP55" s="19"/>
      <c r="AAQ55" s="19"/>
      <c r="AAR55" s="19"/>
      <c r="AAS55" s="19"/>
      <c r="AAT55" s="19"/>
      <c r="AAU55" s="19"/>
      <c r="AAV55" s="19"/>
    </row>
    <row r="56" spans="1:724" ht="28.5" customHeight="1">
      <c r="A56" s="62"/>
      <c r="B56" s="45" t="s">
        <v>128</v>
      </c>
      <c r="C56" s="46" t="s">
        <v>129</v>
      </c>
      <c r="D56" s="47" t="s">
        <v>130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" t="s">
        <v>131</v>
      </c>
      <c r="R56" s="63">
        <f t="shared" si="0"/>
        <v>7.3056000000000001</v>
      </c>
      <c r="S56" s="63">
        <f t="shared" ca="1" si="1"/>
        <v>22.1526</v>
      </c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  <c r="TF56" s="19"/>
      <c r="TG56" s="19"/>
      <c r="TH56" s="19"/>
      <c r="TI56" s="19"/>
      <c r="TJ56" s="19"/>
      <c r="TK56" s="19"/>
      <c r="TL56" s="19"/>
      <c r="TM56" s="19"/>
      <c r="TN56" s="19"/>
      <c r="TO56" s="19"/>
      <c r="TP56" s="19"/>
      <c r="TQ56" s="19"/>
      <c r="TR56" s="19"/>
      <c r="TS56" s="19"/>
      <c r="TT56" s="19"/>
      <c r="TU56" s="19"/>
      <c r="TV56" s="19"/>
      <c r="TW56" s="19"/>
      <c r="TX56" s="19"/>
      <c r="TY56" s="19"/>
      <c r="TZ56" s="19"/>
      <c r="UA56" s="19"/>
      <c r="UB56" s="19"/>
      <c r="UC56" s="19"/>
      <c r="UD56" s="19"/>
      <c r="UE56" s="19"/>
      <c r="UF56" s="19"/>
      <c r="UG56" s="19"/>
      <c r="UH56" s="19"/>
      <c r="UI56" s="19"/>
      <c r="UJ56" s="19"/>
      <c r="UK56" s="19"/>
      <c r="UL56" s="19"/>
      <c r="UM56" s="19"/>
      <c r="UN56" s="19"/>
      <c r="UO56" s="19"/>
      <c r="UP56" s="19"/>
      <c r="UQ56" s="19"/>
      <c r="UR56" s="19"/>
      <c r="US56" s="19"/>
      <c r="UT56" s="19"/>
      <c r="UU56" s="19"/>
      <c r="UV56" s="19"/>
      <c r="UW56" s="19"/>
      <c r="UX56" s="19"/>
      <c r="UY56" s="19"/>
      <c r="UZ56" s="19"/>
      <c r="VA56" s="19"/>
      <c r="VB56" s="19"/>
      <c r="VC56" s="19"/>
      <c r="VD56" s="19"/>
      <c r="VE56" s="19"/>
      <c r="VF56" s="19"/>
      <c r="VG56" s="19"/>
      <c r="VH56" s="19"/>
      <c r="VI56" s="19"/>
      <c r="VJ56" s="19"/>
      <c r="VK56" s="19"/>
      <c r="VL56" s="19"/>
      <c r="VM56" s="19"/>
      <c r="VN56" s="19"/>
      <c r="VO56" s="19"/>
      <c r="VP56" s="19"/>
      <c r="VQ56" s="19"/>
      <c r="VR56" s="19"/>
      <c r="VS56" s="19"/>
      <c r="VT56" s="19"/>
      <c r="VU56" s="19"/>
      <c r="VV56" s="19"/>
      <c r="VW56" s="19"/>
      <c r="VX56" s="19"/>
      <c r="VY56" s="19"/>
      <c r="VZ56" s="19"/>
      <c r="WA56" s="19"/>
      <c r="WB56" s="19"/>
      <c r="WC56" s="19"/>
      <c r="WD56" s="19"/>
      <c r="WE56" s="19"/>
      <c r="WF56" s="19"/>
      <c r="WG56" s="19"/>
      <c r="WH56" s="19"/>
      <c r="WI56" s="19"/>
      <c r="WJ56" s="19"/>
      <c r="WK56" s="19"/>
      <c r="WL56" s="19"/>
      <c r="WM56" s="19"/>
      <c r="WN56" s="19"/>
      <c r="WO56" s="19"/>
      <c r="WP56" s="19"/>
      <c r="WQ56" s="19"/>
      <c r="WR56" s="19"/>
      <c r="WS56" s="19"/>
      <c r="WT56" s="19"/>
      <c r="WU56" s="19"/>
      <c r="WV56" s="19"/>
      <c r="WW56" s="19"/>
      <c r="WX56" s="19"/>
      <c r="WY56" s="19"/>
      <c r="WZ56" s="19"/>
      <c r="XA56" s="19"/>
      <c r="XB56" s="19"/>
      <c r="XC56" s="19"/>
      <c r="XD56" s="19"/>
      <c r="XE56" s="19"/>
      <c r="XF56" s="19"/>
      <c r="XG56" s="19"/>
      <c r="XH56" s="19"/>
      <c r="XI56" s="19"/>
      <c r="XJ56" s="19"/>
      <c r="XK56" s="19"/>
      <c r="XL56" s="19"/>
      <c r="XM56" s="19"/>
      <c r="XN56" s="19"/>
      <c r="XO56" s="19"/>
      <c r="XP56" s="19"/>
      <c r="XQ56" s="19"/>
      <c r="XR56" s="19"/>
      <c r="XS56" s="19"/>
      <c r="XT56" s="19"/>
      <c r="XU56" s="19"/>
      <c r="XV56" s="19"/>
      <c r="XW56" s="19"/>
      <c r="XX56" s="19"/>
      <c r="XY56" s="19"/>
      <c r="XZ56" s="19"/>
      <c r="YA56" s="19"/>
      <c r="YB56" s="19"/>
      <c r="YC56" s="19"/>
      <c r="YD56" s="19"/>
      <c r="YE56" s="19"/>
      <c r="YF56" s="19"/>
      <c r="YG56" s="19"/>
      <c r="YH56" s="19"/>
      <c r="YI56" s="19"/>
      <c r="YJ56" s="19"/>
      <c r="YK56" s="19"/>
      <c r="YL56" s="19"/>
      <c r="YM56" s="19"/>
      <c r="YN56" s="19"/>
      <c r="YO56" s="19"/>
      <c r="YP56" s="19"/>
      <c r="YQ56" s="19"/>
      <c r="YR56" s="19"/>
      <c r="YS56" s="19"/>
      <c r="YT56" s="19"/>
      <c r="YU56" s="19"/>
      <c r="YV56" s="19"/>
      <c r="YW56" s="19"/>
      <c r="YX56" s="19"/>
      <c r="YY56" s="19"/>
      <c r="YZ56" s="19"/>
      <c r="ZA56" s="19"/>
      <c r="ZB56" s="19"/>
      <c r="ZC56" s="19"/>
      <c r="ZD56" s="19"/>
      <c r="ZE56" s="19"/>
      <c r="ZF56" s="19"/>
      <c r="ZG56" s="19"/>
      <c r="ZH56" s="19"/>
      <c r="ZI56" s="19"/>
      <c r="ZJ56" s="19"/>
      <c r="ZK56" s="19"/>
      <c r="ZL56" s="19"/>
      <c r="ZM56" s="19"/>
      <c r="ZN56" s="19"/>
      <c r="ZO56" s="19"/>
      <c r="ZP56" s="19"/>
      <c r="ZQ56" s="19"/>
      <c r="ZR56" s="19"/>
      <c r="ZS56" s="19"/>
      <c r="ZT56" s="19"/>
      <c r="ZU56" s="19"/>
      <c r="ZV56" s="19"/>
      <c r="ZW56" s="19"/>
      <c r="ZX56" s="19"/>
      <c r="ZY56" s="19"/>
      <c r="ZZ56" s="19"/>
      <c r="AAA56" s="19"/>
      <c r="AAB56" s="19"/>
      <c r="AAC56" s="19"/>
      <c r="AAD56" s="19"/>
      <c r="AAE56" s="19"/>
      <c r="AAF56" s="19"/>
      <c r="AAG56" s="19"/>
      <c r="AAH56" s="19"/>
      <c r="AAI56" s="19"/>
      <c r="AAJ56" s="19"/>
      <c r="AAK56" s="19"/>
      <c r="AAL56" s="19"/>
      <c r="AAM56" s="19"/>
      <c r="AAN56" s="19"/>
      <c r="AAO56" s="19"/>
      <c r="AAP56" s="19"/>
      <c r="AAQ56" s="19"/>
      <c r="AAR56" s="19"/>
      <c r="AAS56" s="19"/>
      <c r="AAT56" s="19"/>
      <c r="AAU56" s="19"/>
      <c r="AAV56" s="19"/>
    </row>
    <row r="57" spans="1:724" ht="28.5" customHeight="1">
      <c r="A57" s="58"/>
      <c r="B57" s="48" t="s">
        <v>132</v>
      </c>
      <c r="C57" s="49" t="s">
        <v>132</v>
      </c>
      <c r="D57" s="49" t="s">
        <v>133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22" t="s">
        <v>134</v>
      </c>
      <c r="R57" s="63">
        <f t="shared" si="0"/>
        <v>20.305700000000002</v>
      </c>
      <c r="S57" s="63">
        <f t="shared" ca="1" si="1"/>
        <v>22.152999999999999</v>
      </c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  <c r="NP57" s="19"/>
      <c r="NQ57" s="19"/>
      <c r="NR57" s="19"/>
      <c r="NS57" s="19"/>
      <c r="NT57" s="19"/>
      <c r="NU57" s="19"/>
      <c r="NV57" s="19"/>
      <c r="NW57" s="19"/>
      <c r="NX57" s="19"/>
      <c r="NY57" s="19"/>
      <c r="NZ57" s="19"/>
      <c r="OA57" s="19"/>
      <c r="OB57" s="19"/>
      <c r="OC57" s="19"/>
      <c r="OD57" s="19"/>
      <c r="OE57" s="19"/>
      <c r="OF57" s="19"/>
      <c r="OG57" s="19"/>
      <c r="OH57" s="19"/>
      <c r="OI57" s="19"/>
      <c r="OJ57" s="19"/>
      <c r="OK57" s="19"/>
      <c r="OL57" s="19"/>
      <c r="OM57" s="19"/>
      <c r="ON57" s="19"/>
      <c r="OO57" s="19"/>
      <c r="OP57" s="19"/>
      <c r="OQ57" s="19"/>
      <c r="OR57" s="19"/>
      <c r="OS57" s="19"/>
      <c r="OT57" s="19"/>
      <c r="OU57" s="19"/>
      <c r="OV57" s="19"/>
      <c r="OW57" s="19"/>
      <c r="OX57" s="19"/>
      <c r="OY57" s="19"/>
      <c r="OZ57" s="19"/>
      <c r="PA57" s="19"/>
      <c r="PB57" s="19"/>
      <c r="PC57" s="19"/>
      <c r="PD57" s="19"/>
      <c r="PE57" s="19"/>
      <c r="PF57" s="19"/>
      <c r="PG57" s="19"/>
      <c r="PH57" s="19"/>
      <c r="PI57" s="19"/>
      <c r="PJ57" s="19"/>
      <c r="PK57" s="19"/>
      <c r="PL57" s="19"/>
      <c r="PM57" s="19"/>
      <c r="PN57" s="19"/>
      <c r="PO57" s="19"/>
      <c r="PP57" s="19"/>
      <c r="PQ57" s="19"/>
      <c r="PR57" s="19"/>
      <c r="PS57" s="19"/>
      <c r="PT57" s="19"/>
      <c r="PU57" s="19"/>
      <c r="PV57" s="19"/>
      <c r="PW57" s="19"/>
      <c r="PX57" s="19"/>
      <c r="PY57" s="19"/>
      <c r="PZ57" s="19"/>
      <c r="QA57" s="19"/>
      <c r="QB57" s="19"/>
      <c r="QC57" s="19"/>
      <c r="QD57" s="19"/>
      <c r="QE57" s="19"/>
      <c r="QF57" s="19"/>
      <c r="QG57" s="19"/>
      <c r="QH57" s="19"/>
      <c r="QI57" s="19"/>
      <c r="QJ57" s="19"/>
      <c r="QK57" s="19"/>
      <c r="QL57" s="19"/>
      <c r="QM57" s="19"/>
      <c r="QN57" s="19"/>
      <c r="QO57" s="19"/>
      <c r="QP57" s="19"/>
      <c r="QQ57" s="19"/>
      <c r="QR57" s="19"/>
      <c r="QS57" s="19"/>
      <c r="QT57" s="19"/>
      <c r="QU57" s="19"/>
      <c r="QV57" s="19"/>
      <c r="QW57" s="19"/>
      <c r="QX57" s="19"/>
      <c r="QY57" s="19"/>
      <c r="QZ57" s="19"/>
      <c r="RA57" s="19"/>
      <c r="RB57" s="19"/>
      <c r="RC57" s="19"/>
      <c r="RD57" s="19"/>
      <c r="RE57" s="19"/>
      <c r="RF57" s="19"/>
      <c r="RG57" s="19"/>
      <c r="RH57" s="19"/>
      <c r="RI57" s="19"/>
      <c r="RJ57" s="19"/>
      <c r="RK57" s="19"/>
      <c r="RL57" s="19"/>
      <c r="RM57" s="19"/>
      <c r="RN57" s="19"/>
      <c r="RO57" s="19"/>
      <c r="RP57" s="19"/>
      <c r="RQ57" s="19"/>
      <c r="RR57" s="19"/>
      <c r="RS57" s="19"/>
      <c r="RT57" s="19"/>
      <c r="RU57" s="19"/>
      <c r="RV57" s="19"/>
      <c r="RW57" s="19"/>
      <c r="RX57" s="19"/>
      <c r="RY57" s="19"/>
      <c r="RZ57" s="19"/>
      <c r="SA57" s="19"/>
      <c r="SB57" s="19"/>
      <c r="SC57" s="19"/>
      <c r="SD57" s="19"/>
      <c r="SE57" s="19"/>
      <c r="SF57" s="19"/>
      <c r="SG57" s="19"/>
      <c r="SH57" s="19"/>
      <c r="SI57" s="19"/>
      <c r="SJ57" s="19"/>
      <c r="SK57" s="19"/>
      <c r="SL57" s="19"/>
      <c r="SM57" s="19"/>
      <c r="SN57" s="19"/>
      <c r="SO57" s="19"/>
      <c r="SP57" s="19"/>
      <c r="SQ57" s="19"/>
      <c r="SR57" s="19"/>
      <c r="SS57" s="19"/>
      <c r="ST57" s="19"/>
      <c r="SU57" s="19"/>
      <c r="SV57" s="19"/>
      <c r="SW57" s="19"/>
      <c r="SX57" s="19"/>
      <c r="SY57" s="19"/>
      <c r="SZ57" s="19"/>
      <c r="TA57" s="19"/>
      <c r="TB57" s="19"/>
      <c r="TC57" s="19"/>
      <c r="TD57" s="19"/>
      <c r="TE57" s="19"/>
      <c r="TF57" s="19"/>
      <c r="TG57" s="19"/>
      <c r="TH57" s="19"/>
      <c r="TI57" s="19"/>
      <c r="TJ57" s="19"/>
      <c r="TK57" s="19"/>
      <c r="TL57" s="19"/>
      <c r="TM57" s="19"/>
      <c r="TN57" s="19"/>
      <c r="TO57" s="19"/>
      <c r="TP57" s="19"/>
      <c r="TQ57" s="19"/>
      <c r="TR57" s="19"/>
      <c r="TS57" s="19"/>
      <c r="TT57" s="19"/>
      <c r="TU57" s="19"/>
      <c r="TV57" s="19"/>
      <c r="TW57" s="19"/>
      <c r="TX57" s="19"/>
      <c r="TY57" s="19"/>
      <c r="TZ57" s="19"/>
      <c r="UA57" s="19"/>
      <c r="UB57" s="19"/>
      <c r="UC57" s="19"/>
      <c r="UD57" s="19"/>
      <c r="UE57" s="19"/>
      <c r="UF57" s="19"/>
      <c r="UG57" s="19"/>
      <c r="UH57" s="19"/>
      <c r="UI57" s="19"/>
      <c r="UJ57" s="19"/>
      <c r="UK57" s="19"/>
      <c r="UL57" s="19"/>
      <c r="UM57" s="19"/>
      <c r="UN57" s="19"/>
      <c r="UO57" s="19"/>
      <c r="UP57" s="19"/>
      <c r="UQ57" s="19"/>
      <c r="UR57" s="19"/>
      <c r="US57" s="19"/>
      <c r="UT57" s="19"/>
      <c r="UU57" s="19"/>
      <c r="UV57" s="19"/>
      <c r="UW57" s="19"/>
      <c r="UX57" s="19"/>
      <c r="UY57" s="19"/>
      <c r="UZ57" s="19"/>
      <c r="VA57" s="19"/>
      <c r="VB57" s="19"/>
      <c r="VC57" s="19"/>
      <c r="VD57" s="19"/>
      <c r="VE57" s="19"/>
      <c r="VF57" s="19"/>
      <c r="VG57" s="19"/>
      <c r="VH57" s="19"/>
      <c r="VI57" s="19"/>
      <c r="VJ57" s="19"/>
      <c r="VK57" s="19"/>
      <c r="VL57" s="19"/>
      <c r="VM57" s="19"/>
      <c r="VN57" s="19"/>
      <c r="VO57" s="19"/>
      <c r="VP57" s="19"/>
      <c r="VQ57" s="19"/>
      <c r="VR57" s="19"/>
      <c r="VS57" s="19"/>
      <c r="VT57" s="19"/>
      <c r="VU57" s="19"/>
      <c r="VV57" s="19"/>
      <c r="VW57" s="19"/>
      <c r="VX57" s="19"/>
      <c r="VY57" s="19"/>
      <c r="VZ57" s="19"/>
      <c r="WA57" s="19"/>
      <c r="WB57" s="19"/>
      <c r="WC57" s="19"/>
      <c r="WD57" s="19"/>
      <c r="WE57" s="19"/>
      <c r="WF57" s="19"/>
      <c r="WG57" s="19"/>
      <c r="WH57" s="19"/>
      <c r="WI57" s="19"/>
      <c r="WJ57" s="19"/>
      <c r="WK57" s="19"/>
      <c r="WL57" s="19"/>
      <c r="WM57" s="19"/>
      <c r="WN57" s="19"/>
      <c r="WO57" s="19"/>
      <c r="WP57" s="19"/>
      <c r="WQ57" s="19"/>
      <c r="WR57" s="19"/>
      <c r="WS57" s="19"/>
      <c r="WT57" s="19"/>
      <c r="WU57" s="19"/>
      <c r="WV57" s="19"/>
      <c r="WW57" s="19"/>
      <c r="WX57" s="19"/>
      <c r="WY57" s="19"/>
      <c r="WZ57" s="19"/>
      <c r="XA57" s="19"/>
      <c r="XB57" s="19"/>
      <c r="XC57" s="19"/>
      <c r="XD57" s="19"/>
      <c r="XE57" s="19"/>
      <c r="XF57" s="19"/>
      <c r="XG57" s="19"/>
      <c r="XH57" s="19"/>
      <c r="XI57" s="19"/>
      <c r="XJ57" s="19"/>
      <c r="XK57" s="19"/>
      <c r="XL57" s="19"/>
      <c r="XM57" s="19"/>
      <c r="XN57" s="19"/>
      <c r="XO57" s="19"/>
      <c r="XP57" s="19"/>
      <c r="XQ57" s="19"/>
      <c r="XR57" s="19"/>
      <c r="XS57" s="19"/>
      <c r="XT57" s="19"/>
      <c r="XU57" s="19"/>
      <c r="XV57" s="19"/>
      <c r="XW57" s="19"/>
      <c r="XX57" s="19"/>
      <c r="XY57" s="19"/>
      <c r="XZ57" s="19"/>
      <c r="YA57" s="19"/>
      <c r="YB57" s="19"/>
      <c r="YC57" s="19"/>
      <c r="YD57" s="19"/>
      <c r="YE57" s="19"/>
      <c r="YF57" s="19"/>
      <c r="YG57" s="19"/>
      <c r="YH57" s="19"/>
      <c r="YI57" s="19"/>
      <c r="YJ57" s="19"/>
      <c r="YK57" s="19"/>
      <c r="YL57" s="19"/>
      <c r="YM57" s="19"/>
      <c r="YN57" s="19"/>
      <c r="YO57" s="19"/>
      <c r="YP57" s="19"/>
      <c r="YQ57" s="19"/>
      <c r="YR57" s="19"/>
      <c r="YS57" s="19"/>
      <c r="YT57" s="19"/>
      <c r="YU57" s="19"/>
      <c r="YV57" s="19"/>
      <c r="YW57" s="19"/>
      <c r="YX57" s="19"/>
      <c r="YY57" s="19"/>
      <c r="YZ57" s="19"/>
      <c r="ZA57" s="19"/>
      <c r="ZB57" s="19"/>
      <c r="ZC57" s="19"/>
      <c r="ZD57" s="19"/>
      <c r="ZE57" s="19"/>
      <c r="ZF57" s="19"/>
      <c r="ZG57" s="19"/>
      <c r="ZH57" s="19"/>
      <c r="ZI57" s="19"/>
      <c r="ZJ57" s="19"/>
      <c r="ZK57" s="19"/>
      <c r="ZL57" s="19"/>
      <c r="ZM57" s="19"/>
      <c r="ZN57" s="19"/>
      <c r="ZO57" s="19"/>
      <c r="ZP57" s="19"/>
      <c r="ZQ57" s="19"/>
      <c r="ZR57" s="19"/>
      <c r="ZS57" s="19"/>
      <c r="ZT57" s="19"/>
      <c r="ZU57" s="19"/>
      <c r="ZV57" s="19"/>
      <c r="ZW57" s="19"/>
      <c r="ZX57" s="19"/>
      <c r="ZY57" s="19"/>
      <c r="ZZ57" s="19"/>
      <c r="AAA57" s="19"/>
      <c r="AAB57" s="19"/>
      <c r="AAC57" s="19"/>
      <c r="AAD57" s="19"/>
      <c r="AAE57" s="19"/>
      <c r="AAF57" s="19"/>
      <c r="AAG57" s="19"/>
      <c r="AAH57" s="19"/>
      <c r="AAI57" s="19"/>
      <c r="AAJ57" s="19"/>
      <c r="AAK57" s="19"/>
      <c r="AAL57" s="19"/>
      <c r="AAM57" s="19"/>
      <c r="AAN57" s="19"/>
      <c r="AAO57" s="19"/>
      <c r="AAP57" s="19"/>
      <c r="AAQ57" s="19"/>
      <c r="AAR57" s="19"/>
      <c r="AAS57" s="19"/>
      <c r="AAT57" s="19"/>
      <c r="AAU57" s="19"/>
      <c r="AAV57" s="19"/>
    </row>
    <row r="58" spans="1:724" ht="28.5" customHeight="1">
      <c r="A58" s="58"/>
      <c r="B58" s="48" t="s">
        <v>135</v>
      </c>
      <c r="C58" s="49" t="s">
        <v>136</v>
      </c>
      <c r="D58" s="49" t="s">
        <v>133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22" t="s">
        <v>34</v>
      </c>
      <c r="R58" s="63">
        <f t="shared" si="0"/>
        <v>23.4558</v>
      </c>
      <c r="S58" s="63">
        <f t="shared" ca="1" si="1"/>
        <v>22.300900000000002</v>
      </c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  <c r="TF58" s="19"/>
      <c r="TG58" s="19"/>
      <c r="TH58" s="19"/>
      <c r="TI58" s="19"/>
      <c r="TJ58" s="19"/>
      <c r="TK58" s="19"/>
      <c r="TL58" s="19"/>
      <c r="TM58" s="19"/>
      <c r="TN58" s="19"/>
      <c r="TO58" s="19"/>
      <c r="TP58" s="19"/>
      <c r="TQ58" s="19"/>
      <c r="TR58" s="19"/>
      <c r="TS58" s="19"/>
      <c r="TT58" s="19"/>
      <c r="TU58" s="19"/>
      <c r="TV58" s="19"/>
      <c r="TW58" s="19"/>
      <c r="TX58" s="19"/>
      <c r="TY58" s="19"/>
      <c r="TZ58" s="19"/>
      <c r="UA58" s="19"/>
      <c r="UB58" s="19"/>
      <c r="UC58" s="19"/>
      <c r="UD58" s="19"/>
      <c r="UE58" s="19"/>
      <c r="UF58" s="19"/>
      <c r="UG58" s="19"/>
      <c r="UH58" s="19"/>
      <c r="UI58" s="19"/>
      <c r="UJ58" s="19"/>
      <c r="UK58" s="19"/>
      <c r="UL58" s="19"/>
      <c r="UM58" s="19"/>
      <c r="UN58" s="19"/>
      <c r="UO58" s="19"/>
      <c r="UP58" s="19"/>
      <c r="UQ58" s="19"/>
      <c r="UR58" s="19"/>
      <c r="US58" s="19"/>
      <c r="UT58" s="19"/>
      <c r="UU58" s="19"/>
      <c r="UV58" s="19"/>
      <c r="UW58" s="19"/>
      <c r="UX58" s="19"/>
      <c r="UY58" s="19"/>
      <c r="UZ58" s="19"/>
      <c r="VA58" s="19"/>
      <c r="VB58" s="19"/>
      <c r="VC58" s="19"/>
      <c r="VD58" s="19"/>
      <c r="VE58" s="19"/>
      <c r="VF58" s="19"/>
      <c r="VG58" s="19"/>
      <c r="VH58" s="19"/>
      <c r="VI58" s="19"/>
      <c r="VJ58" s="19"/>
      <c r="VK58" s="19"/>
      <c r="VL58" s="19"/>
      <c r="VM58" s="19"/>
      <c r="VN58" s="19"/>
      <c r="VO58" s="19"/>
      <c r="VP58" s="19"/>
      <c r="VQ58" s="19"/>
      <c r="VR58" s="19"/>
      <c r="VS58" s="19"/>
      <c r="VT58" s="19"/>
      <c r="VU58" s="19"/>
      <c r="VV58" s="19"/>
      <c r="VW58" s="19"/>
      <c r="VX58" s="19"/>
      <c r="VY58" s="19"/>
      <c r="VZ58" s="19"/>
      <c r="WA58" s="19"/>
      <c r="WB58" s="19"/>
      <c r="WC58" s="19"/>
      <c r="WD58" s="19"/>
      <c r="WE58" s="19"/>
      <c r="WF58" s="19"/>
      <c r="WG58" s="19"/>
      <c r="WH58" s="19"/>
      <c r="WI58" s="19"/>
      <c r="WJ58" s="19"/>
      <c r="WK58" s="19"/>
      <c r="WL58" s="19"/>
      <c r="WM58" s="19"/>
      <c r="WN58" s="19"/>
      <c r="WO58" s="19"/>
      <c r="WP58" s="19"/>
      <c r="WQ58" s="19"/>
      <c r="WR58" s="19"/>
      <c r="WS58" s="19"/>
      <c r="WT58" s="19"/>
      <c r="WU58" s="19"/>
      <c r="WV58" s="19"/>
      <c r="WW58" s="19"/>
      <c r="WX58" s="19"/>
      <c r="WY58" s="19"/>
      <c r="WZ58" s="19"/>
      <c r="XA58" s="19"/>
      <c r="XB58" s="19"/>
      <c r="XC58" s="19"/>
      <c r="XD58" s="19"/>
      <c r="XE58" s="19"/>
      <c r="XF58" s="19"/>
      <c r="XG58" s="19"/>
      <c r="XH58" s="19"/>
      <c r="XI58" s="19"/>
      <c r="XJ58" s="19"/>
      <c r="XK58" s="19"/>
      <c r="XL58" s="19"/>
      <c r="XM58" s="19"/>
      <c r="XN58" s="19"/>
      <c r="XO58" s="19"/>
      <c r="XP58" s="19"/>
      <c r="XQ58" s="19"/>
      <c r="XR58" s="19"/>
      <c r="XS58" s="19"/>
      <c r="XT58" s="19"/>
      <c r="XU58" s="19"/>
      <c r="XV58" s="19"/>
      <c r="XW58" s="19"/>
      <c r="XX58" s="19"/>
      <c r="XY58" s="19"/>
      <c r="XZ58" s="19"/>
      <c r="YA58" s="19"/>
      <c r="YB58" s="19"/>
      <c r="YC58" s="19"/>
      <c r="YD58" s="19"/>
      <c r="YE58" s="19"/>
      <c r="YF58" s="19"/>
      <c r="YG58" s="19"/>
      <c r="YH58" s="19"/>
      <c r="YI58" s="19"/>
      <c r="YJ58" s="19"/>
      <c r="YK58" s="19"/>
      <c r="YL58" s="19"/>
      <c r="YM58" s="19"/>
      <c r="YN58" s="19"/>
      <c r="YO58" s="19"/>
      <c r="YP58" s="19"/>
      <c r="YQ58" s="19"/>
      <c r="YR58" s="19"/>
      <c r="YS58" s="19"/>
      <c r="YT58" s="19"/>
      <c r="YU58" s="19"/>
      <c r="YV58" s="19"/>
      <c r="YW58" s="19"/>
      <c r="YX58" s="19"/>
      <c r="YY58" s="19"/>
      <c r="YZ58" s="19"/>
      <c r="ZA58" s="19"/>
      <c r="ZB58" s="19"/>
      <c r="ZC58" s="19"/>
      <c r="ZD58" s="19"/>
      <c r="ZE58" s="19"/>
      <c r="ZF58" s="19"/>
      <c r="ZG58" s="19"/>
      <c r="ZH58" s="19"/>
      <c r="ZI58" s="19"/>
      <c r="ZJ58" s="19"/>
      <c r="ZK58" s="19"/>
      <c r="ZL58" s="19"/>
      <c r="ZM58" s="19"/>
      <c r="ZN58" s="19"/>
      <c r="ZO58" s="19"/>
      <c r="ZP58" s="19"/>
      <c r="ZQ58" s="19"/>
      <c r="ZR58" s="19"/>
      <c r="ZS58" s="19"/>
      <c r="ZT58" s="19"/>
      <c r="ZU58" s="19"/>
      <c r="ZV58" s="19"/>
      <c r="ZW58" s="19"/>
      <c r="ZX58" s="19"/>
      <c r="ZY58" s="19"/>
      <c r="ZZ58" s="19"/>
      <c r="AAA58" s="19"/>
      <c r="AAB58" s="19"/>
      <c r="AAC58" s="19"/>
      <c r="AAD58" s="19"/>
      <c r="AAE58" s="19"/>
      <c r="AAF58" s="19"/>
      <c r="AAG58" s="19"/>
      <c r="AAH58" s="19"/>
      <c r="AAI58" s="19"/>
      <c r="AAJ58" s="19"/>
      <c r="AAK58" s="19"/>
      <c r="AAL58" s="19"/>
      <c r="AAM58" s="19"/>
      <c r="AAN58" s="19"/>
      <c r="AAO58" s="19"/>
      <c r="AAP58" s="19"/>
      <c r="AAQ58" s="19"/>
      <c r="AAR58" s="19"/>
      <c r="AAS58" s="19"/>
      <c r="AAT58" s="19"/>
      <c r="AAU58" s="19"/>
      <c r="AAV58" s="19"/>
    </row>
    <row r="59" spans="1:724" ht="28.5" customHeight="1">
      <c r="A59" s="58"/>
      <c r="B59" s="48" t="s">
        <v>137</v>
      </c>
      <c r="C59" s="49" t="s">
        <v>138</v>
      </c>
      <c r="D59" s="49" t="s">
        <v>133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22" t="s">
        <v>109</v>
      </c>
      <c r="R59" s="63">
        <f t="shared" si="0"/>
        <v>1.0059</v>
      </c>
      <c r="S59" s="63">
        <f t="shared" ca="1" si="1"/>
        <v>22.301600000000001</v>
      </c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  <c r="NP59" s="19"/>
      <c r="NQ59" s="19"/>
      <c r="NR59" s="19"/>
      <c r="NS59" s="19"/>
      <c r="NT59" s="19"/>
      <c r="NU59" s="19"/>
      <c r="NV59" s="19"/>
      <c r="NW59" s="19"/>
      <c r="NX59" s="19"/>
      <c r="NY59" s="19"/>
      <c r="NZ59" s="19"/>
      <c r="OA59" s="19"/>
      <c r="OB59" s="19"/>
      <c r="OC59" s="19"/>
      <c r="OD59" s="19"/>
      <c r="OE59" s="19"/>
      <c r="OF59" s="19"/>
      <c r="OG59" s="19"/>
      <c r="OH59" s="19"/>
      <c r="OI59" s="19"/>
      <c r="OJ59" s="19"/>
      <c r="OK59" s="19"/>
      <c r="OL59" s="19"/>
      <c r="OM59" s="19"/>
      <c r="ON59" s="19"/>
      <c r="OO59" s="19"/>
      <c r="OP59" s="19"/>
      <c r="OQ59" s="19"/>
      <c r="OR59" s="19"/>
      <c r="OS59" s="19"/>
      <c r="OT59" s="19"/>
      <c r="OU59" s="19"/>
      <c r="OV59" s="19"/>
      <c r="OW59" s="19"/>
      <c r="OX59" s="19"/>
      <c r="OY59" s="19"/>
      <c r="OZ59" s="19"/>
      <c r="PA59" s="19"/>
      <c r="PB59" s="19"/>
      <c r="PC59" s="19"/>
      <c r="PD59" s="19"/>
      <c r="PE59" s="19"/>
      <c r="PF59" s="19"/>
      <c r="PG59" s="19"/>
      <c r="PH59" s="19"/>
      <c r="PI59" s="19"/>
      <c r="PJ59" s="19"/>
      <c r="PK59" s="19"/>
      <c r="PL59" s="19"/>
      <c r="PM59" s="19"/>
      <c r="PN59" s="19"/>
      <c r="PO59" s="19"/>
      <c r="PP59" s="19"/>
      <c r="PQ59" s="19"/>
      <c r="PR59" s="19"/>
      <c r="PS59" s="19"/>
      <c r="PT59" s="19"/>
      <c r="PU59" s="19"/>
      <c r="PV59" s="19"/>
      <c r="PW59" s="19"/>
      <c r="PX59" s="19"/>
      <c r="PY59" s="19"/>
      <c r="PZ59" s="19"/>
      <c r="QA59" s="19"/>
      <c r="QB59" s="19"/>
      <c r="QC59" s="19"/>
      <c r="QD59" s="19"/>
      <c r="QE59" s="19"/>
      <c r="QF59" s="19"/>
      <c r="QG59" s="19"/>
      <c r="QH59" s="19"/>
      <c r="QI59" s="19"/>
      <c r="QJ59" s="19"/>
      <c r="QK59" s="19"/>
      <c r="QL59" s="19"/>
      <c r="QM59" s="19"/>
      <c r="QN59" s="19"/>
      <c r="QO59" s="19"/>
      <c r="QP59" s="19"/>
      <c r="QQ59" s="19"/>
      <c r="QR59" s="19"/>
      <c r="QS59" s="19"/>
      <c r="QT59" s="19"/>
      <c r="QU59" s="19"/>
      <c r="QV59" s="19"/>
      <c r="QW59" s="19"/>
      <c r="QX59" s="19"/>
      <c r="QY59" s="19"/>
      <c r="QZ59" s="19"/>
      <c r="RA59" s="19"/>
      <c r="RB59" s="19"/>
      <c r="RC59" s="19"/>
      <c r="RD59" s="19"/>
      <c r="RE59" s="19"/>
      <c r="RF59" s="19"/>
      <c r="RG59" s="19"/>
      <c r="RH59" s="19"/>
      <c r="RI59" s="19"/>
      <c r="RJ59" s="19"/>
      <c r="RK59" s="19"/>
      <c r="RL59" s="19"/>
      <c r="RM59" s="19"/>
      <c r="RN59" s="19"/>
      <c r="RO59" s="19"/>
      <c r="RP59" s="19"/>
      <c r="RQ59" s="19"/>
      <c r="RR59" s="19"/>
      <c r="RS59" s="19"/>
      <c r="RT59" s="19"/>
      <c r="RU59" s="19"/>
      <c r="RV59" s="19"/>
      <c r="RW59" s="19"/>
      <c r="RX59" s="19"/>
      <c r="RY59" s="19"/>
      <c r="RZ59" s="19"/>
      <c r="SA59" s="19"/>
      <c r="SB59" s="19"/>
      <c r="SC59" s="19"/>
      <c r="SD59" s="19"/>
      <c r="SE59" s="19"/>
      <c r="SF59" s="19"/>
      <c r="SG59" s="19"/>
      <c r="SH59" s="19"/>
      <c r="SI59" s="19"/>
      <c r="SJ59" s="19"/>
      <c r="SK59" s="19"/>
      <c r="SL59" s="19"/>
      <c r="SM59" s="19"/>
      <c r="SN59" s="19"/>
      <c r="SO59" s="19"/>
      <c r="SP59" s="19"/>
      <c r="SQ59" s="19"/>
      <c r="SR59" s="19"/>
      <c r="SS59" s="19"/>
      <c r="ST59" s="19"/>
      <c r="SU59" s="19"/>
      <c r="SV59" s="19"/>
      <c r="SW59" s="19"/>
      <c r="SX59" s="19"/>
      <c r="SY59" s="19"/>
      <c r="SZ59" s="19"/>
      <c r="TA59" s="19"/>
      <c r="TB59" s="19"/>
      <c r="TC59" s="19"/>
      <c r="TD59" s="19"/>
      <c r="TE59" s="19"/>
      <c r="TF59" s="19"/>
      <c r="TG59" s="19"/>
      <c r="TH59" s="19"/>
      <c r="TI59" s="19"/>
      <c r="TJ59" s="19"/>
      <c r="TK59" s="19"/>
      <c r="TL59" s="19"/>
      <c r="TM59" s="19"/>
      <c r="TN59" s="19"/>
      <c r="TO59" s="19"/>
      <c r="TP59" s="19"/>
      <c r="TQ59" s="19"/>
      <c r="TR59" s="19"/>
      <c r="TS59" s="19"/>
      <c r="TT59" s="19"/>
      <c r="TU59" s="19"/>
      <c r="TV59" s="19"/>
      <c r="TW59" s="19"/>
      <c r="TX59" s="19"/>
      <c r="TY59" s="19"/>
      <c r="TZ59" s="19"/>
      <c r="UA59" s="19"/>
      <c r="UB59" s="19"/>
      <c r="UC59" s="19"/>
      <c r="UD59" s="19"/>
      <c r="UE59" s="19"/>
      <c r="UF59" s="19"/>
      <c r="UG59" s="19"/>
      <c r="UH59" s="19"/>
      <c r="UI59" s="19"/>
      <c r="UJ59" s="19"/>
      <c r="UK59" s="19"/>
      <c r="UL59" s="19"/>
      <c r="UM59" s="19"/>
      <c r="UN59" s="19"/>
      <c r="UO59" s="19"/>
      <c r="UP59" s="19"/>
      <c r="UQ59" s="19"/>
      <c r="UR59" s="19"/>
      <c r="US59" s="19"/>
      <c r="UT59" s="19"/>
      <c r="UU59" s="19"/>
      <c r="UV59" s="19"/>
      <c r="UW59" s="19"/>
      <c r="UX59" s="19"/>
      <c r="UY59" s="19"/>
      <c r="UZ59" s="19"/>
      <c r="VA59" s="19"/>
      <c r="VB59" s="19"/>
      <c r="VC59" s="19"/>
      <c r="VD59" s="19"/>
      <c r="VE59" s="19"/>
      <c r="VF59" s="19"/>
      <c r="VG59" s="19"/>
      <c r="VH59" s="19"/>
      <c r="VI59" s="19"/>
      <c r="VJ59" s="19"/>
      <c r="VK59" s="19"/>
      <c r="VL59" s="19"/>
      <c r="VM59" s="19"/>
      <c r="VN59" s="19"/>
      <c r="VO59" s="19"/>
      <c r="VP59" s="19"/>
      <c r="VQ59" s="19"/>
      <c r="VR59" s="19"/>
      <c r="VS59" s="19"/>
      <c r="VT59" s="19"/>
      <c r="VU59" s="19"/>
      <c r="VV59" s="19"/>
      <c r="VW59" s="19"/>
      <c r="VX59" s="19"/>
      <c r="VY59" s="19"/>
      <c r="VZ59" s="19"/>
      <c r="WA59" s="19"/>
      <c r="WB59" s="19"/>
      <c r="WC59" s="19"/>
      <c r="WD59" s="19"/>
      <c r="WE59" s="19"/>
      <c r="WF59" s="19"/>
      <c r="WG59" s="19"/>
      <c r="WH59" s="19"/>
      <c r="WI59" s="19"/>
      <c r="WJ59" s="19"/>
      <c r="WK59" s="19"/>
      <c r="WL59" s="19"/>
      <c r="WM59" s="19"/>
      <c r="WN59" s="19"/>
      <c r="WO59" s="19"/>
      <c r="WP59" s="19"/>
      <c r="WQ59" s="19"/>
      <c r="WR59" s="19"/>
      <c r="WS59" s="19"/>
      <c r="WT59" s="19"/>
      <c r="WU59" s="19"/>
      <c r="WV59" s="19"/>
      <c r="WW59" s="19"/>
      <c r="WX59" s="19"/>
      <c r="WY59" s="19"/>
      <c r="WZ59" s="19"/>
      <c r="XA59" s="19"/>
      <c r="XB59" s="19"/>
      <c r="XC59" s="19"/>
      <c r="XD59" s="19"/>
      <c r="XE59" s="19"/>
      <c r="XF59" s="19"/>
      <c r="XG59" s="19"/>
      <c r="XH59" s="19"/>
      <c r="XI59" s="19"/>
      <c r="XJ59" s="19"/>
      <c r="XK59" s="19"/>
      <c r="XL59" s="19"/>
      <c r="XM59" s="19"/>
      <c r="XN59" s="19"/>
      <c r="XO59" s="19"/>
      <c r="XP59" s="19"/>
      <c r="XQ59" s="19"/>
      <c r="XR59" s="19"/>
      <c r="XS59" s="19"/>
      <c r="XT59" s="19"/>
      <c r="XU59" s="19"/>
      <c r="XV59" s="19"/>
      <c r="XW59" s="19"/>
      <c r="XX59" s="19"/>
      <c r="XY59" s="19"/>
      <c r="XZ59" s="19"/>
      <c r="YA59" s="19"/>
      <c r="YB59" s="19"/>
      <c r="YC59" s="19"/>
      <c r="YD59" s="19"/>
      <c r="YE59" s="19"/>
      <c r="YF59" s="19"/>
      <c r="YG59" s="19"/>
      <c r="YH59" s="19"/>
      <c r="YI59" s="19"/>
      <c r="YJ59" s="19"/>
      <c r="YK59" s="19"/>
      <c r="YL59" s="19"/>
      <c r="YM59" s="19"/>
      <c r="YN59" s="19"/>
      <c r="YO59" s="19"/>
      <c r="YP59" s="19"/>
      <c r="YQ59" s="19"/>
      <c r="YR59" s="19"/>
      <c r="YS59" s="19"/>
      <c r="YT59" s="19"/>
      <c r="YU59" s="19"/>
      <c r="YV59" s="19"/>
      <c r="YW59" s="19"/>
      <c r="YX59" s="19"/>
      <c r="YY59" s="19"/>
      <c r="YZ59" s="19"/>
      <c r="ZA59" s="19"/>
      <c r="ZB59" s="19"/>
      <c r="ZC59" s="19"/>
      <c r="ZD59" s="19"/>
      <c r="ZE59" s="19"/>
      <c r="ZF59" s="19"/>
      <c r="ZG59" s="19"/>
      <c r="ZH59" s="19"/>
      <c r="ZI59" s="19"/>
      <c r="ZJ59" s="19"/>
      <c r="ZK59" s="19"/>
      <c r="ZL59" s="19"/>
      <c r="ZM59" s="19"/>
      <c r="ZN59" s="19"/>
      <c r="ZO59" s="19"/>
      <c r="ZP59" s="19"/>
      <c r="ZQ59" s="19"/>
      <c r="ZR59" s="19"/>
      <c r="ZS59" s="19"/>
      <c r="ZT59" s="19"/>
      <c r="ZU59" s="19"/>
      <c r="ZV59" s="19"/>
      <c r="ZW59" s="19"/>
      <c r="ZX59" s="19"/>
      <c r="ZY59" s="19"/>
      <c r="ZZ59" s="19"/>
      <c r="AAA59" s="19"/>
      <c r="AAB59" s="19"/>
      <c r="AAC59" s="19"/>
      <c r="AAD59" s="19"/>
      <c r="AAE59" s="19"/>
      <c r="AAF59" s="19"/>
      <c r="AAG59" s="19"/>
      <c r="AAH59" s="19"/>
      <c r="AAI59" s="19"/>
      <c r="AAJ59" s="19"/>
      <c r="AAK59" s="19"/>
      <c r="AAL59" s="19"/>
      <c r="AAM59" s="19"/>
      <c r="AAN59" s="19"/>
      <c r="AAO59" s="19"/>
      <c r="AAP59" s="19"/>
      <c r="AAQ59" s="19"/>
      <c r="AAR59" s="19"/>
      <c r="AAS59" s="19"/>
      <c r="AAT59" s="19"/>
      <c r="AAU59" s="19"/>
      <c r="AAV59" s="19"/>
    </row>
    <row r="60" spans="1:724" ht="28.5" customHeight="1">
      <c r="A60" s="58"/>
      <c r="B60" s="48" t="s">
        <v>139</v>
      </c>
      <c r="C60" s="49" t="s">
        <v>140</v>
      </c>
      <c r="D60" s="49" t="s">
        <v>133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" t="s">
        <v>141</v>
      </c>
      <c r="R60" s="63">
        <f t="shared" si="0"/>
        <v>2.3059999999999996</v>
      </c>
      <c r="S60" s="63">
        <f t="shared" ca="1" si="1"/>
        <v>22.452300000000001</v>
      </c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  <c r="NP60" s="19"/>
      <c r="NQ60" s="19"/>
      <c r="NR60" s="19"/>
      <c r="NS60" s="19"/>
      <c r="NT60" s="19"/>
      <c r="NU60" s="19"/>
      <c r="NV60" s="19"/>
      <c r="NW60" s="19"/>
      <c r="NX60" s="19"/>
      <c r="NY60" s="19"/>
      <c r="NZ60" s="19"/>
      <c r="OA60" s="19"/>
      <c r="OB60" s="19"/>
      <c r="OC60" s="19"/>
      <c r="OD60" s="19"/>
      <c r="OE60" s="19"/>
      <c r="OF60" s="19"/>
      <c r="OG60" s="19"/>
      <c r="OH60" s="19"/>
      <c r="OI60" s="19"/>
      <c r="OJ60" s="19"/>
      <c r="OK60" s="19"/>
      <c r="OL60" s="19"/>
      <c r="OM60" s="19"/>
      <c r="ON60" s="19"/>
      <c r="OO60" s="19"/>
      <c r="OP60" s="19"/>
      <c r="OQ60" s="19"/>
      <c r="OR60" s="19"/>
      <c r="OS60" s="19"/>
      <c r="OT60" s="19"/>
      <c r="OU60" s="19"/>
      <c r="OV60" s="19"/>
      <c r="OW60" s="19"/>
      <c r="OX60" s="19"/>
      <c r="OY60" s="19"/>
      <c r="OZ60" s="19"/>
      <c r="PA60" s="19"/>
      <c r="PB60" s="19"/>
      <c r="PC60" s="19"/>
      <c r="PD60" s="19"/>
      <c r="PE60" s="19"/>
      <c r="PF60" s="19"/>
      <c r="PG60" s="19"/>
      <c r="PH60" s="19"/>
      <c r="PI60" s="19"/>
      <c r="PJ60" s="19"/>
      <c r="PK60" s="19"/>
      <c r="PL60" s="19"/>
      <c r="PM60" s="19"/>
      <c r="PN60" s="19"/>
      <c r="PO60" s="19"/>
      <c r="PP60" s="19"/>
      <c r="PQ60" s="19"/>
      <c r="PR60" s="19"/>
      <c r="PS60" s="19"/>
      <c r="PT60" s="19"/>
      <c r="PU60" s="19"/>
      <c r="PV60" s="19"/>
      <c r="PW60" s="19"/>
      <c r="PX60" s="19"/>
      <c r="PY60" s="19"/>
      <c r="PZ60" s="19"/>
      <c r="QA60" s="19"/>
      <c r="QB60" s="19"/>
      <c r="QC60" s="19"/>
      <c r="QD60" s="19"/>
      <c r="QE60" s="19"/>
      <c r="QF60" s="19"/>
      <c r="QG60" s="19"/>
      <c r="QH60" s="19"/>
      <c r="QI60" s="19"/>
      <c r="QJ60" s="19"/>
      <c r="QK60" s="19"/>
      <c r="QL60" s="19"/>
      <c r="QM60" s="19"/>
      <c r="QN60" s="19"/>
      <c r="QO60" s="19"/>
      <c r="QP60" s="19"/>
      <c r="QQ60" s="19"/>
      <c r="QR60" s="19"/>
      <c r="QS60" s="19"/>
      <c r="QT60" s="19"/>
      <c r="QU60" s="19"/>
      <c r="QV60" s="19"/>
      <c r="QW60" s="19"/>
      <c r="QX60" s="19"/>
      <c r="QY60" s="19"/>
      <c r="QZ60" s="19"/>
      <c r="RA60" s="19"/>
      <c r="RB60" s="19"/>
      <c r="RC60" s="19"/>
      <c r="RD60" s="19"/>
      <c r="RE60" s="19"/>
      <c r="RF60" s="19"/>
      <c r="RG60" s="19"/>
      <c r="RH60" s="19"/>
      <c r="RI60" s="19"/>
      <c r="RJ60" s="19"/>
      <c r="RK60" s="19"/>
      <c r="RL60" s="19"/>
      <c r="RM60" s="19"/>
      <c r="RN60" s="19"/>
      <c r="RO60" s="19"/>
      <c r="RP60" s="19"/>
      <c r="RQ60" s="19"/>
      <c r="RR60" s="19"/>
      <c r="RS60" s="19"/>
      <c r="RT60" s="19"/>
      <c r="RU60" s="19"/>
      <c r="RV60" s="19"/>
      <c r="RW60" s="19"/>
      <c r="RX60" s="19"/>
      <c r="RY60" s="19"/>
      <c r="RZ60" s="19"/>
      <c r="SA60" s="19"/>
      <c r="SB60" s="19"/>
      <c r="SC60" s="19"/>
      <c r="SD60" s="19"/>
      <c r="SE60" s="19"/>
      <c r="SF60" s="19"/>
      <c r="SG60" s="19"/>
      <c r="SH60" s="19"/>
      <c r="SI60" s="19"/>
      <c r="SJ60" s="19"/>
      <c r="SK60" s="19"/>
      <c r="SL60" s="19"/>
      <c r="SM60" s="19"/>
      <c r="SN60" s="19"/>
      <c r="SO60" s="19"/>
      <c r="SP60" s="19"/>
      <c r="SQ60" s="19"/>
      <c r="SR60" s="19"/>
      <c r="SS60" s="19"/>
      <c r="ST60" s="19"/>
      <c r="SU60" s="19"/>
      <c r="SV60" s="19"/>
      <c r="SW60" s="19"/>
      <c r="SX60" s="19"/>
      <c r="SY60" s="19"/>
      <c r="SZ60" s="19"/>
      <c r="TA60" s="19"/>
      <c r="TB60" s="19"/>
      <c r="TC60" s="19"/>
      <c r="TD60" s="19"/>
      <c r="TE60" s="19"/>
      <c r="TF60" s="19"/>
      <c r="TG60" s="19"/>
      <c r="TH60" s="19"/>
      <c r="TI60" s="19"/>
      <c r="TJ60" s="19"/>
      <c r="TK60" s="19"/>
      <c r="TL60" s="19"/>
      <c r="TM60" s="19"/>
      <c r="TN60" s="19"/>
      <c r="TO60" s="19"/>
      <c r="TP60" s="19"/>
      <c r="TQ60" s="19"/>
      <c r="TR60" s="19"/>
      <c r="TS60" s="19"/>
      <c r="TT60" s="19"/>
      <c r="TU60" s="19"/>
      <c r="TV60" s="19"/>
      <c r="TW60" s="19"/>
      <c r="TX60" s="19"/>
      <c r="TY60" s="19"/>
      <c r="TZ60" s="19"/>
      <c r="UA60" s="19"/>
      <c r="UB60" s="19"/>
      <c r="UC60" s="19"/>
      <c r="UD60" s="19"/>
      <c r="UE60" s="19"/>
      <c r="UF60" s="19"/>
      <c r="UG60" s="19"/>
      <c r="UH60" s="19"/>
      <c r="UI60" s="19"/>
      <c r="UJ60" s="19"/>
      <c r="UK60" s="19"/>
      <c r="UL60" s="19"/>
      <c r="UM60" s="19"/>
      <c r="UN60" s="19"/>
      <c r="UO60" s="19"/>
      <c r="UP60" s="19"/>
      <c r="UQ60" s="19"/>
      <c r="UR60" s="19"/>
      <c r="US60" s="19"/>
      <c r="UT60" s="19"/>
      <c r="UU60" s="19"/>
      <c r="UV60" s="19"/>
      <c r="UW60" s="19"/>
      <c r="UX60" s="19"/>
      <c r="UY60" s="19"/>
      <c r="UZ60" s="19"/>
      <c r="VA60" s="19"/>
      <c r="VB60" s="19"/>
      <c r="VC60" s="19"/>
      <c r="VD60" s="19"/>
      <c r="VE60" s="19"/>
      <c r="VF60" s="19"/>
      <c r="VG60" s="19"/>
      <c r="VH60" s="19"/>
      <c r="VI60" s="19"/>
      <c r="VJ60" s="19"/>
      <c r="VK60" s="19"/>
      <c r="VL60" s="19"/>
      <c r="VM60" s="19"/>
      <c r="VN60" s="19"/>
      <c r="VO60" s="19"/>
      <c r="VP60" s="19"/>
      <c r="VQ60" s="19"/>
      <c r="VR60" s="19"/>
      <c r="VS60" s="19"/>
      <c r="VT60" s="19"/>
      <c r="VU60" s="19"/>
      <c r="VV60" s="19"/>
      <c r="VW60" s="19"/>
      <c r="VX60" s="19"/>
      <c r="VY60" s="19"/>
      <c r="VZ60" s="19"/>
      <c r="WA60" s="19"/>
      <c r="WB60" s="19"/>
      <c r="WC60" s="19"/>
      <c r="WD60" s="19"/>
      <c r="WE60" s="19"/>
      <c r="WF60" s="19"/>
      <c r="WG60" s="19"/>
      <c r="WH60" s="19"/>
      <c r="WI60" s="19"/>
      <c r="WJ60" s="19"/>
      <c r="WK60" s="19"/>
      <c r="WL60" s="19"/>
      <c r="WM60" s="19"/>
      <c r="WN60" s="19"/>
      <c r="WO60" s="19"/>
      <c r="WP60" s="19"/>
      <c r="WQ60" s="19"/>
      <c r="WR60" s="19"/>
      <c r="WS60" s="19"/>
      <c r="WT60" s="19"/>
      <c r="WU60" s="19"/>
      <c r="WV60" s="19"/>
      <c r="WW60" s="19"/>
      <c r="WX60" s="19"/>
      <c r="WY60" s="19"/>
      <c r="WZ60" s="19"/>
      <c r="XA60" s="19"/>
      <c r="XB60" s="19"/>
      <c r="XC60" s="19"/>
      <c r="XD60" s="19"/>
      <c r="XE60" s="19"/>
      <c r="XF60" s="19"/>
      <c r="XG60" s="19"/>
      <c r="XH60" s="19"/>
      <c r="XI60" s="19"/>
      <c r="XJ60" s="19"/>
      <c r="XK60" s="19"/>
      <c r="XL60" s="19"/>
      <c r="XM60" s="19"/>
      <c r="XN60" s="19"/>
      <c r="XO60" s="19"/>
      <c r="XP60" s="19"/>
      <c r="XQ60" s="19"/>
      <c r="XR60" s="19"/>
      <c r="XS60" s="19"/>
      <c r="XT60" s="19"/>
      <c r="XU60" s="19"/>
      <c r="XV60" s="19"/>
      <c r="XW60" s="19"/>
      <c r="XX60" s="19"/>
      <c r="XY60" s="19"/>
      <c r="XZ60" s="19"/>
      <c r="YA60" s="19"/>
      <c r="YB60" s="19"/>
      <c r="YC60" s="19"/>
      <c r="YD60" s="19"/>
      <c r="YE60" s="19"/>
      <c r="YF60" s="19"/>
      <c r="YG60" s="19"/>
      <c r="YH60" s="19"/>
      <c r="YI60" s="19"/>
      <c r="YJ60" s="19"/>
      <c r="YK60" s="19"/>
      <c r="YL60" s="19"/>
      <c r="YM60" s="19"/>
      <c r="YN60" s="19"/>
      <c r="YO60" s="19"/>
      <c r="YP60" s="19"/>
      <c r="YQ60" s="19"/>
      <c r="YR60" s="19"/>
      <c r="YS60" s="19"/>
      <c r="YT60" s="19"/>
      <c r="YU60" s="19"/>
      <c r="YV60" s="19"/>
      <c r="YW60" s="19"/>
      <c r="YX60" s="19"/>
      <c r="YY60" s="19"/>
      <c r="YZ60" s="19"/>
      <c r="ZA60" s="19"/>
      <c r="ZB60" s="19"/>
      <c r="ZC60" s="19"/>
      <c r="ZD60" s="19"/>
      <c r="ZE60" s="19"/>
      <c r="ZF60" s="19"/>
      <c r="ZG60" s="19"/>
      <c r="ZH60" s="19"/>
      <c r="ZI60" s="19"/>
      <c r="ZJ60" s="19"/>
      <c r="ZK60" s="19"/>
      <c r="ZL60" s="19"/>
      <c r="ZM60" s="19"/>
      <c r="ZN60" s="19"/>
      <c r="ZO60" s="19"/>
      <c r="ZP60" s="19"/>
      <c r="ZQ60" s="19"/>
      <c r="ZR60" s="19"/>
      <c r="ZS60" s="19"/>
      <c r="ZT60" s="19"/>
      <c r="ZU60" s="19"/>
      <c r="ZV60" s="19"/>
      <c r="ZW60" s="19"/>
      <c r="ZX60" s="19"/>
      <c r="ZY60" s="19"/>
      <c r="ZZ60" s="19"/>
      <c r="AAA60" s="19"/>
      <c r="AAB60" s="19"/>
      <c r="AAC60" s="19"/>
      <c r="AAD60" s="19"/>
      <c r="AAE60" s="19"/>
      <c r="AAF60" s="19"/>
      <c r="AAG60" s="19"/>
      <c r="AAH60" s="19"/>
      <c r="AAI60" s="19"/>
      <c r="AAJ60" s="19"/>
      <c r="AAK60" s="19"/>
      <c r="AAL60" s="19"/>
      <c r="AAM60" s="19"/>
      <c r="AAN60" s="19"/>
      <c r="AAO60" s="19"/>
      <c r="AAP60" s="19"/>
      <c r="AAQ60" s="19"/>
      <c r="AAR60" s="19"/>
      <c r="AAS60" s="19"/>
      <c r="AAT60" s="19"/>
      <c r="AAU60" s="19"/>
      <c r="AAV60" s="19"/>
    </row>
    <row r="61" spans="1:724" ht="28.5" customHeight="1">
      <c r="A61" s="58"/>
      <c r="B61" s="48" t="s">
        <v>142</v>
      </c>
      <c r="C61" s="49" t="s">
        <v>143</v>
      </c>
      <c r="D61" s="49" t="s">
        <v>133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" t="s">
        <v>144</v>
      </c>
      <c r="R61" s="63">
        <f t="shared" si="0"/>
        <v>2.4561000000000002</v>
      </c>
      <c r="S61" s="63">
        <f t="shared" ca="1" si="1"/>
        <v>23.0031</v>
      </c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F61" s="19"/>
      <c r="LG61" s="19"/>
      <c r="LH61" s="19"/>
      <c r="LI61" s="19"/>
      <c r="LJ61" s="19"/>
      <c r="LK61" s="19"/>
      <c r="LL61" s="19"/>
      <c r="LM61" s="19"/>
      <c r="LN61" s="19"/>
      <c r="LO61" s="19"/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9"/>
      <c r="MA61" s="19"/>
      <c r="MB61" s="19"/>
      <c r="MC61" s="19"/>
      <c r="MD61" s="19"/>
      <c r="ME61" s="19"/>
      <c r="MF61" s="19"/>
      <c r="MG61" s="19"/>
      <c r="MH61" s="19"/>
      <c r="MI61" s="19"/>
      <c r="MJ61" s="19"/>
      <c r="MK61" s="19"/>
      <c r="ML61" s="19"/>
      <c r="MM61" s="19"/>
      <c r="MN61" s="19"/>
      <c r="MO61" s="19"/>
      <c r="MP61" s="19"/>
      <c r="MQ61" s="19"/>
      <c r="MR61" s="19"/>
      <c r="MS61" s="19"/>
      <c r="MT61" s="19"/>
      <c r="MU61" s="19"/>
      <c r="MV61" s="19"/>
      <c r="MW61" s="19"/>
      <c r="MX61" s="19"/>
      <c r="MY61" s="19"/>
      <c r="MZ61" s="19"/>
      <c r="NA61" s="19"/>
      <c r="NB61" s="19"/>
      <c r="NC61" s="19"/>
      <c r="ND61" s="19"/>
      <c r="NE61" s="19"/>
      <c r="NF61" s="19"/>
      <c r="NG61" s="19"/>
      <c r="NH61" s="19"/>
      <c r="NI61" s="19"/>
      <c r="NJ61" s="19"/>
      <c r="NK61" s="19"/>
      <c r="NL61" s="19"/>
      <c r="NM61" s="19"/>
      <c r="NN61" s="19"/>
      <c r="NO61" s="19"/>
      <c r="NP61" s="19"/>
      <c r="NQ61" s="19"/>
      <c r="NR61" s="19"/>
      <c r="NS61" s="19"/>
      <c r="NT61" s="19"/>
      <c r="NU61" s="19"/>
      <c r="NV61" s="19"/>
      <c r="NW61" s="19"/>
      <c r="NX61" s="19"/>
      <c r="NY61" s="19"/>
      <c r="NZ61" s="19"/>
      <c r="OA61" s="19"/>
      <c r="OB61" s="19"/>
      <c r="OC61" s="19"/>
      <c r="OD61" s="19"/>
      <c r="OE61" s="19"/>
      <c r="OF61" s="19"/>
      <c r="OG61" s="19"/>
      <c r="OH61" s="19"/>
      <c r="OI61" s="19"/>
      <c r="OJ61" s="19"/>
      <c r="OK61" s="19"/>
      <c r="OL61" s="19"/>
      <c r="OM61" s="19"/>
      <c r="ON61" s="19"/>
      <c r="OO61" s="19"/>
      <c r="OP61" s="19"/>
      <c r="OQ61" s="19"/>
      <c r="OR61" s="19"/>
      <c r="OS61" s="19"/>
      <c r="OT61" s="19"/>
      <c r="OU61" s="19"/>
      <c r="OV61" s="19"/>
      <c r="OW61" s="19"/>
      <c r="OX61" s="19"/>
      <c r="OY61" s="19"/>
      <c r="OZ61" s="19"/>
      <c r="PA61" s="19"/>
      <c r="PB61" s="19"/>
      <c r="PC61" s="19"/>
      <c r="PD61" s="19"/>
      <c r="PE61" s="19"/>
      <c r="PF61" s="19"/>
      <c r="PG61" s="19"/>
      <c r="PH61" s="19"/>
      <c r="PI61" s="19"/>
      <c r="PJ61" s="19"/>
      <c r="PK61" s="19"/>
      <c r="PL61" s="19"/>
      <c r="PM61" s="19"/>
      <c r="PN61" s="19"/>
      <c r="PO61" s="19"/>
      <c r="PP61" s="19"/>
      <c r="PQ61" s="19"/>
      <c r="PR61" s="19"/>
      <c r="PS61" s="19"/>
      <c r="PT61" s="19"/>
      <c r="PU61" s="19"/>
      <c r="PV61" s="19"/>
      <c r="PW61" s="19"/>
      <c r="PX61" s="19"/>
      <c r="PY61" s="19"/>
      <c r="PZ61" s="19"/>
      <c r="QA61" s="19"/>
      <c r="QB61" s="19"/>
      <c r="QC61" s="19"/>
      <c r="QD61" s="19"/>
      <c r="QE61" s="19"/>
      <c r="QF61" s="19"/>
      <c r="QG61" s="19"/>
      <c r="QH61" s="19"/>
      <c r="QI61" s="19"/>
      <c r="QJ61" s="19"/>
      <c r="QK61" s="19"/>
      <c r="QL61" s="19"/>
      <c r="QM61" s="19"/>
      <c r="QN61" s="19"/>
      <c r="QO61" s="19"/>
      <c r="QP61" s="19"/>
      <c r="QQ61" s="19"/>
      <c r="QR61" s="19"/>
      <c r="QS61" s="19"/>
      <c r="QT61" s="19"/>
      <c r="QU61" s="19"/>
      <c r="QV61" s="19"/>
      <c r="QW61" s="19"/>
      <c r="QX61" s="19"/>
      <c r="QY61" s="19"/>
      <c r="QZ61" s="19"/>
      <c r="RA61" s="19"/>
      <c r="RB61" s="19"/>
      <c r="RC61" s="19"/>
      <c r="RD61" s="19"/>
      <c r="RE61" s="19"/>
      <c r="RF61" s="19"/>
      <c r="RG61" s="19"/>
      <c r="RH61" s="19"/>
      <c r="RI61" s="19"/>
      <c r="RJ61" s="19"/>
      <c r="RK61" s="19"/>
      <c r="RL61" s="19"/>
      <c r="RM61" s="19"/>
      <c r="RN61" s="19"/>
      <c r="RO61" s="19"/>
      <c r="RP61" s="19"/>
      <c r="RQ61" s="19"/>
      <c r="RR61" s="19"/>
      <c r="RS61" s="19"/>
      <c r="RT61" s="19"/>
      <c r="RU61" s="19"/>
      <c r="RV61" s="19"/>
      <c r="RW61" s="19"/>
      <c r="RX61" s="19"/>
      <c r="RY61" s="19"/>
      <c r="RZ61" s="19"/>
      <c r="SA61" s="19"/>
      <c r="SB61" s="19"/>
      <c r="SC61" s="19"/>
      <c r="SD61" s="19"/>
      <c r="SE61" s="19"/>
      <c r="SF61" s="19"/>
      <c r="SG61" s="19"/>
      <c r="SH61" s="19"/>
      <c r="SI61" s="19"/>
      <c r="SJ61" s="19"/>
      <c r="SK61" s="19"/>
      <c r="SL61" s="19"/>
      <c r="SM61" s="19"/>
      <c r="SN61" s="19"/>
      <c r="SO61" s="19"/>
      <c r="SP61" s="19"/>
      <c r="SQ61" s="19"/>
      <c r="SR61" s="19"/>
      <c r="SS61" s="19"/>
      <c r="ST61" s="19"/>
      <c r="SU61" s="19"/>
      <c r="SV61" s="19"/>
      <c r="SW61" s="19"/>
      <c r="SX61" s="19"/>
      <c r="SY61" s="19"/>
      <c r="SZ61" s="19"/>
      <c r="TA61" s="19"/>
      <c r="TB61" s="19"/>
      <c r="TC61" s="19"/>
      <c r="TD61" s="19"/>
      <c r="TE61" s="19"/>
      <c r="TF61" s="19"/>
      <c r="TG61" s="19"/>
      <c r="TH61" s="19"/>
      <c r="TI61" s="19"/>
      <c r="TJ61" s="19"/>
      <c r="TK61" s="19"/>
      <c r="TL61" s="19"/>
      <c r="TM61" s="19"/>
      <c r="TN61" s="19"/>
      <c r="TO61" s="19"/>
      <c r="TP61" s="19"/>
      <c r="TQ61" s="19"/>
      <c r="TR61" s="19"/>
      <c r="TS61" s="19"/>
      <c r="TT61" s="19"/>
      <c r="TU61" s="19"/>
      <c r="TV61" s="19"/>
      <c r="TW61" s="19"/>
      <c r="TX61" s="19"/>
      <c r="TY61" s="19"/>
      <c r="TZ61" s="19"/>
      <c r="UA61" s="19"/>
      <c r="UB61" s="19"/>
      <c r="UC61" s="19"/>
      <c r="UD61" s="19"/>
      <c r="UE61" s="19"/>
      <c r="UF61" s="19"/>
      <c r="UG61" s="19"/>
      <c r="UH61" s="19"/>
      <c r="UI61" s="19"/>
      <c r="UJ61" s="19"/>
      <c r="UK61" s="19"/>
      <c r="UL61" s="19"/>
      <c r="UM61" s="19"/>
      <c r="UN61" s="19"/>
      <c r="UO61" s="19"/>
      <c r="UP61" s="19"/>
      <c r="UQ61" s="19"/>
      <c r="UR61" s="19"/>
      <c r="US61" s="19"/>
      <c r="UT61" s="19"/>
      <c r="UU61" s="19"/>
      <c r="UV61" s="19"/>
      <c r="UW61" s="19"/>
      <c r="UX61" s="19"/>
      <c r="UY61" s="19"/>
      <c r="UZ61" s="19"/>
      <c r="VA61" s="19"/>
      <c r="VB61" s="19"/>
      <c r="VC61" s="19"/>
      <c r="VD61" s="19"/>
      <c r="VE61" s="19"/>
      <c r="VF61" s="19"/>
      <c r="VG61" s="19"/>
      <c r="VH61" s="19"/>
      <c r="VI61" s="19"/>
      <c r="VJ61" s="19"/>
      <c r="VK61" s="19"/>
      <c r="VL61" s="19"/>
      <c r="VM61" s="19"/>
      <c r="VN61" s="19"/>
      <c r="VO61" s="19"/>
      <c r="VP61" s="19"/>
      <c r="VQ61" s="19"/>
      <c r="VR61" s="19"/>
      <c r="VS61" s="19"/>
      <c r="VT61" s="19"/>
      <c r="VU61" s="19"/>
      <c r="VV61" s="19"/>
      <c r="VW61" s="19"/>
      <c r="VX61" s="19"/>
      <c r="VY61" s="19"/>
      <c r="VZ61" s="19"/>
      <c r="WA61" s="19"/>
      <c r="WB61" s="19"/>
      <c r="WC61" s="19"/>
      <c r="WD61" s="19"/>
      <c r="WE61" s="19"/>
      <c r="WF61" s="19"/>
      <c r="WG61" s="19"/>
      <c r="WH61" s="19"/>
      <c r="WI61" s="19"/>
      <c r="WJ61" s="19"/>
      <c r="WK61" s="19"/>
      <c r="WL61" s="19"/>
      <c r="WM61" s="19"/>
      <c r="WN61" s="19"/>
      <c r="WO61" s="19"/>
      <c r="WP61" s="19"/>
      <c r="WQ61" s="19"/>
      <c r="WR61" s="19"/>
      <c r="WS61" s="19"/>
      <c r="WT61" s="19"/>
      <c r="WU61" s="19"/>
      <c r="WV61" s="19"/>
      <c r="WW61" s="19"/>
      <c r="WX61" s="19"/>
      <c r="WY61" s="19"/>
      <c r="WZ61" s="19"/>
      <c r="XA61" s="19"/>
      <c r="XB61" s="19"/>
      <c r="XC61" s="19"/>
      <c r="XD61" s="19"/>
      <c r="XE61" s="19"/>
      <c r="XF61" s="19"/>
      <c r="XG61" s="19"/>
      <c r="XH61" s="19"/>
      <c r="XI61" s="19"/>
      <c r="XJ61" s="19"/>
      <c r="XK61" s="19"/>
      <c r="XL61" s="19"/>
      <c r="XM61" s="19"/>
      <c r="XN61" s="19"/>
      <c r="XO61" s="19"/>
      <c r="XP61" s="19"/>
      <c r="XQ61" s="19"/>
      <c r="XR61" s="19"/>
      <c r="XS61" s="19"/>
      <c r="XT61" s="19"/>
      <c r="XU61" s="19"/>
      <c r="XV61" s="19"/>
      <c r="XW61" s="19"/>
      <c r="XX61" s="19"/>
      <c r="XY61" s="19"/>
      <c r="XZ61" s="19"/>
      <c r="YA61" s="19"/>
      <c r="YB61" s="19"/>
      <c r="YC61" s="19"/>
      <c r="YD61" s="19"/>
      <c r="YE61" s="19"/>
      <c r="YF61" s="19"/>
      <c r="YG61" s="19"/>
      <c r="YH61" s="19"/>
      <c r="YI61" s="19"/>
      <c r="YJ61" s="19"/>
      <c r="YK61" s="19"/>
      <c r="YL61" s="19"/>
      <c r="YM61" s="19"/>
      <c r="YN61" s="19"/>
      <c r="YO61" s="19"/>
      <c r="YP61" s="19"/>
      <c r="YQ61" s="19"/>
      <c r="YR61" s="19"/>
      <c r="YS61" s="19"/>
      <c r="YT61" s="19"/>
      <c r="YU61" s="19"/>
      <c r="YV61" s="19"/>
      <c r="YW61" s="19"/>
      <c r="YX61" s="19"/>
      <c r="YY61" s="19"/>
      <c r="YZ61" s="19"/>
      <c r="ZA61" s="19"/>
      <c r="ZB61" s="19"/>
      <c r="ZC61" s="19"/>
      <c r="ZD61" s="19"/>
      <c r="ZE61" s="19"/>
      <c r="ZF61" s="19"/>
      <c r="ZG61" s="19"/>
      <c r="ZH61" s="19"/>
      <c r="ZI61" s="19"/>
      <c r="ZJ61" s="19"/>
      <c r="ZK61" s="19"/>
      <c r="ZL61" s="19"/>
      <c r="ZM61" s="19"/>
      <c r="ZN61" s="19"/>
      <c r="ZO61" s="19"/>
      <c r="ZP61" s="19"/>
      <c r="ZQ61" s="19"/>
      <c r="ZR61" s="19"/>
      <c r="ZS61" s="19"/>
      <c r="ZT61" s="19"/>
      <c r="ZU61" s="19"/>
      <c r="ZV61" s="19"/>
      <c r="ZW61" s="19"/>
      <c r="ZX61" s="19"/>
      <c r="ZY61" s="19"/>
      <c r="ZZ61" s="19"/>
      <c r="AAA61" s="19"/>
      <c r="AAB61" s="19"/>
      <c r="AAC61" s="19"/>
      <c r="AAD61" s="19"/>
      <c r="AAE61" s="19"/>
      <c r="AAF61" s="19"/>
      <c r="AAG61" s="19"/>
      <c r="AAH61" s="19"/>
      <c r="AAI61" s="19"/>
      <c r="AAJ61" s="19"/>
      <c r="AAK61" s="19"/>
      <c r="AAL61" s="19"/>
      <c r="AAM61" s="19"/>
      <c r="AAN61" s="19"/>
      <c r="AAO61" s="19"/>
      <c r="AAP61" s="19"/>
      <c r="AAQ61" s="19"/>
      <c r="AAR61" s="19"/>
      <c r="AAS61" s="19"/>
      <c r="AAT61" s="19"/>
      <c r="AAU61" s="19"/>
      <c r="AAV61" s="19"/>
    </row>
    <row r="62" spans="1:724" ht="28.5" customHeight="1">
      <c r="A62" s="58"/>
      <c r="B62" s="48" t="s">
        <v>23</v>
      </c>
      <c r="C62" s="49" t="s">
        <v>145</v>
      </c>
      <c r="D62" s="49" t="s">
        <v>133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" t="s">
        <v>146</v>
      </c>
      <c r="R62" s="63">
        <f t="shared" si="0"/>
        <v>6.0061999999999998</v>
      </c>
      <c r="S62" s="63">
        <f t="shared" ca="1" si="1"/>
        <v>23.003699999999998</v>
      </c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  <c r="AAA62" s="19"/>
      <c r="AAB62" s="19"/>
      <c r="AAC62" s="19"/>
      <c r="AAD62" s="19"/>
      <c r="AAE62" s="19"/>
      <c r="AAF62" s="19"/>
      <c r="AAG62" s="19"/>
      <c r="AAH62" s="19"/>
      <c r="AAI62" s="19"/>
      <c r="AAJ62" s="19"/>
      <c r="AAK62" s="19"/>
      <c r="AAL62" s="19"/>
      <c r="AAM62" s="19"/>
      <c r="AAN62" s="19"/>
      <c r="AAO62" s="19"/>
      <c r="AAP62" s="19"/>
      <c r="AAQ62" s="19"/>
      <c r="AAR62" s="19"/>
      <c r="AAS62" s="19"/>
      <c r="AAT62" s="19"/>
      <c r="AAU62" s="19"/>
      <c r="AAV62" s="19"/>
    </row>
    <row r="63" spans="1:724" ht="28.5" customHeight="1">
      <c r="A63" s="58"/>
      <c r="B63" s="48" t="s">
        <v>147</v>
      </c>
      <c r="C63" s="49" t="s">
        <v>138</v>
      </c>
      <c r="D63" s="49" t="s">
        <v>133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" t="s">
        <v>148</v>
      </c>
      <c r="R63" s="63">
        <f t="shared" si="0"/>
        <v>9.3063000000000002</v>
      </c>
      <c r="S63" s="63">
        <f t="shared" ca="1" si="1"/>
        <v>23.0044</v>
      </c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9"/>
      <c r="MA63" s="19"/>
      <c r="MB63" s="19"/>
      <c r="MC63" s="19"/>
      <c r="MD63" s="19"/>
      <c r="ME63" s="19"/>
      <c r="MF63" s="19"/>
      <c r="MG63" s="19"/>
      <c r="MH63" s="19"/>
      <c r="MI63" s="19"/>
      <c r="MJ63" s="19"/>
      <c r="MK63" s="19"/>
      <c r="ML63" s="19"/>
      <c r="MM63" s="19"/>
      <c r="MN63" s="19"/>
      <c r="MO63" s="19"/>
      <c r="MP63" s="19"/>
      <c r="MQ63" s="19"/>
      <c r="MR63" s="19"/>
      <c r="MS63" s="19"/>
      <c r="MT63" s="19"/>
      <c r="MU63" s="19"/>
      <c r="MV63" s="19"/>
      <c r="MW63" s="19"/>
      <c r="MX63" s="19"/>
      <c r="MY63" s="19"/>
      <c r="MZ63" s="19"/>
      <c r="NA63" s="19"/>
      <c r="NB63" s="19"/>
      <c r="NC63" s="19"/>
      <c r="ND63" s="19"/>
      <c r="NE63" s="19"/>
      <c r="NF63" s="19"/>
      <c r="NG63" s="19"/>
      <c r="NH63" s="19"/>
      <c r="NI63" s="19"/>
      <c r="NJ63" s="19"/>
      <c r="NK63" s="19"/>
      <c r="NL63" s="19"/>
      <c r="NM63" s="19"/>
      <c r="NN63" s="19"/>
      <c r="NO63" s="19"/>
      <c r="NP63" s="19"/>
      <c r="NQ63" s="19"/>
      <c r="NR63" s="19"/>
      <c r="NS63" s="19"/>
      <c r="NT63" s="19"/>
      <c r="NU63" s="19"/>
      <c r="NV63" s="19"/>
      <c r="NW63" s="19"/>
      <c r="NX63" s="19"/>
      <c r="NY63" s="19"/>
      <c r="NZ63" s="19"/>
      <c r="OA63" s="19"/>
      <c r="OB63" s="19"/>
      <c r="OC63" s="19"/>
      <c r="OD63" s="19"/>
      <c r="OE63" s="19"/>
      <c r="OF63" s="19"/>
      <c r="OG63" s="19"/>
      <c r="OH63" s="19"/>
      <c r="OI63" s="19"/>
      <c r="OJ63" s="19"/>
      <c r="OK63" s="19"/>
      <c r="OL63" s="19"/>
      <c r="OM63" s="19"/>
      <c r="ON63" s="19"/>
      <c r="OO63" s="19"/>
      <c r="OP63" s="19"/>
      <c r="OQ63" s="19"/>
      <c r="OR63" s="19"/>
      <c r="OS63" s="19"/>
      <c r="OT63" s="19"/>
      <c r="OU63" s="19"/>
      <c r="OV63" s="19"/>
      <c r="OW63" s="19"/>
      <c r="OX63" s="19"/>
      <c r="OY63" s="19"/>
      <c r="OZ63" s="19"/>
      <c r="PA63" s="19"/>
      <c r="PB63" s="19"/>
      <c r="PC63" s="19"/>
      <c r="PD63" s="19"/>
      <c r="PE63" s="19"/>
      <c r="PF63" s="19"/>
      <c r="PG63" s="19"/>
      <c r="PH63" s="19"/>
      <c r="PI63" s="19"/>
      <c r="PJ63" s="19"/>
      <c r="PK63" s="19"/>
      <c r="PL63" s="19"/>
      <c r="PM63" s="19"/>
      <c r="PN63" s="19"/>
      <c r="PO63" s="19"/>
      <c r="PP63" s="19"/>
      <c r="PQ63" s="19"/>
      <c r="PR63" s="19"/>
      <c r="PS63" s="19"/>
      <c r="PT63" s="19"/>
      <c r="PU63" s="19"/>
      <c r="PV63" s="19"/>
      <c r="PW63" s="19"/>
      <c r="PX63" s="19"/>
      <c r="PY63" s="19"/>
      <c r="PZ63" s="19"/>
      <c r="QA63" s="19"/>
      <c r="QB63" s="19"/>
      <c r="QC63" s="19"/>
      <c r="QD63" s="19"/>
      <c r="QE63" s="19"/>
      <c r="QF63" s="19"/>
      <c r="QG63" s="19"/>
      <c r="QH63" s="19"/>
      <c r="QI63" s="19"/>
      <c r="QJ63" s="19"/>
      <c r="QK63" s="19"/>
      <c r="QL63" s="19"/>
      <c r="QM63" s="19"/>
      <c r="QN63" s="19"/>
      <c r="QO63" s="19"/>
      <c r="QP63" s="19"/>
      <c r="QQ63" s="19"/>
      <c r="QR63" s="19"/>
      <c r="QS63" s="19"/>
      <c r="QT63" s="19"/>
      <c r="QU63" s="19"/>
      <c r="QV63" s="19"/>
      <c r="QW63" s="19"/>
      <c r="QX63" s="19"/>
      <c r="QY63" s="19"/>
      <c r="QZ63" s="19"/>
      <c r="RA63" s="19"/>
      <c r="RB63" s="19"/>
      <c r="RC63" s="19"/>
      <c r="RD63" s="19"/>
      <c r="RE63" s="19"/>
      <c r="RF63" s="19"/>
      <c r="RG63" s="19"/>
      <c r="RH63" s="19"/>
      <c r="RI63" s="19"/>
      <c r="RJ63" s="19"/>
      <c r="RK63" s="19"/>
      <c r="RL63" s="19"/>
      <c r="RM63" s="19"/>
      <c r="RN63" s="19"/>
      <c r="RO63" s="19"/>
      <c r="RP63" s="19"/>
      <c r="RQ63" s="19"/>
      <c r="RR63" s="19"/>
      <c r="RS63" s="19"/>
      <c r="RT63" s="19"/>
      <c r="RU63" s="19"/>
      <c r="RV63" s="19"/>
      <c r="RW63" s="19"/>
      <c r="RX63" s="19"/>
      <c r="RY63" s="19"/>
      <c r="RZ63" s="19"/>
      <c r="SA63" s="19"/>
      <c r="SB63" s="19"/>
      <c r="SC63" s="19"/>
      <c r="SD63" s="19"/>
      <c r="SE63" s="19"/>
      <c r="SF63" s="19"/>
      <c r="SG63" s="19"/>
      <c r="SH63" s="19"/>
      <c r="SI63" s="19"/>
      <c r="SJ63" s="19"/>
      <c r="SK63" s="19"/>
      <c r="SL63" s="19"/>
      <c r="SM63" s="19"/>
      <c r="SN63" s="19"/>
      <c r="SO63" s="19"/>
      <c r="SP63" s="19"/>
      <c r="SQ63" s="19"/>
      <c r="SR63" s="19"/>
      <c r="SS63" s="19"/>
      <c r="ST63" s="19"/>
      <c r="SU63" s="19"/>
      <c r="SV63" s="19"/>
      <c r="SW63" s="19"/>
      <c r="SX63" s="19"/>
      <c r="SY63" s="19"/>
      <c r="SZ63" s="19"/>
      <c r="TA63" s="19"/>
      <c r="TB63" s="19"/>
      <c r="TC63" s="19"/>
      <c r="TD63" s="19"/>
      <c r="TE63" s="19"/>
      <c r="TF63" s="19"/>
      <c r="TG63" s="19"/>
      <c r="TH63" s="19"/>
      <c r="TI63" s="19"/>
      <c r="TJ63" s="19"/>
      <c r="TK63" s="19"/>
      <c r="TL63" s="19"/>
      <c r="TM63" s="19"/>
      <c r="TN63" s="19"/>
      <c r="TO63" s="19"/>
      <c r="TP63" s="19"/>
      <c r="TQ63" s="19"/>
      <c r="TR63" s="19"/>
      <c r="TS63" s="19"/>
      <c r="TT63" s="19"/>
      <c r="TU63" s="19"/>
      <c r="TV63" s="19"/>
      <c r="TW63" s="19"/>
      <c r="TX63" s="19"/>
      <c r="TY63" s="19"/>
      <c r="TZ63" s="19"/>
      <c r="UA63" s="19"/>
      <c r="UB63" s="19"/>
      <c r="UC63" s="19"/>
      <c r="UD63" s="19"/>
      <c r="UE63" s="19"/>
      <c r="UF63" s="19"/>
      <c r="UG63" s="19"/>
      <c r="UH63" s="19"/>
      <c r="UI63" s="19"/>
      <c r="UJ63" s="19"/>
      <c r="UK63" s="19"/>
      <c r="UL63" s="19"/>
      <c r="UM63" s="19"/>
      <c r="UN63" s="19"/>
      <c r="UO63" s="19"/>
      <c r="UP63" s="19"/>
      <c r="UQ63" s="19"/>
      <c r="UR63" s="19"/>
      <c r="US63" s="19"/>
      <c r="UT63" s="19"/>
      <c r="UU63" s="19"/>
      <c r="UV63" s="19"/>
      <c r="UW63" s="19"/>
      <c r="UX63" s="19"/>
      <c r="UY63" s="19"/>
      <c r="UZ63" s="19"/>
      <c r="VA63" s="19"/>
      <c r="VB63" s="19"/>
      <c r="VC63" s="19"/>
      <c r="VD63" s="19"/>
      <c r="VE63" s="19"/>
      <c r="VF63" s="19"/>
      <c r="VG63" s="19"/>
      <c r="VH63" s="19"/>
      <c r="VI63" s="19"/>
      <c r="VJ63" s="19"/>
      <c r="VK63" s="19"/>
      <c r="VL63" s="19"/>
      <c r="VM63" s="19"/>
      <c r="VN63" s="19"/>
      <c r="VO63" s="19"/>
      <c r="VP63" s="19"/>
      <c r="VQ63" s="19"/>
      <c r="VR63" s="19"/>
      <c r="VS63" s="19"/>
      <c r="VT63" s="19"/>
      <c r="VU63" s="19"/>
      <c r="VV63" s="19"/>
      <c r="VW63" s="19"/>
      <c r="VX63" s="19"/>
      <c r="VY63" s="19"/>
      <c r="VZ63" s="19"/>
      <c r="WA63" s="19"/>
      <c r="WB63" s="19"/>
      <c r="WC63" s="19"/>
      <c r="WD63" s="19"/>
      <c r="WE63" s="19"/>
      <c r="WF63" s="19"/>
      <c r="WG63" s="19"/>
      <c r="WH63" s="19"/>
      <c r="WI63" s="19"/>
      <c r="WJ63" s="19"/>
      <c r="WK63" s="19"/>
      <c r="WL63" s="19"/>
      <c r="WM63" s="19"/>
      <c r="WN63" s="19"/>
      <c r="WO63" s="19"/>
      <c r="WP63" s="19"/>
      <c r="WQ63" s="19"/>
      <c r="WR63" s="19"/>
      <c r="WS63" s="19"/>
      <c r="WT63" s="19"/>
      <c r="WU63" s="19"/>
      <c r="WV63" s="19"/>
      <c r="WW63" s="19"/>
      <c r="WX63" s="19"/>
      <c r="WY63" s="19"/>
      <c r="WZ63" s="19"/>
      <c r="XA63" s="19"/>
      <c r="XB63" s="19"/>
      <c r="XC63" s="19"/>
      <c r="XD63" s="19"/>
      <c r="XE63" s="19"/>
      <c r="XF63" s="19"/>
      <c r="XG63" s="19"/>
      <c r="XH63" s="19"/>
      <c r="XI63" s="19"/>
      <c r="XJ63" s="19"/>
      <c r="XK63" s="19"/>
      <c r="XL63" s="19"/>
      <c r="XM63" s="19"/>
      <c r="XN63" s="19"/>
      <c r="XO63" s="19"/>
      <c r="XP63" s="19"/>
      <c r="XQ63" s="19"/>
      <c r="XR63" s="19"/>
      <c r="XS63" s="19"/>
      <c r="XT63" s="19"/>
      <c r="XU63" s="19"/>
      <c r="XV63" s="19"/>
      <c r="XW63" s="19"/>
      <c r="XX63" s="19"/>
      <c r="XY63" s="19"/>
      <c r="XZ63" s="19"/>
      <c r="YA63" s="19"/>
      <c r="YB63" s="19"/>
      <c r="YC63" s="19"/>
      <c r="YD63" s="19"/>
      <c r="YE63" s="19"/>
      <c r="YF63" s="19"/>
      <c r="YG63" s="19"/>
      <c r="YH63" s="19"/>
      <c r="YI63" s="19"/>
      <c r="YJ63" s="19"/>
      <c r="YK63" s="19"/>
      <c r="YL63" s="19"/>
      <c r="YM63" s="19"/>
      <c r="YN63" s="19"/>
      <c r="YO63" s="19"/>
      <c r="YP63" s="19"/>
      <c r="YQ63" s="19"/>
      <c r="YR63" s="19"/>
      <c r="YS63" s="19"/>
      <c r="YT63" s="19"/>
      <c r="YU63" s="19"/>
      <c r="YV63" s="19"/>
      <c r="YW63" s="19"/>
      <c r="YX63" s="19"/>
      <c r="YY63" s="19"/>
      <c r="YZ63" s="19"/>
      <c r="ZA63" s="19"/>
      <c r="ZB63" s="19"/>
      <c r="ZC63" s="19"/>
      <c r="ZD63" s="19"/>
      <c r="ZE63" s="19"/>
      <c r="ZF63" s="19"/>
      <c r="ZG63" s="19"/>
      <c r="ZH63" s="19"/>
      <c r="ZI63" s="19"/>
      <c r="ZJ63" s="19"/>
      <c r="ZK63" s="19"/>
      <c r="ZL63" s="19"/>
      <c r="ZM63" s="19"/>
      <c r="ZN63" s="19"/>
      <c r="ZO63" s="19"/>
      <c r="ZP63" s="19"/>
      <c r="ZQ63" s="19"/>
      <c r="ZR63" s="19"/>
      <c r="ZS63" s="19"/>
      <c r="ZT63" s="19"/>
      <c r="ZU63" s="19"/>
      <c r="ZV63" s="19"/>
      <c r="ZW63" s="19"/>
      <c r="ZX63" s="19"/>
      <c r="ZY63" s="19"/>
      <c r="ZZ63" s="19"/>
      <c r="AAA63" s="19"/>
      <c r="AAB63" s="19"/>
      <c r="AAC63" s="19"/>
      <c r="AAD63" s="19"/>
      <c r="AAE63" s="19"/>
      <c r="AAF63" s="19"/>
      <c r="AAG63" s="19"/>
      <c r="AAH63" s="19"/>
      <c r="AAI63" s="19"/>
      <c r="AAJ63" s="19"/>
      <c r="AAK63" s="19"/>
      <c r="AAL63" s="19"/>
      <c r="AAM63" s="19"/>
      <c r="AAN63" s="19"/>
      <c r="AAO63" s="19"/>
      <c r="AAP63" s="19"/>
      <c r="AAQ63" s="19"/>
      <c r="AAR63" s="19"/>
      <c r="AAS63" s="19"/>
      <c r="AAT63" s="19"/>
      <c r="AAU63" s="19"/>
      <c r="AAV63" s="19"/>
    </row>
    <row r="64" spans="1:724" ht="28.5" customHeight="1">
      <c r="A64" s="58"/>
      <c r="B64" s="50" t="s">
        <v>149</v>
      </c>
      <c r="C64" s="51" t="s">
        <v>150</v>
      </c>
      <c r="D64" s="51" t="s">
        <v>151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" t="s">
        <v>152</v>
      </c>
      <c r="R64" s="63">
        <f t="shared" si="0"/>
        <v>22.006399999999999</v>
      </c>
      <c r="S64" s="63">
        <f t="shared" ca="1" si="1"/>
        <v>23.153399999999998</v>
      </c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9"/>
      <c r="MA64" s="19"/>
      <c r="MB64" s="19"/>
      <c r="MC64" s="19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9"/>
      <c r="MO64" s="19"/>
      <c r="MP64" s="19"/>
      <c r="MQ64" s="19"/>
      <c r="MR64" s="19"/>
      <c r="MS64" s="19"/>
      <c r="MT64" s="19"/>
      <c r="MU64" s="19"/>
      <c r="MV64" s="19"/>
      <c r="MW64" s="19"/>
      <c r="MX64" s="19"/>
      <c r="MY64" s="19"/>
      <c r="MZ64" s="19"/>
      <c r="NA64" s="19"/>
      <c r="NB64" s="19"/>
      <c r="NC64" s="19"/>
      <c r="ND64" s="19"/>
      <c r="NE64" s="19"/>
      <c r="NF64" s="19"/>
      <c r="NG64" s="19"/>
      <c r="NH64" s="19"/>
      <c r="NI64" s="19"/>
      <c r="NJ64" s="19"/>
      <c r="NK64" s="19"/>
      <c r="NL64" s="19"/>
      <c r="NM64" s="19"/>
      <c r="NN64" s="19"/>
      <c r="NO64" s="19"/>
      <c r="NP64" s="19"/>
      <c r="NQ64" s="19"/>
      <c r="NR64" s="19"/>
      <c r="NS64" s="19"/>
      <c r="NT64" s="19"/>
      <c r="NU64" s="19"/>
      <c r="NV64" s="19"/>
      <c r="NW64" s="19"/>
      <c r="NX64" s="19"/>
      <c r="NY64" s="19"/>
      <c r="NZ64" s="19"/>
      <c r="OA64" s="19"/>
      <c r="OB64" s="19"/>
      <c r="OC64" s="19"/>
      <c r="OD64" s="19"/>
      <c r="OE64" s="19"/>
      <c r="OF64" s="19"/>
      <c r="OG64" s="19"/>
      <c r="OH64" s="19"/>
      <c r="OI64" s="19"/>
      <c r="OJ64" s="19"/>
      <c r="OK64" s="19"/>
      <c r="OL64" s="19"/>
      <c r="OM64" s="19"/>
      <c r="ON64" s="19"/>
      <c r="OO64" s="19"/>
      <c r="OP64" s="19"/>
      <c r="OQ64" s="19"/>
      <c r="OR64" s="19"/>
      <c r="OS64" s="19"/>
      <c r="OT64" s="19"/>
      <c r="OU64" s="19"/>
      <c r="OV64" s="19"/>
      <c r="OW64" s="19"/>
      <c r="OX64" s="19"/>
      <c r="OY64" s="19"/>
      <c r="OZ64" s="19"/>
      <c r="PA64" s="19"/>
      <c r="PB64" s="19"/>
      <c r="PC64" s="19"/>
      <c r="PD64" s="19"/>
      <c r="PE64" s="19"/>
      <c r="PF64" s="19"/>
      <c r="PG64" s="19"/>
      <c r="PH64" s="19"/>
      <c r="PI64" s="19"/>
      <c r="PJ64" s="19"/>
      <c r="PK64" s="19"/>
      <c r="PL64" s="19"/>
      <c r="PM64" s="19"/>
      <c r="PN64" s="19"/>
      <c r="PO64" s="19"/>
      <c r="PP64" s="19"/>
      <c r="PQ64" s="19"/>
      <c r="PR64" s="19"/>
      <c r="PS64" s="19"/>
      <c r="PT64" s="19"/>
      <c r="PU64" s="19"/>
      <c r="PV64" s="19"/>
      <c r="PW64" s="19"/>
      <c r="PX64" s="19"/>
      <c r="PY64" s="19"/>
      <c r="PZ64" s="19"/>
      <c r="QA64" s="19"/>
      <c r="QB64" s="19"/>
      <c r="QC64" s="19"/>
      <c r="QD64" s="19"/>
      <c r="QE64" s="19"/>
      <c r="QF64" s="19"/>
      <c r="QG64" s="19"/>
      <c r="QH64" s="19"/>
      <c r="QI64" s="19"/>
      <c r="QJ64" s="19"/>
      <c r="QK64" s="19"/>
      <c r="QL64" s="19"/>
      <c r="QM64" s="19"/>
      <c r="QN64" s="19"/>
      <c r="QO64" s="19"/>
      <c r="QP64" s="19"/>
      <c r="QQ64" s="19"/>
      <c r="QR64" s="19"/>
      <c r="QS64" s="19"/>
      <c r="QT64" s="19"/>
      <c r="QU64" s="19"/>
      <c r="QV64" s="19"/>
      <c r="QW64" s="19"/>
      <c r="QX64" s="19"/>
      <c r="QY64" s="19"/>
      <c r="QZ64" s="19"/>
      <c r="RA64" s="19"/>
      <c r="RB64" s="19"/>
      <c r="RC64" s="19"/>
      <c r="RD64" s="19"/>
      <c r="RE64" s="19"/>
      <c r="RF64" s="19"/>
      <c r="RG64" s="19"/>
      <c r="RH64" s="19"/>
      <c r="RI64" s="19"/>
      <c r="RJ64" s="19"/>
      <c r="RK64" s="19"/>
      <c r="RL64" s="19"/>
      <c r="RM64" s="19"/>
      <c r="RN64" s="19"/>
      <c r="RO64" s="19"/>
      <c r="RP64" s="19"/>
      <c r="RQ64" s="19"/>
      <c r="RR64" s="19"/>
      <c r="RS64" s="19"/>
      <c r="RT64" s="19"/>
      <c r="RU64" s="19"/>
      <c r="RV64" s="19"/>
      <c r="RW64" s="19"/>
      <c r="RX64" s="19"/>
      <c r="RY64" s="19"/>
      <c r="RZ64" s="19"/>
      <c r="SA64" s="19"/>
      <c r="SB64" s="19"/>
      <c r="SC64" s="19"/>
      <c r="SD64" s="19"/>
      <c r="SE64" s="19"/>
      <c r="SF64" s="19"/>
      <c r="SG64" s="19"/>
      <c r="SH64" s="19"/>
      <c r="SI64" s="19"/>
      <c r="SJ64" s="19"/>
      <c r="SK64" s="19"/>
      <c r="SL64" s="19"/>
      <c r="SM64" s="19"/>
      <c r="SN64" s="19"/>
      <c r="SO64" s="19"/>
      <c r="SP64" s="19"/>
      <c r="SQ64" s="19"/>
      <c r="SR64" s="19"/>
      <c r="SS64" s="19"/>
      <c r="ST64" s="19"/>
      <c r="SU64" s="19"/>
      <c r="SV64" s="19"/>
      <c r="SW64" s="19"/>
      <c r="SX64" s="19"/>
      <c r="SY64" s="19"/>
      <c r="SZ64" s="19"/>
      <c r="TA64" s="19"/>
      <c r="TB64" s="19"/>
      <c r="TC64" s="19"/>
      <c r="TD64" s="19"/>
      <c r="TE64" s="19"/>
      <c r="TF64" s="19"/>
      <c r="TG64" s="19"/>
      <c r="TH64" s="19"/>
      <c r="TI64" s="19"/>
      <c r="TJ64" s="19"/>
      <c r="TK64" s="19"/>
      <c r="TL64" s="19"/>
      <c r="TM64" s="19"/>
      <c r="TN64" s="19"/>
      <c r="TO64" s="19"/>
      <c r="TP64" s="19"/>
      <c r="TQ64" s="19"/>
      <c r="TR64" s="19"/>
      <c r="TS64" s="19"/>
      <c r="TT64" s="19"/>
      <c r="TU64" s="19"/>
      <c r="TV64" s="19"/>
      <c r="TW64" s="19"/>
      <c r="TX64" s="19"/>
      <c r="TY64" s="19"/>
      <c r="TZ64" s="19"/>
      <c r="UA64" s="19"/>
      <c r="UB64" s="19"/>
      <c r="UC64" s="19"/>
      <c r="UD64" s="19"/>
      <c r="UE64" s="19"/>
      <c r="UF64" s="19"/>
      <c r="UG64" s="19"/>
      <c r="UH64" s="19"/>
      <c r="UI64" s="19"/>
      <c r="UJ64" s="19"/>
      <c r="UK64" s="19"/>
      <c r="UL64" s="19"/>
      <c r="UM64" s="19"/>
      <c r="UN64" s="19"/>
      <c r="UO64" s="19"/>
      <c r="UP64" s="19"/>
      <c r="UQ64" s="19"/>
      <c r="UR64" s="19"/>
      <c r="US64" s="19"/>
      <c r="UT64" s="19"/>
      <c r="UU64" s="19"/>
      <c r="UV64" s="19"/>
      <c r="UW64" s="19"/>
      <c r="UX64" s="19"/>
      <c r="UY64" s="19"/>
      <c r="UZ64" s="19"/>
      <c r="VA64" s="19"/>
      <c r="VB64" s="19"/>
      <c r="VC64" s="19"/>
      <c r="VD64" s="19"/>
      <c r="VE64" s="19"/>
      <c r="VF64" s="19"/>
      <c r="VG64" s="19"/>
      <c r="VH64" s="19"/>
      <c r="VI64" s="19"/>
      <c r="VJ64" s="19"/>
      <c r="VK64" s="19"/>
      <c r="VL64" s="19"/>
      <c r="VM64" s="19"/>
      <c r="VN64" s="19"/>
      <c r="VO64" s="19"/>
      <c r="VP64" s="19"/>
      <c r="VQ64" s="19"/>
      <c r="VR64" s="19"/>
      <c r="VS64" s="19"/>
      <c r="VT64" s="19"/>
      <c r="VU64" s="19"/>
      <c r="VV64" s="19"/>
      <c r="VW64" s="19"/>
      <c r="VX64" s="19"/>
      <c r="VY64" s="19"/>
      <c r="VZ64" s="19"/>
      <c r="WA64" s="19"/>
      <c r="WB64" s="19"/>
      <c r="WC64" s="19"/>
      <c r="WD64" s="19"/>
      <c r="WE64" s="19"/>
      <c r="WF64" s="19"/>
      <c r="WG64" s="19"/>
      <c r="WH64" s="19"/>
      <c r="WI64" s="19"/>
      <c r="WJ64" s="19"/>
      <c r="WK64" s="19"/>
      <c r="WL64" s="19"/>
      <c r="WM64" s="19"/>
      <c r="WN64" s="19"/>
      <c r="WO64" s="19"/>
      <c r="WP64" s="19"/>
      <c r="WQ64" s="19"/>
      <c r="WR64" s="19"/>
      <c r="WS64" s="19"/>
      <c r="WT64" s="19"/>
      <c r="WU64" s="19"/>
      <c r="WV64" s="19"/>
      <c r="WW64" s="19"/>
      <c r="WX64" s="19"/>
      <c r="WY64" s="19"/>
      <c r="WZ64" s="19"/>
      <c r="XA64" s="19"/>
      <c r="XB64" s="19"/>
      <c r="XC64" s="19"/>
      <c r="XD64" s="19"/>
      <c r="XE64" s="19"/>
      <c r="XF64" s="19"/>
      <c r="XG64" s="19"/>
      <c r="XH64" s="19"/>
      <c r="XI64" s="19"/>
      <c r="XJ64" s="19"/>
      <c r="XK64" s="19"/>
      <c r="XL64" s="19"/>
      <c r="XM64" s="19"/>
      <c r="XN64" s="19"/>
      <c r="XO64" s="19"/>
      <c r="XP64" s="19"/>
      <c r="XQ64" s="19"/>
      <c r="XR64" s="19"/>
      <c r="XS64" s="19"/>
      <c r="XT64" s="19"/>
      <c r="XU64" s="19"/>
      <c r="XV64" s="19"/>
      <c r="XW64" s="19"/>
      <c r="XX64" s="19"/>
      <c r="XY64" s="19"/>
      <c r="XZ64" s="19"/>
      <c r="YA64" s="19"/>
      <c r="YB64" s="19"/>
      <c r="YC64" s="19"/>
      <c r="YD64" s="19"/>
      <c r="YE64" s="19"/>
      <c r="YF64" s="19"/>
      <c r="YG64" s="19"/>
      <c r="YH64" s="19"/>
      <c r="YI64" s="19"/>
      <c r="YJ64" s="19"/>
      <c r="YK64" s="19"/>
      <c r="YL64" s="19"/>
      <c r="YM64" s="19"/>
      <c r="YN64" s="19"/>
      <c r="YO64" s="19"/>
      <c r="YP64" s="19"/>
      <c r="YQ64" s="19"/>
      <c r="YR64" s="19"/>
      <c r="YS64" s="19"/>
      <c r="YT64" s="19"/>
      <c r="YU64" s="19"/>
      <c r="YV64" s="19"/>
      <c r="YW64" s="19"/>
      <c r="YX64" s="19"/>
      <c r="YY64" s="19"/>
      <c r="YZ64" s="19"/>
      <c r="ZA64" s="19"/>
      <c r="ZB64" s="19"/>
      <c r="ZC64" s="19"/>
      <c r="ZD64" s="19"/>
      <c r="ZE64" s="19"/>
      <c r="ZF64" s="19"/>
      <c r="ZG64" s="19"/>
      <c r="ZH64" s="19"/>
      <c r="ZI64" s="19"/>
      <c r="ZJ64" s="19"/>
      <c r="ZK64" s="19"/>
      <c r="ZL64" s="19"/>
      <c r="ZM64" s="19"/>
      <c r="ZN64" s="19"/>
      <c r="ZO64" s="19"/>
      <c r="ZP64" s="19"/>
      <c r="ZQ64" s="19"/>
      <c r="ZR64" s="19"/>
      <c r="ZS64" s="19"/>
      <c r="ZT64" s="19"/>
      <c r="ZU64" s="19"/>
      <c r="ZV64" s="19"/>
      <c r="ZW64" s="19"/>
      <c r="ZX64" s="19"/>
      <c r="ZY64" s="19"/>
      <c r="ZZ64" s="19"/>
      <c r="AAA64" s="19"/>
      <c r="AAB64" s="19"/>
      <c r="AAC64" s="19"/>
      <c r="AAD64" s="19"/>
      <c r="AAE64" s="19"/>
      <c r="AAF64" s="19"/>
      <c r="AAG64" s="19"/>
      <c r="AAH64" s="19"/>
      <c r="AAI64" s="19"/>
      <c r="AAJ64" s="19"/>
      <c r="AAK64" s="19"/>
      <c r="AAL64" s="19"/>
      <c r="AAM64" s="19"/>
      <c r="AAN64" s="19"/>
      <c r="AAO64" s="19"/>
      <c r="AAP64" s="19"/>
      <c r="AAQ64" s="19"/>
      <c r="AAR64" s="19"/>
      <c r="AAS64" s="19"/>
      <c r="AAT64" s="19"/>
      <c r="AAU64" s="19"/>
      <c r="AAV64" s="19"/>
    </row>
    <row r="65" spans="1:724" ht="28.5" customHeight="1">
      <c r="A65" s="58"/>
      <c r="B65" s="50" t="s">
        <v>153</v>
      </c>
      <c r="C65" s="51" t="s">
        <v>154</v>
      </c>
      <c r="D65" s="51" t="s">
        <v>151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" t="s">
        <v>55</v>
      </c>
      <c r="R65" s="63">
        <f t="shared" si="0"/>
        <v>0.30649999999999999</v>
      </c>
      <c r="S65" s="63">
        <f t="shared" ca="1" si="1"/>
        <v>23.300599999999999</v>
      </c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9"/>
      <c r="NK65" s="19"/>
      <c r="NL65" s="19"/>
      <c r="NM65" s="19"/>
      <c r="NN65" s="19"/>
      <c r="NO65" s="19"/>
      <c r="NP65" s="19"/>
      <c r="NQ65" s="19"/>
      <c r="NR65" s="19"/>
      <c r="NS65" s="19"/>
      <c r="NT65" s="19"/>
      <c r="NU65" s="19"/>
      <c r="NV65" s="19"/>
      <c r="NW65" s="19"/>
      <c r="NX65" s="19"/>
      <c r="NY65" s="19"/>
      <c r="NZ65" s="19"/>
      <c r="OA65" s="19"/>
      <c r="OB65" s="19"/>
      <c r="OC65" s="19"/>
      <c r="OD65" s="19"/>
      <c r="OE65" s="19"/>
      <c r="OF65" s="19"/>
      <c r="OG65" s="19"/>
      <c r="OH65" s="19"/>
      <c r="OI65" s="19"/>
      <c r="OJ65" s="19"/>
      <c r="OK65" s="19"/>
      <c r="OL65" s="19"/>
      <c r="OM65" s="19"/>
      <c r="ON65" s="19"/>
      <c r="OO65" s="19"/>
      <c r="OP65" s="19"/>
      <c r="OQ65" s="19"/>
      <c r="OR65" s="19"/>
      <c r="OS65" s="19"/>
      <c r="OT65" s="19"/>
      <c r="OU65" s="19"/>
      <c r="OV65" s="19"/>
      <c r="OW65" s="19"/>
      <c r="OX65" s="19"/>
      <c r="OY65" s="19"/>
      <c r="OZ65" s="19"/>
      <c r="PA65" s="19"/>
      <c r="PB65" s="19"/>
      <c r="PC65" s="19"/>
      <c r="PD65" s="19"/>
      <c r="PE65" s="19"/>
      <c r="PF65" s="19"/>
      <c r="PG65" s="19"/>
      <c r="PH65" s="19"/>
      <c r="PI65" s="19"/>
      <c r="PJ65" s="19"/>
      <c r="PK65" s="19"/>
      <c r="PL65" s="19"/>
      <c r="PM65" s="19"/>
      <c r="PN65" s="19"/>
      <c r="PO65" s="19"/>
      <c r="PP65" s="19"/>
      <c r="PQ65" s="19"/>
      <c r="PR65" s="19"/>
      <c r="PS65" s="19"/>
      <c r="PT65" s="19"/>
      <c r="PU65" s="19"/>
      <c r="PV65" s="19"/>
      <c r="PW65" s="19"/>
      <c r="PX65" s="19"/>
      <c r="PY65" s="19"/>
      <c r="PZ65" s="19"/>
      <c r="QA65" s="19"/>
      <c r="QB65" s="19"/>
      <c r="QC65" s="19"/>
      <c r="QD65" s="19"/>
      <c r="QE65" s="19"/>
      <c r="QF65" s="19"/>
      <c r="QG65" s="19"/>
      <c r="QH65" s="19"/>
      <c r="QI65" s="19"/>
      <c r="QJ65" s="19"/>
      <c r="QK65" s="19"/>
      <c r="QL65" s="19"/>
      <c r="QM65" s="19"/>
      <c r="QN65" s="19"/>
      <c r="QO65" s="19"/>
      <c r="QP65" s="19"/>
      <c r="QQ65" s="19"/>
      <c r="QR65" s="19"/>
      <c r="QS65" s="19"/>
      <c r="QT65" s="19"/>
      <c r="QU65" s="19"/>
      <c r="QV65" s="19"/>
      <c r="QW65" s="19"/>
      <c r="QX65" s="19"/>
      <c r="QY65" s="19"/>
      <c r="QZ65" s="19"/>
      <c r="RA65" s="19"/>
      <c r="RB65" s="19"/>
      <c r="RC65" s="19"/>
      <c r="RD65" s="19"/>
      <c r="RE65" s="19"/>
      <c r="RF65" s="19"/>
      <c r="RG65" s="19"/>
      <c r="RH65" s="19"/>
      <c r="RI65" s="19"/>
      <c r="RJ65" s="19"/>
      <c r="RK65" s="19"/>
      <c r="RL65" s="19"/>
      <c r="RM65" s="19"/>
      <c r="RN65" s="19"/>
      <c r="RO65" s="19"/>
      <c r="RP65" s="19"/>
      <c r="RQ65" s="19"/>
      <c r="RR65" s="19"/>
      <c r="RS65" s="19"/>
      <c r="RT65" s="19"/>
      <c r="RU65" s="19"/>
      <c r="RV65" s="19"/>
      <c r="RW65" s="19"/>
      <c r="RX65" s="19"/>
      <c r="RY65" s="19"/>
      <c r="RZ65" s="19"/>
      <c r="SA65" s="19"/>
      <c r="SB65" s="19"/>
      <c r="SC65" s="19"/>
      <c r="SD65" s="19"/>
      <c r="SE65" s="19"/>
      <c r="SF65" s="19"/>
      <c r="SG65" s="19"/>
      <c r="SH65" s="19"/>
      <c r="SI65" s="19"/>
      <c r="SJ65" s="19"/>
      <c r="SK65" s="19"/>
      <c r="SL65" s="19"/>
      <c r="SM65" s="19"/>
      <c r="SN65" s="19"/>
      <c r="SO65" s="19"/>
      <c r="SP65" s="19"/>
      <c r="SQ65" s="19"/>
      <c r="SR65" s="19"/>
      <c r="SS65" s="19"/>
      <c r="ST65" s="19"/>
      <c r="SU65" s="19"/>
      <c r="SV65" s="19"/>
      <c r="SW65" s="19"/>
      <c r="SX65" s="19"/>
      <c r="SY65" s="19"/>
      <c r="SZ65" s="19"/>
      <c r="TA65" s="19"/>
      <c r="TB65" s="19"/>
      <c r="TC65" s="19"/>
      <c r="TD65" s="19"/>
      <c r="TE65" s="19"/>
      <c r="TF65" s="19"/>
      <c r="TG65" s="19"/>
      <c r="TH65" s="19"/>
      <c r="TI65" s="19"/>
      <c r="TJ65" s="19"/>
      <c r="TK65" s="19"/>
      <c r="TL65" s="19"/>
      <c r="TM65" s="19"/>
      <c r="TN65" s="19"/>
      <c r="TO65" s="19"/>
      <c r="TP65" s="19"/>
      <c r="TQ65" s="19"/>
      <c r="TR65" s="19"/>
      <c r="TS65" s="19"/>
      <c r="TT65" s="19"/>
      <c r="TU65" s="19"/>
      <c r="TV65" s="19"/>
      <c r="TW65" s="19"/>
      <c r="TX65" s="19"/>
      <c r="TY65" s="19"/>
      <c r="TZ65" s="19"/>
      <c r="UA65" s="19"/>
      <c r="UB65" s="19"/>
      <c r="UC65" s="19"/>
      <c r="UD65" s="19"/>
      <c r="UE65" s="19"/>
      <c r="UF65" s="19"/>
      <c r="UG65" s="19"/>
      <c r="UH65" s="19"/>
      <c r="UI65" s="19"/>
      <c r="UJ65" s="19"/>
      <c r="UK65" s="19"/>
      <c r="UL65" s="19"/>
      <c r="UM65" s="19"/>
      <c r="UN65" s="19"/>
      <c r="UO65" s="19"/>
      <c r="UP65" s="19"/>
      <c r="UQ65" s="19"/>
      <c r="UR65" s="19"/>
      <c r="US65" s="19"/>
      <c r="UT65" s="19"/>
      <c r="UU65" s="19"/>
      <c r="UV65" s="19"/>
      <c r="UW65" s="19"/>
      <c r="UX65" s="19"/>
      <c r="UY65" s="19"/>
      <c r="UZ65" s="19"/>
      <c r="VA65" s="19"/>
      <c r="VB65" s="19"/>
      <c r="VC65" s="19"/>
      <c r="VD65" s="19"/>
      <c r="VE65" s="19"/>
      <c r="VF65" s="19"/>
      <c r="VG65" s="19"/>
      <c r="VH65" s="19"/>
      <c r="VI65" s="19"/>
      <c r="VJ65" s="19"/>
      <c r="VK65" s="19"/>
      <c r="VL65" s="19"/>
      <c r="VM65" s="19"/>
      <c r="VN65" s="19"/>
      <c r="VO65" s="19"/>
      <c r="VP65" s="19"/>
      <c r="VQ65" s="19"/>
      <c r="VR65" s="19"/>
      <c r="VS65" s="19"/>
      <c r="VT65" s="19"/>
      <c r="VU65" s="19"/>
      <c r="VV65" s="19"/>
      <c r="VW65" s="19"/>
      <c r="VX65" s="19"/>
      <c r="VY65" s="19"/>
      <c r="VZ65" s="19"/>
      <c r="WA65" s="19"/>
      <c r="WB65" s="19"/>
      <c r="WC65" s="19"/>
      <c r="WD65" s="19"/>
      <c r="WE65" s="19"/>
      <c r="WF65" s="19"/>
      <c r="WG65" s="19"/>
      <c r="WH65" s="19"/>
      <c r="WI65" s="19"/>
      <c r="WJ65" s="19"/>
      <c r="WK65" s="19"/>
      <c r="WL65" s="19"/>
      <c r="WM65" s="19"/>
      <c r="WN65" s="19"/>
      <c r="WO65" s="19"/>
      <c r="WP65" s="19"/>
      <c r="WQ65" s="19"/>
      <c r="WR65" s="19"/>
      <c r="WS65" s="19"/>
      <c r="WT65" s="19"/>
      <c r="WU65" s="19"/>
      <c r="WV65" s="19"/>
      <c r="WW65" s="19"/>
      <c r="WX65" s="19"/>
      <c r="WY65" s="19"/>
      <c r="WZ65" s="19"/>
      <c r="XA65" s="19"/>
      <c r="XB65" s="19"/>
      <c r="XC65" s="19"/>
      <c r="XD65" s="19"/>
      <c r="XE65" s="19"/>
      <c r="XF65" s="19"/>
      <c r="XG65" s="19"/>
      <c r="XH65" s="19"/>
      <c r="XI65" s="19"/>
      <c r="XJ65" s="19"/>
      <c r="XK65" s="19"/>
      <c r="XL65" s="19"/>
      <c r="XM65" s="19"/>
      <c r="XN65" s="19"/>
      <c r="XO65" s="19"/>
      <c r="XP65" s="19"/>
      <c r="XQ65" s="19"/>
      <c r="XR65" s="19"/>
      <c r="XS65" s="19"/>
      <c r="XT65" s="19"/>
      <c r="XU65" s="19"/>
      <c r="XV65" s="19"/>
      <c r="XW65" s="19"/>
      <c r="XX65" s="19"/>
      <c r="XY65" s="19"/>
      <c r="XZ65" s="19"/>
      <c r="YA65" s="19"/>
      <c r="YB65" s="19"/>
      <c r="YC65" s="19"/>
      <c r="YD65" s="19"/>
      <c r="YE65" s="19"/>
      <c r="YF65" s="19"/>
      <c r="YG65" s="19"/>
      <c r="YH65" s="19"/>
      <c r="YI65" s="19"/>
      <c r="YJ65" s="19"/>
      <c r="YK65" s="19"/>
      <c r="YL65" s="19"/>
      <c r="YM65" s="19"/>
      <c r="YN65" s="19"/>
      <c r="YO65" s="19"/>
      <c r="YP65" s="19"/>
      <c r="YQ65" s="19"/>
      <c r="YR65" s="19"/>
      <c r="YS65" s="19"/>
      <c r="YT65" s="19"/>
      <c r="YU65" s="19"/>
      <c r="YV65" s="19"/>
      <c r="YW65" s="19"/>
      <c r="YX65" s="19"/>
      <c r="YY65" s="19"/>
      <c r="YZ65" s="19"/>
      <c r="ZA65" s="19"/>
      <c r="ZB65" s="19"/>
      <c r="ZC65" s="19"/>
      <c r="ZD65" s="19"/>
      <c r="ZE65" s="19"/>
      <c r="ZF65" s="19"/>
      <c r="ZG65" s="19"/>
      <c r="ZH65" s="19"/>
      <c r="ZI65" s="19"/>
      <c r="ZJ65" s="19"/>
      <c r="ZK65" s="19"/>
      <c r="ZL65" s="19"/>
      <c r="ZM65" s="19"/>
      <c r="ZN65" s="19"/>
      <c r="ZO65" s="19"/>
      <c r="ZP65" s="19"/>
      <c r="ZQ65" s="19"/>
      <c r="ZR65" s="19"/>
      <c r="ZS65" s="19"/>
      <c r="ZT65" s="19"/>
      <c r="ZU65" s="19"/>
      <c r="ZV65" s="19"/>
      <c r="ZW65" s="19"/>
      <c r="ZX65" s="19"/>
      <c r="ZY65" s="19"/>
      <c r="ZZ65" s="19"/>
      <c r="AAA65" s="19"/>
      <c r="AAB65" s="19"/>
      <c r="AAC65" s="19"/>
      <c r="AAD65" s="19"/>
      <c r="AAE65" s="19"/>
      <c r="AAF65" s="19"/>
      <c r="AAG65" s="19"/>
      <c r="AAH65" s="19"/>
      <c r="AAI65" s="19"/>
      <c r="AAJ65" s="19"/>
      <c r="AAK65" s="19"/>
      <c r="AAL65" s="19"/>
      <c r="AAM65" s="19"/>
      <c r="AAN65" s="19"/>
      <c r="AAO65" s="19"/>
      <c r="AAP65" s="19"/>
      <c r="AAQ65" s="19"/>
      <c r="AAR65" s="19"/>
      <c r="AAS65" s="19"/>
      <c r="AAT65" s="19"/>
      <c r="AAU65" s="19"/>
      <c r="AAV65" s="19"/>
    </row>
    <row r="66" spans="1:724" ht="28.5" customHeight="1">
      <c r="A66" s="58"/>
      <c r="B66" s="50" t="s">
        <v>155</v>
      </c>
      <c r="C66" s="51" t="s">
        <v>155</v>
      </c>
      <c r="D66" s="51" t="s">
        <v>151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" t="s">
        <v>30</v>
      </c>
      <c r="R66" s="63">
        <f t="shared" si="0"/>
        <v>5.3065999999999995</v>
      </c>
      <c r="S66" s="63">
        <f t="shared" ca="1" si="1"/>
        <v>23.302700000000002</v>
      </c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9"/>
      <c r="NK66" s="19"/>
      <c r="NL66" s="19"/>
      <c r="NM66" s="19"/>
      <c r="NN66" s="19"/>
      <c r="NO66" s="19"/>
      <c r="NP66" s="19"/>
      <c r="NQ66" s="19"/>
      <c r="NR66" s="19"/>
      <c r="NS66" s="19"/>
      <c r="NT66" s="19"/>
      <c r="NU66" s="19"/>
      <c r="NV66" s="19"/>
      <c r="NW66" s="19"/>
      <c r="NX66" s="19"/>
      <c r="NY66" s="19"/>
      <c r="NZ66" s="19"/>
      <c r="OA66" s="19"/>
      <c r="OB66" s="19"/>
      <c r="OC66" s="19"/>
      <c r="OD66" s="19"/>
      <c r="OE66" s="19"/>
      <c r="OF66" s="19"/>
      <c r="OG66" s="19"/>
      <c r="OH66" s="19"/>
      <c r="OI66" s="19"/>
      <c r="OJ66" s="19"/>
      <c r="OK66" s="19"/>
      <c r="OL66" s="19"/>
      <c r="OM66" s="19"/>
      <c r="ON66" s="19"/>
      <c r="OO66" s="19"/>
      <c r="OP66" s="19"/>
      <c r="OQ66" s="19"/>
      <c r="OR66" s="19"/>
      <c r="OS66" s="19"/>
      <c r="OT66" s="19"/>
      <c r="OU66" s="19"/>
      <c r="OV66" s="19"/>
      <c r="OW66" s="19"/>
      <c r="OX66" s="19"/>
      <c r="OY66" s="19"/>
      <c r="OZ66" s="19"/>
      <c r="PA66" s="19"/>
      <c r="PB66" s="19"/>
      <c r="PC66" s="19"/>
      <c r="PD66" s="19"/>
      <c r="PE66" s="19"/>
      <c r="PF66" s="19"/>
      <c r="PG66" s="19"/>
      <c r="PH66" s="19"/>
      <c r="PI66" s="19"/>
      <c r="PJ66" s="19"/>
      <c r="PK66" s="19"/>
      <c r="PL66" s="19"/>
      <c r="PM66" s="19"/>
      <c r="PN66" s="19"/>
      <c r="PO66" s="19"/>
      <c r="PP66" s="19"/>
      <c r="PQ66" s="19"/>
      <c r="PR66" s="19"/>
      <c r="PS66" s="19"/>
      <c r="PT66" s="19"/>
      <c r="PU66" s="19"/>
      <c r="PV66" s="19"/>
      <c r="PW66" s="19"/>
      <c r="PX66" s="19"/>
      <c r="PY66" s="19"/>
      <c r="PZ66" s="19"/>
      <c r="QA66" s="19"/>
      <c r="QB66" s="19"/>
      <c r="QC66" s="19"/>
      <c r="QD66" s="19"/>
      <c r="QE66" s="19"/>
      <c r="QF66" s="19"/>
      <c r="QG66" s="19"/>
      <c r="QH66" s="19"/>
      <c r="QI66" s="19"/>
      <c r="QJ66" s="19"/>
      <c r="QK66" s="19"/>
      <c r="QL66" s="19"/>
      <c r="QM66" s="19"/>
      <c r="QN66" s="19"/>
      <c r="QO66" s="19"/>
      <c r="QP66" s="19"/>
      <c r="QQ66" s="19"/>
      <c r="QR66" s="19"/>
      <c r="QS66" s="19"/>
      <c r="QT66" s="19"/>
      <c r="QU66" s="19"/>
      <c r="QV66" s="19"/>
      <c r="QW66" s="19"/>
      <c r="QX66" s="19"/>
      <c r="QY66" s="19"/>
      <c r="QZ66" s="19"/>
      <c r="RA66" s="19"/>
      <c r="RB66" s="19"/>
      <c r="RC66" s="19"/>
      <c r="RD66" s="19"/>
      <c r="RE66" s="19"/>
      <c r="RF66" s="19"/>
      <c r="RG66" s="19"/>
      <c r="RH66" s="19"/>
      <c r="RI66" s="19"/>
      <c r="RJ66" s="19"/>
      <c r="RK66" s="19"/>
      <c r="RL66" s="19"/>
      <c r="RM66" s="19"/>
      <c r="RN66" s="19"/>
      <c r="RO66" s="19"/>
      <c r="RP66" s="19"/>
      <c r="RQ66" s="19"/>
      <c r="RR66" s="19"/>
      <c r="RS66" s="19"/>
      <c r="RT66" s="19"/>
      <c r="RU66" s="19"/>
      <c r="RV66" s="19"/>
      <c r="RW66" s="19"/>
      <c r="RX66" s="19"/>
      <c r="RY66" s="19"/>
      <c r="RZ66" s="19"/>
      <c r="SA66" s="19"/>
      <c r="SB66" s="19"/>
      <c r="SC66" s="19"/>
      <c r="SD66" s="19"/>
      <c r="SE66" s="19"/>
      <c r="SF66" s="19"/>
      <c r="SG66" s="19"/>
      <c r="SH66" s="19"/>
      <c r="SI66" s="19"/>
      <c r="SJ66" s="19"/>
      <c r="SK66" s="19"/>
      <c r="SL66" s="19"/>
      <c r="SM66" s="19"/>
      <c r="SN66" s="19"/>
      <c r="SO66" s="19"/>
      <c r="SP66" s="19"/>
      <c r="SQ66" s="19"/>
      <c r="SR66" s="19"/>
      <c r="SS66" s="19"/>
      <c r="ST66" s="19"/>
      <c r="SU66" s="19"/>
      <c r="SV66" s="19"/>
      <c r="SW66" s="19"/>
      <c r="SX66" s="19"/>
      <c r="SY66" s="19"/>
      <c r="SZ66" s="19"/>
      <c r="TA66" s="19"/>
      <c r="TB66" s="19"/>
      <c r="TC66" s="19"/>
      <c r="TD66" s="19"/>
      <c r="TE66" s="19"/>
      <c r="TF66" s="19"/>
      <c r="TG66" s="19"/>
      <c r="TH66" s="19"/>
      <c r="TI66" s="19"/>
      <c r="TJ66" s="19"/>
      <c r="TK66" s="19"/>
      <c r="TL66" s="19"/>
      <c r="TM66" s="19"/>
      <c r="TN66" s="19"/>
      <c r="TO66" s="19"/>
      <c r="TP66" s="19"/>
      <c r="TQ66" s="19"/>
      <c r="TR66" s="19"/>
      <c r="TS66" s="19"/>
      <c r="TT66" s="19"/>
      <c r="TU66" s="19"/>
      <c r="TV66" s="19"/>
      <c r="TW66" s="19"/>
      <c r="TX66" s="19"/>
      <c r="TY66" s="19"/>
      <c r="TZ66" s="19"/>
      <c r="UA66" s="19"/>
      <c r="UB66" s="19"/>
      <c r="UC66" s="19"/>
      <c r="UD66" s="19"/>
      <c r="UE66" s="19"/>
      <c r="UF66" s="19"/>
      <c r="UG66" s="19"/>
      <c r="UH66" s="19"/>
      <c r="UI66" s="19"/>
      <c r="UJ66" s="19"/>
      <c r="UK66" s="19"/>
      <c r="UL66" s="19"/>
      <c r="UM66" s="19"/>
      <c r="UN66" s="19"/>
      <c r="UO66" s="19"/>
      <c r="UP66" s="19"/>
      <c r="UQ66" s="19"/>
      <c r="UR66" s="19"/>
      <c r="US66" s="19"/>
      <c r="UT66" s="19"/>
      <c r="UU66" s="19"/>
      <c r="UV66" s="19"/>
      <c r="UW66" s="19"/>
      <c r="UX66" s="19"/>
      <c r="UY66" s="19"/>
      <c r="UZ66" s="19"/>
      <c r="VA66" s="19"/>
      <c r="VB66" s="19"/>
      <c r="VC66" s="19"/>
      <c r="VD66" s="19"/>
      <c r="VE66" s="19"/>
      <c r="VF66" s="19"/>
      <c r="VG66" s="19"/>
      <c r="VH66" s="19"/>
      <c r="VI66" s="19"/>
      <c r="VJ66" s="19"/>
      <c r="VK66" s="19"/>
      <c r="VL66" s="19"/>
      <c r="VM66" s="19"/>
      <c r="VN66" s="19"/>
      <c r="VO66" s="19"/>
      <c r="VP66" s="19"/>
      <c r="VQ66" s="19"/>
      <c r="VR66" s="19"/>
      <c r="VS66" s="19"/>
      <c r="VT66" s="19"/>
      <c r="VU66" s="19"/>
      <c r="VV66" s="19"/>
      <c r="VW66" s="19"/>
      <c r="VX66" s="19"/>
      <c r="VY66" s="19"/>
      <c r="VZ66" s="19"/>
      <c r="WA66" s="19"/>
      <c r="WB66" s="19"/>
      <c r="WC66" s="19"/>
      <c r="WD66" s="19"/>
      <c r="WE66" s="19"/>
      <c r="WF66" s="19"/>
      <c r="WG66" s="19"/>
      <c r="WH66" s="19"/>
      <c r="WI66" s="19"/>
      <c r="WJ66" s="19"/>
      <c r="WK66" s="19"/>
      <c r="WL66" s="19"/>
      <c r="WM66" s="19"/>
      <c r="WN66" s="19"/>
      <c r="WO66" s="19"/>
      <c r="WP66" s="19"/>
      <c r="WQ66" s="19"/>
      <c r="WR66" s="19"/>
      <c r="WS66" s="19"/>
      <c r="WT66" s="19"/>
      <c r="WU66" s="19"/>
      <c r="WV66" s="19"/>
      <c r="WW66" s="19"/>
      <c r="WX66" s="19"/>
      <c r="WY66" s="19"/>
      <c r="WZ66" s="19"/>
      <c r="XA66" s="19"/>
      <c r="XB66" s="19"/>
      <c r="XC66" s="19"/>
      <c r="XD66" s="19"/>
      <c r="XE66" s="19"/>
      <c r="XF66" s="19"/>
      <c r="XG66" s="19"/>
      <c r="XH66" s="19"/>
      <c r="XI66" s="19"/>
      <c r="XJ66" s="19"/>
      <c r="XK66" s="19"/>
      <c r="XL66" s="19"/>
      <c r="XM66" s="19"/>
      <c r="XN66" s="19"/>
      <c r="XO66" s="19"/>
      <c r="XP66" s="19"/>
      <c r="XQ66" s="19"/>
      <c r="XR66" s="19"/>
      <c r="XS66" s="19"/>
      <c r="XT66" s="19"/>
      <c r="XU66" s="19"/>
      <c r="XV66" s="19"/>
      <c r="XW66" s="19"/>
      <c r="XX66" s="19"/>
      <c r="XY66" s="19"/>
      <c r="XZ66" s="19"/>
      <c r="YA66" s="19"/>
      <c r="YB66" s="19"/>
      <c r="YC66" s="19"/>
      <c r="YD66" s="19"/>
      <c r="YE66" s="19"/>
      <c r="YF66" s="19"/>
      <c r="YG66" s="19"/>
      <c r="YH66" s="19"/>
      <c r="YI66" s="19"/>
      <c r="YJ66" s="19"/>
      <c r="YK66" s="19"/>
      <c r="YL66" s="19"/>
      <c r="YM66" s="19"/>
      <c r="YN66" s="19"/>
      <c r="YO66" s="19"/>
      <c r="YP66" s="19"/>
      <c r="YQ66" s="19"/>
      <c r="YR66" s="19"/>
      <c r="YS66" s="19"/>
      <c r="YT66" s="19"/>
      <c r="YU66" s="19"/>
      <c r="YV66" s="19"/>
      <c r="YW66" s="19"/>
      <c r="YX66" s="19"/>
      <c r="YY66" s="19"/>
      <c r="YZ66" s="19"/>
      <c r="ZA66" s="19"/>
      <c r="ZB66" s="19"/>
      <c r="ZC66" s="19"/>
      <c r="ZD66" s="19"/>
      <c r="ZE66" s="19"/>
      <c r="ZF66" s="19"/>
      <c r="ZG66" s="19"/>
      <c r="ZH66" s="19"/>
      <c r="ZI66" s="19"/>
      <c r="ZJ66" s="19"/>
      <c r="ZK66" s="19"/>
      <c r="ZL66" s="19"/>
      <c r="ZM66" s="19"/>
      <c r="ZN66" s="19"/>
      <c r="ZO66" s="19"/>
      <c r="ZP66" s="19"/>
      <c r="ZQ66" s="19"/>
      <c r="ZR66" s="19"/>
      <c r="ZS66" s="19"/>
      <c r="ZT66" s="19"/>
      <c r="ZU66" s="19"/>
      <c r="ZV66" s="19"/>
      <c r="ZW66" s="19"/>
      <c r="ZX66" s="19"/>
      <c r="ZY66" s="19"/>
      <c r="ZZ66" s="19"/>
      <c r="AAA66" s="19"/>
      <c r="AAB66" s="19"/>
      <c r="AAC66" s="19"/>
      <c r="AAD66" s="19"/>
      <c r="AAE66" s="19"/>
      <c r="AAF66" s="19"/>
      <c r="AAG66" s="19"/>
      <c r="AAH66" s="19"/>
      <c r="AAI66" s="19"/>
      <c r="AAJ66" s="19"/>
      <c r="AAK66" s="19"/>
      <c r="AAL66" s="19"/>
      <c r="AAM66" s="19"/>
      <c r="AAN66" s="19"/>
      <c r="AAO66" s="19"/>
      <c r="AAP66" s="19"/>
      <c r="AAQ66" s="19"/>
      <c r="AAR66" s="19"/>
      <c r="AAS66" s="19"/>
      <c r="AAT66" s="19"/>
      <c r="AAU66" s="19"/>
      <c r="AAV66" s="19"/>
    </row>
    <row r="67" spans="1:724" ht="28.5" customHeight="1">
      <c r="A67" s="58"/>
      <c r="B67" s="50" t="s">
        <v>156</v>
      </c>
      <c r="C67" s="51"/>
      <c r="D67" s="51" t="s">
        <v>151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22" t="s">
        <v>157</v>
      </c>
      <c r="R67" s="63">
        <f t="shared" si="0"/>
        <v>6.4567000000000005</v>
      </c>
      <c r="S67" s="63">
        <f t="shared" ca="1" si="1"/>
        <v>23.304100000000002</v>
      </c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9"/>
      <c r="NK67" s="19"/>
      <c r="NL67" s="19"/>
      <c r="NM67" s="19"/>
      <c r="NN67" s="19"/>
      <c r="NO67" s="19"/>
      <c r="NP67" s="19"/>
      <c r="NQ67" s="19"/>
      <c r="NR67" s="19"/>
      <c r="NS67" s="19"/>
      <c r="NT67" s="19"/>
      <c r="NU67" s="19"/>
      <c r="NV67" s="19"/>
      <c r="NW67" s="19"/>
      <c r="NX67" s="19"/>
      <c r="NY67" s="19"/>
      <c r="NZ67" s="19"/>
      <c r="OA67" s="19"/>
      <c r="OB67" s="19"/>
      <c r="OC67" s="19"/>
      <c r="OD67" s="19"/>
      <c r="OE67" s="19"/>
      <c r="OF67" s="19"/>
      <c r="OG67" s="19"/>
      <c r="OH67" s="19"/>
      <c r="OI67" s="19"/>
      <c r="OJ67" s="19"/>
      <c r="OK67" s="19"/>
      <c r="OL67" s="19"/>
      <c r="OM67" s="19"/>
      <c r="ON67" s="19"/>
      <c r="OO67" s="19"/>
      <c r="OP67" s="19"/>
      <c r="OQ67" s="19"/>
      <c r="OR67" s="19"/>
      <c r="OS67" s="19"/>
      <c r="OT67" s="19"/>
      <c r="OU67" s="19"/>
      <c r="OV67" s="19"/>
      <c r="OW67" s="19"/>
      <c r="OX67" s="19"/>
      <c r="OY67" s="19"/>
      <c r="OZ67" s="19"/>
      <c r="PA67" s="19"/>
      <c r="PB67" s="19"/>
      <c r="PC67" s="19"/>
      <c r="PD67" s="19"/>
      <c r="PE67" s="19"/>
      <c r="PF67" s="19"/>
      <c r="PG67" s="19"/>
      <c r="PH67" s="19"/>
      <c r="PI67" s="19"/>
      <c r="PJ67" s="19"/>
      <c r="PK67" s="19"/>
      <c r="PL67" s="19"/>
      <c r="PM67" s="19"/>
      <c r="PN67" s="19"/>
      <c r="PO67" s="19"/>
      <c r="PP67" s="19"/>
      <c r="PQ67" s="19"/>
      <c r="PR67" s="19"/>
      <c r="PS67" s="19"/>
      <c r="PT67" s="19"/>
      <c r="PU67" s="19"/>
      <c r="PV67" s="19"/>
      <c r="PW67" s="19"/>
      <c r="PX67" s="19"/>
      <c r="PY67" s="19"/>
      <c r="PZ67" s="19"/>
      <c r="QA67" s="19"/>
      <c r="QB67" s="19"/>
      <c r="QC67" s="19"/>
      <c r="QD67" s="19"/>
      <c r="QE67" s="19"/>
      <c r="QF67" s="19"/>
      <c r="QG67" s="19"/>
      <c r="QH67" s="19"/>
      <c r="QI67" s="19"/>
      <c r="QJ67" s="19"/>
      <c r="QK67" s="19"/>
      <c r="QL67" s="19"/>
      <c r="QM67" s="19"/>
      <c r="QN67" s="19"/>
      <c r="QO67" s="19"/>
      <c r="QP67" s="19"/>
      <c r="QQ67" s="19"/>
      <c r="QR67" s="19"/>
      <c r="QS67" s="19"/>
      <c r="QT67" s="19"/>
      <c r="QU67" s="19"/>
      <c r="QV67" s="19"/>
      <c r="QW67" s="19"/>
      <c r="QX67" s="19"/>
      <c r="QY67" s="19"/>
      <c r="QZ67" s="19"/>
      <c r="RA67" s="19"/>
      <c r="RB67" s="19"/>
      <c r="RC67" s="19"/>
      <c r="RD67" s="19"/>
      <c r="RE67" s="19"/>
      <c r="RF67" s="19"/>
      <c r="RG67" s="19"/>
      <c r="RH67" s="19"/>
      <c r="RI67" s="19"/>
      <c r="RJ67" s="19"/>
      <c r="RK67" s="19"/>
      <c r="RL67" s="19"/>
      <c r="RM67" s="19"/>
      <c r="RN67" s="19"/>
      <c r="RO67" s="19"/>
      <c r="RP67" s="19"/>
      <c r="RQ67" s="19"/>
      <c r="RR67" s="19"/>
      <c r="RS67" s="19"/>
      <c r="RT67" s="19"/>
      <c r="RU67" s="19"/>
      <c r="RV67" s="19"/>
      <c r="RW67" s="19"/>
      <c r="RX67" s="19"/>
      <c r="RY67" s="19"/>
      <c r="RZ67" s="19"/>
      <c r="SA67" s="19"/>
      <c r="SB67" s="19"/>
      <c r="SC67" s="19"/>
      <c r="SD67" s="19"/>
      <c r="SE67" s="19"/>
      <c r="SF67" s="19"/>
      <c r="SG67" s="19"/>
      <c r="SH67" s="19"/>
      <c r="SI67" s="19"/>
      <c r="SJ67" s="19"/>
      <c r="SK67" s="19"/>
      <c r="SL67" s="19"/>
      <c r="SM67" s="19"/>
      <c r="SN67" s="19"/>
      <c r="SO67" s="19"/>
      <c r="SP67" s="19"/>
      <c r="SQ67" s="19"/>
      <c r="SR67" s="19"/>
      <c r="SS67" s="19"/>
      <c r="ST67" s="19"/>
      <c r="SU67" s="19"/>
      <c r="SV67" s="19"/>
      <c r="SW67" s="19"/>
      <c r="SX67" s="19"/>
      <c r="SY67" s="19"/>
      <c r="SZ67" s="19"/>
      <c r="TA67" s="19"/>
      <c r="TB67" s="19"/>
      <c r="TC67" s="19"/>
      <c r="TD67" s="19"/>
      <c r="TE67" s="19"/>
      <c r="TF67" s="19"/>
      <c r="TG67" s="19"/>
      <c r="TH67" s="19"/>
      <c r="TI67" s="19"/>
      <c r="TJ67" s="19"/>
      <c r="TK67" s="19"/>
      <c r="TL67" s="19"/>
      <c r="TM67" s="19"/>
      <c r="TN67" s="19"/>
      <c r="TO67" s="19"/>
      <c r="TP67" s="19"/>
      <c r="TQ67" s="19"/>
      <c r="TR67" s="19"/>
      <c r="TS67" s="19"/>
      <c r="TT67" s="19"/>
      <c r="TU67" s="19"/>
      <c r="TV67" s="19"/>
      <c r="TW67" s="19"/>
      <c r="TX67" s="19"/>
      <c r="TY67" s="19"/>
      <c r="TZ67" s="19"/>
      <c r="UA67" s="19"/>
      <c r="UB67" s="19"/>
      <c r="UC67" s="19"/>
      <c r="UD67" s="19"/>
      <c r="UE67" s="19"/>
      <c r="UF67" s="19"/>
      <c r="UG67" s="19"/>
      <c r="UH67" s="19"/>
      <c r="UI67" s="19"/>
      <c r="UJ67" s="19"/>
      <c r="UK67" s="19"/>
      <c r="UL67" s="19"/>
      <c r="UM67" s="19"/>
      <c r="UN67" s="19"/>
      <c r="UO67" s="19"/>
      <c r="UP67" s="19"/>
      <c r="UQ67" s="19"/>
      <c r="UR67" s="19"/>
      <c r="US67" s="19"/>
      <c r="UT67" s="19"/>
      <c r="UU67" s="19"/>
      <c r="UV67" s="19"/>
      <c r="UW67" s="19"/>
      <c r="UX67" s="19"/>
      <c r="UY67" s="19"/>
      <c r="UZ67" s="19"/>
      <c r="VA67" s="19"/>
      <c r="VB67" s="19"/>
      <c r="VC67" s="19"/>
      <c r="VD67" s="19"/>
      <c r="VE67" s="19"/>
      <c r="VF67" s="19"/>
      <c r="VG67" s="19"/>
      <c r="VH67" s="19"/>
      <c r="VI67" s="19"/>
      <c r="VJ67" s="19"/>
      <c r="VK67" s="19"/>
      <c r="VL67" s="19"/>
      <c r="VM67" s="19"/>
      <c r="VN67" s="19"/>
      <c r="VO67" s="19"/>
      <c r="VP67" s="19"/>
      <c r="VQ67" s="19"/>
      <c r="VR67" s="19"/>
      <c r="VS67" s="19"/>
      <c r="VT67" s="19"/>
      <c r="VU67" s="19"/>
      <c r="VV67" s="19"/>
      <c r="VW67" s="19"/>
      <c r="VX67" s="19"/>
      <c r="VY67" s="19"/>
      <c r="VZ67" s="19"/>
      <c r="WA67" s="19"/>
      <c r="WB67" s="19"/>
      <c r="WC67" s="19"/>
      <c r="WD67" s="19"/>
      <c r="WE67" s="19"/>
      <c r="WF67" s="19"/>
      <c r="WG67" s="19"/>
      <c r="WH67" s="19"/>
      <c r="WI67" s="19"/>
      <c r="WJ67" s="19"/>
      <c r="WK67" s="19"/>
      <c r="WL67" s="19"/>
      <c r="WM67" s="19"/>
      <c r="WN67" s="19"/>
      <c r="WO67" s="19"/>
      <c r="WP67" s="19"/>
      <c r="WQ67" s="19"/>
      <c r="WR67" s="19"/>
      <c r="WS67" s="19"/>
      <c r="WT67" s="19"/>
      <c r="WU67" s="19"/>
      <c r="WV67" s="19"/>
      <c r="WW67" s="19"/>
      <c r="WX67" s="19"/>
      <c r="WY67" s="19"/>
      <c r="WZ67" s="19"/>
      <c r="XA67" s="19"/>
      <c r="XB67" s="19"/>
      <c r="XC67" s="19"/>
      <c r="XD67" s="19"/>
      <c r="XE67" s="19"/>
      <c r="XF67" s="19"/>
      <c r="XG67" s="19"/>
      <c r="XH67" s="19"/>
      <c r="XI67" s="19"/>
      <c r="XJ67" s="19"/>
      <c r="XK67" s="19"/>
      <c r="XL67" s="19"/>
      <c r="XM67" s="19"/>
      <c r="XN67" s="19"/>
      <c r="XO67" s="19"/>
      <c r="XP67" s="19"/>
      <c r="XQ67" s="19"/>
      <c r="XR67" s="19"/>
      <c r="XS67" s="19"/>
      <c r="XT67" s="19"/>
      <c r="XU67" s="19"/>
      <c r="XV67" s="19"/>
      <c r="XW67" s="19"/>
      <c r="XX67" s="19"/>
      <c r="XY67" s="19"/>
      <c r="XZ67" s="19"/>
      <c r="YA67" s="19"/>
      <c r="YB67" s="19"/>
      <c r="YC67" s="19"/>
      <c r="YD67" s="19"/>
      <c r="YE67" s="19"/>
      <c r="YF67" s="19"/>
      <c r="YG67" s="19"/>
      <c r="YH67" s="19"/>
      <c r="YI67" s="19"/>
      <c r="YJ67" s="19"/>
      <c r="YK67" s="19"/>
      <c r="YL67" s="19"/>
      <c r="YM67" s="19"/>
      <c r="YN67" s="19"/>
      <c r="YO67" s="19"/>
      <c r="YP67" s="19"/>
      <c r="YQ67" s="19"/>
      <c r="YR67" s="19"/>
      <c r="YS67" s="19"/>
      <c r="YT67" s="19"/>
      <c r="YU67" s="19"/>
      <c r="YV67" s="19"/>
      <c r="YW67" s="19"/>
      <c r="YX67" s="19"/>
      <c r="YY67" s="19"/>
      <c r="YZ67" s="19"/>
      <c r="ZA67" s="19"/>
      <c r="ZB67" s="19"/>
      <c r="ZC67" s="19"/>
      <c r="ZD67" s="19"/>
      <c r="ZE67" s="19"/>
      <c r="ZF67" s="19"/>
      <c r="ZG67" s="19"/>
      <c r="ZH67" s="19"/>
      <c r="ZI67" s="19"/>
      <c r="ZJ67" s="19"/>
      <c r="ZK67" s="19"/>
      <c r="ZL67" s="19"/>
      <c r="ZM67" s="19"/>
      <c r="ZN67" s="19"/>
      <c r="ZO67" s="19"/>
      <c r="ZP67" s="19"/>
      <c r="ZQ67" s="19"/>
      <c r="ZR67" s="19"/>
      <c r="ZS67" s="19"/>
      <c r="ZT67" s="19"/>
      <c r="ZU67" s="19"/>
      <c r="ZV67" s="19"/>
      <c r="ZW67" s="19"/>
      <c r="ZX67" s="19"/>
      <c r="ZY67" s="19"/>
      <c r="ZZ67" s="19"/>
      <c r="AAA67" s="19"/>
      <c r="AAB67" s="19"/>
      <c r="AAC67" s="19"/>
      <c r="AAD67" s="19"/>
      <c r="AAE67" s="19"/>
      <c r="AAF67" s="19"/>
      <c r="AAG67" s="19"/>
      <c r="AAH67" s="19"/>
      <c r="AAI67" s="19"/>
      <c r="AAJ67" s="19"/>
      <c r="AAK67" s="19"/>
      <c r="AAL67" s="19"/>
      <c r="AAM67" s="19"/>
      <c r="AAN67" s="19"/>
      <c r="AAO67" s="19"/>
      <c r="AAP67" s="19"/>
      <c r="AAQ67" s="19"/>
      <c r="AAR67" s="19"/>
      <c r="AAS67" s="19"/>
      <c r="AAT67" s="19"/>
      <c r="AAU67" s="19"/>
      <c r="AAV67" s="19"/>
    </row>
    <row r="68" spans="1:724" ht="28.5" customHeight="1">
      <c r="A68" s="58"/>
      <c r="B68" s="50" t="s">
        <v>158</v>
      </c>
      <c r="C68" s="51" t="s">
        <v>159</v>
      </c>
      <c r="D68" s="51" t="s">
        <v>151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" t="s">
        <v>160</v>
      </c>
      <c r="R68" s="63">
        <f t="shared" si="0"/>
        <v>7.3068</v>
      </c>
      <c r="S68" s="63">
        <f t="shared" ca="1" si="1"/>
        <v>23.305</v>
      </c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  <c r="NP68" s="19"/>
      <c r="NQ68" s="19"/>
      <c r="NR68" s="19"/>
      <c r="NS68" s="19"/>
      <c r="NT68" s="19"/>
      <c r="NU68" s="19"/>
      <c r="NV68" s="19"/>
      <c r="NW68" s="19"/>
      <c r="NX68" s="19"/>
      <c r="NY68" s="19"/>
      <c r="NZ68" s="19"/>
      <c r="OA68" s="19"/>
      <c r="OB68" s="19"/>
      <c r="OC68" s="19"/>
      <c r="OD68" s="19"/>
      <c r="OE68" s="19"/>
      <c r="OF68" s="19"/>
      <c r="OG68" s="19"/>
      <c r="OH68" s="19"/>
      <c r="OI68" s="19"/>
      <c r="OJ68" s="19"/>
      <c r="OK68" s="19"/>
      <c r="OL68" s="19"/>
      <c r="OM68" s="19"/>
      <c r="ON68" s="19"/>
      <c r="OO68" s="19"/>
      <c r="OP68" s="19"/>
      <c r="OQ68" s="19"/>
      <c r="OR68" s="19"/>
      <c r="OS68" s="19"/>
      <c r="OT68" s="19"/>
      <c r="OU68" s="19"/>
      <c r="OV68" s="19"/>
      <c r="OW68" s="19"/>
      <c r="OX68" s="19"/>
      <c r="OY68" s="19"/>
      <c r="OZ68" s="19"/>
      <c r="PA68" s="19"/>
      <c r="PB68" s="19"/>
      <c r="PC68" s="19"/>
      <c r="PD68" s="19"/>
      <c r="PE68" s="19"/>
      <c r="PF68" s="19"/>
      <c r="PG68" s="19"/>
      <c r="PH68" s="19"/>
      <c r="PI68" s="19"/>
      <c r="PJ68" s="19"/>
      <c r="PK68" s="19"/>
      <c r="PL68" s="19"/>
      <c r="PM68" s="19"/>
      <c r="PN68" s="19"/>
      <c r="PO68" s="19"/>
      <c r="PP68" s="19"/>
      <c r="PQ68" s="19"/>
      <c r="PR68" s="19"/>
      <c r="PS68" s="19"/>
      <c r="PT68" s="19"/>
      <c r="PU68" s="19"/>
      <c r="PV68" s="19"/>
      <c r="PW68" s="19"/>
      <c r="PX68" s="19"/>
      <c r="PY68" s="19"/>
      <c r="PZ68" s="19"/>
      <c r="QA68" s="19"/>
      <c r="QB68" s="19"/>
      <c r="QC68" s="19"/>
      <c r="QD68" s="19"/>
      <c r="QE68" s="19"/>
      <c r="QF68" s="19"/>
      <c r="QG68" s="19"/>
      <c r="QH68" s="19"/>
      <c r="QI68" s="19"/>
      <c r="QJ68" s="19"/>
      <c r="QK68" s="19"/>
      <c r="QL68" s="19"/>
      <c r="QM68" s="19"/>
      <c r="QN68" s="19"/>
      <c r="QO68" s="19"/>
      <c r="QP68" s="19"/>
      <c r="QQ68" s="19"/>
      <c r="QR68" s="19"/>
      <c r="QS68" s="19"/>
      <c r="QT68" s="19"/>
      <c r="QU68" s="19"/>
      <c r="QV68" s="19"/>
      <c r="QW68" s="19"/>
      <c r="QX68" s="19"/>
      <c r="QY68" s="19"/>
      <c r="QZ68" s="19"/>
      <c r="RA68" s="19"/>
      <c r="RB68" s="19"/>
      <c r="RC68" s="19"/>
      <c r="RD68" s="19"/>
      <c r="RE68" s="19"/>
      <c r="RF68" s="19"/>
      <c r="RG68" s="19"/>
      <c r="RH68" s="19"/>
      <c r="RI68" s="19"/>
      <c r="RJ68" s="19"/>
      <c r="RK68" s="19"/>
      <c r="RL68" s="19"/>
      <c r="RM68" s="19"/>
      <c r="RN68" s="19"/>
      <c r="RO68" s="19"/>
      <c r="RP68" s="19"/>
      <c r="RQ68" s="19"/>
      <c r="RR68" s="19"/>
      <c r="RS68" s="19"/>
      <c r="RT68" s="19"/>
      <c r="RU68" s="19"/>
      <c r="RV68" s="19"/>
      <c r="RW68" s="19"/>
      <c r="RX68" s="19"/>
      <c r="RY68" s="19"/>
      <c r="RZ68" s="19"/>
      <c r="SA68" s="19"/>
      <c r="SB68" s="19"/>
      <c r="SC68" s="19"/>
      <c r="SD68" s="19"/>
      <c r="SE68" s="19"/>
      <c r="SF68" s="19"/>
      <c r="SG68" s="19"/>
      <c r="SH68" s="19"/>
      <c r="SI68" s="19"/>
      <c r="SJ68" s="19"/>
      <c r="SK68" s="19"/>
      <c r="SL68" s="19"/>
      <c r="SM68" s="19"/>
      <c r="SN68" s="19"/>
      <c r="SO68" s="19"/>
      <c r="SP68" s="19"/>
      <c r="SQ68" s="19"/>
      <c r="SR68" s="19"/>
      <c r="SS68" s="19"/>
      <c r="ST68" s="19"/>
      <c r="SU68" s="19"/>
      <c r="SV68" s="19"/>
      <c r="SW68" s="19"/>
      <c r="SX68" s="19"/>
      <c r="SY68" s="19"/>
      <c r="SZ68" s="19"/>
      <c r="TA68" s="19"/>
      <c r="TB68" s="19"/>
      <c r="TC68" s="19"/>
      <c r="TD68" s="19"/>
      <c r="TE68" s="19"/>
      <c r="TF68" s="19"/>
      <c r="TG68" s="19"/>
      <c r="TH68" s="19"/>
      <c r="TI68" s="19"/>
      <c r="TJ68" s="19"/>
      <c r="TK68" s="19"/>
      <c r="TL68" s="19"/>
      <c r="TM68" s="19"/>
      <c r="TN68" s="19"/>
      <c r="TO68" s="19"/>
      <c r="TP68" s="19"/>
      <c r="TQ68" s="19"/>
      <c r="TR68" s="19"/>
      <c r="TS68" s="19"/>
      <c r="TT68" s="19"/>
      <c r="TU68" s="19"/>
      <c r="TV68" s="19"/>
      <c r="TW68" s="19"/>
      <c r="TX68" s="19"/>
      <c r="TY68" s="19"/>
      <c r="TZ68" s="19"/>
      <c r="UA68" s="19"/>
      <c r="UB68" s="19"/>
      <c r="UC68" s="19"/>
      <c r="UD68" s="19"/>
      <c r="UE68" s="19"/>
      <c r="UF68" s="19"/>
      <c r="UG68" s="19"/>
      <c r="UH68" s="19"/>
      <c r="UI68" s="19"/>
      <c r="UJ68" s="19"/>
      <c r="UK68" s="19"/>
      <c r="UL68" s="19"/>
      <c r="UM68" s="19"/>
      <c r="UN68" s="19"/>
      <c r="UO68" s="19"/>
      <c r="UP68" s="19"/>
      <c r="UQ68" s="19"/>
      <c r="UR68" s="19"/>
      <c r="US68" s="19"/>
      <c r="UT68" s="19"/>
      <c r="UU68" s="19"/>
      <c r="UV68" s="19"/>
      <c r="UW68" s="19"/>
      <c r="UX68" s="19"/>
      <c r="UY68" s="19"/>
      <c r="UZ68" s="19"/>
      <c r="VA68" s="19"/>
      <c r="VB68" s="19"/>
      <c r="VC68" s="19"/>
      <c r="VD68" s="19"/>
      <c r="VE68" s="19"/>
      <c r="VF68" s="19"/>
      <c r="VG68" s="19"/>
      <c r="VH68" s="19"/>
      <c r="VI68" s="19"/>
      <c r="VJ68" s="19"/>
      <c r="VK68" s="19"/>
      <c r="VL68" s="19"/>
      <c r="VM68" s="19"/>
      <c r="VN68" s="19"/>
      <c r="VO68" s="19"/>
      <c r="VP68" s="19"/>
      <c r="VQ68" s="19"/>
      <c r="VR68" s="19"/>
      <c r="VS68" s="19"/>
      <c r="VT68" s="19"/>
      <c r="VU68" s="19"/>
      <c r="VV68" s="19"/>
      <c r="VW68" s="19"/>
      <c r="VX68" s="19"/>
      <c r="VY68" s="19"/>
      <c r="VZ68" s="19"/>
      <c r="WA68" s="19"/>
      <c r="WB68" s="19"/>
      <c r="WC68" s="19"/>
      <c r="WD68" s="19"/>
      <c r="WE68" s="19"/>
      <c r="WF68" s="19"/>
      <c r="WG68" s="19"/>
      <c r="WH68" s="19"/>
      <c r="WI68" s="19"/>
      <c r="WJ68" s="19"/>
      <c r="WK68" s="19"/>
      <c r="WL68" s="19"/>
      <c r="WM68" s="19"/>
      <c r="WN68" s="19"/>
      <c r="WO68" s="19"/>
      <c r="WP68" s="19"/>
      <c r="WQ68" s="19"/>
      <c r="WR68" s="19"/>
      <c r="WS68" s="19"/>
      <c r="WT68" s="19"/>
      <c r="WU68" s="19"/>
      <c r="WV68" s="19"/>
      <c r="WW68" s="19"/>
      <c r="WX68" s="19"/>
      <c r="WY68" s="19"/>
      <c r="WZ68" s="19"/>
      <c r="XA68" s="19"/>
      <c r="XB68" s="19"/>
      <c r="XC68" s="19"/>
      <c r="XD68" s="19"/>
      <c r="XE68" s="19"/>
      <c r="XF68" s="19"/>
      <c r="XG68" s="19"/>
      <c r="XH68" s="19"/>
      <c r="XI68" s="19"/>
      <c r="XJ68" s="19"/>
      <c r="XK68" s="19"/>
      <c r="XL68" s="19"/>
      <c r="XM68" s="19"/>
      <c r="XN68" s="19"/>
      <c r="XO68" s="19"/>
      <c r="XP68" s="19"/>
      <c r="XQ68" s="19"/>
      <c r="XR68" s="19"/>
      <c r="XS68" s="19"/>
      <c r="XT68" s="19"/>
      <c r="XU68" s="19"/>
      <c r="XV68" s="19"/>
      <c r="XW68" s="19"/>
      <c r="XX68" s="19"/>
      <c r="XY68" s="19"/>
      <c r="XZ68" s="19"/>
      <c r="YA68" s="19"/>
      <c r="YB68" s="19"/>
      <c r="YC68" s="19"/>
      <c r="YD68" s="19"/>
      <c r="YE68" s="19"/>
      <c r="YF68" s="19"/>
      <c r="YG68" s="19"/>
      <c r="YH68" s="19"/>
      <c r="YI68" s="19"/>
      <c r="YJ68" s="19"/>
      <c r="YK68" s="19"/>
      <c r="YL68" s="19"/>
      <c r="YM68" s="19"/>
      <c r="YN68" s="19"/>
      <c r="YO68" s="19"/>
      <c r="YP68" s="19"/>
      <c r="YQ68" s="19"/>
      <c r="YR68" s="19"/>
      <c r="YS68" s="19"/>
      <c r="YT68" s="19"/>
      <c r="YU68" s="19"/>
      <c r="YV68" s="19"/>
      <c r="YW68" s="19"/>
      <c r="YX68" s="19"/>
      <c r="YY68" s="19"/>
      <c r="YZ68" s="19"/>
      <c r="ZA68" s="19"/>
      <c r="ZB68" s="19"/>
      <c r="ZC68" s="19"/>
      <c r="ZD68" s="19"/>
      <c r="ZE68" s="19"/>
      <c r="ZF68" s="19"/>
      <c r="ZG68" s="19"/>
      <c r="ZH68" s="19"/>
      <c r="ZI68" s="19"/>
      <c r="ZJ68" s="19"/>
      <c r="ZK68" s="19"/>
      <c r="ZL68" s="19"/>
      <c r="ZM68" s="19"/>
      <c r="ZN68" s="19"/>
      <c r="ZO68" s="19"/>
      <c r="ZP68" s="19"/>
      <c r="ZQ68" s="19"/>
      <c r="ZR68" s="19"/>
      <c r="ZS68" s="19"/>
      <c r="ZT68" s="19"/>
      <c r="ZU68" s="19"/>
      <c r="ZV68" s="19"/>
      <c r="ZW68" s="19"/>
      <c r="ZX68" s="19"/>
      <c r="ZY68" s="19"/>
      <c r="ZZ68" s="19"/>
      <c r="AAA68" s="19"/>
      <c r="AAB68" s="19"/>
      <c r="AAC68" s="19"/>
      <c r="AAD68" s="19"/>
      <c r="AAE68" s="19"/>
      <c r="AAF68" s="19"/>
      <c r="AAG68" s="19"/>
      <c r="AAH68" s="19"/>
      <c r="AAI68" s="19"/>
      <c r="AAJ68" s="19"/>
      <c r="AAK68" s="19"/>
      <c r="AAL68" s="19"/>
      <c r="AAM68" s="19"/>
      <c r="AAN68" s="19"/>
      <c r="AAO68" s="19"/>
      <c r="AAP68" s="19"/>
      <c r="AAQ68" s="19"/>
      <c r="AAR68" s="19"/>
      <c r="AAS68" s="19"/>
      <c r="AAT68" s="19"/>
      <c r="AAU68" s="19"/>
      <c r="AAV68" s="19"/>
    </row>
    <row r="69" spans="1:724" ht="28.5" customHeight="1">
      <c r="A69" s="58"/>
      <c r="B69" s="52" t="s">
        <v>161</v>
      </c>
      <c r="C69" s="52" t="s">
        <v>161</v>
      </c>
      <c r="D69" s="53" t="s">
        <v>162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22" t="s">
        <v>16</v>
      </c>
      <c r="R69" s="63">
        <f t="shared" ref="R69:R70" si="2">VALUE(LEFT(Q69,2)) + VALUE(RIGHT(Q69,2))/100 + ROW()/10000</f>
        <v>3.3068999999999997</v>
      </c>
      <c r="S69" s="63">
        <f t="shared" ref="S69:S70" ca="1" si="3">SMALL(INDIRECT($Q$2),ROW()-3)</f>
        <v>23.4513</v>
      </c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19"/>
      <c r="LG69" s="19"/>
      <c r="LH69" s="19"/>
      <c r="LI69" s="19"/>
      <c r="LJ69" s="19"/>
      <c r="LK69" s="19"/>
      <c r="LL69" s="19"/>
      <c r="LM69" s="19"/>
      <c r="LN69" s="19"/>
      <c r="LO69" s="19"/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9"/>
      <c r="MA69" s="19"/>
      <c r="MB69" s="19"/>
      <c r="MC69" s="19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9"/>
      <c r="MO69" s="19"/>
      <c r="MP69" s="19"/>
      <c r="MQ69" s="19"/>
      <c r="MR69" s="19"/>
      <c r="MS69" s="19"/>
      <c r="MT69" s="19"/>
      <c r="MU69" s="19"/>
      <c r="MV69" s="19"/>
      <c r="MW69" s="19"/>
      <c r="MX69" s="19"/>
      <c r="MY69" s="19"/>
      <c r="MZ69" s="19"/>
      <c r="NA69" s="19"/>
      <c r="NB69" s="19"/>
      <c r="NC69" s="19"/>
      <c r="ND69" s="19"/>
      <c r="NE69" s="19"/>
      <c r="NF69" s="19"/>
      <c r="NG69" s="19"/>
      <c r="NH69" s="19"/>
      <c r="NI69" s="19"/>
      <c r="NJ69" s="19"/>
      <c r="NK69" s="19"/>
      <c r="NL69" s="19"/>
      <c r="NM69" s="19"/>
      <c r="NN69" s="19"/>
      <c r="NO69" s="19"/>
      <c r="NP69" s="19"/>
      <c r="NQ69" s="19"/>
      <c r="NR69" s="19"/>
      <c r="NS69" s="19"/>
      <c r="NT69" s="19"/>
      <c r="NU69" s="19"/>
      <c r="NV69" s="19"/>
      <c r="NW69" s="19"/>
      <c r="NX69" s="19"/>
      <c r="NY69" s="19"/>
      <c r="NZ69" s="19"/>
      <c r="OA69" s="19"/>
      <c r="OB69" s="19"/>
      <c r="OC69" s="19"/>
      <c r="OD69" s="19"/>
      <c r="OE69" s="19"/>
      <c r="OF69" s="19"/>
      <c r="OG69" s="19"/>
      <c r="OH69" s="19"/>
      <c r="OI69" s="19"/>
      <c r="OJ69" s="19"/>
      <c r="OK69" s="19"/>
      <c r="OL69" s="19"/>
      <c r="OM69" s="19"/>
      <c r="ON69" s="19"/>
      <c r="OO69" s="19"/>
      <c r="OP69" s="19"/>
      <c r="OQ69" s="19"/>
      <c r="OR69" s="19"/>
      <c r="OS69" s="19"/>
      <c r="OT69" s="19"/>
      <c r="OU69" s="19"/>
      <c r="OV69" s="19"/>
      <c r="OW69" s="19"/>
      <c r="OX69" s="19"/>
      <c r="OY69" s="19"/>
      <c r="OZ69" s="19"/>
      <c r="PA69" s="19"/>
      <c r="PB69" s="19"/>
      <c r="PC69" s="19"/>
      <c r="PD69" s="19"/>
      <c r="PE69" s="19"/>
      <c r="PF69" s="19"/>
      <c r="PG69" s="19"/>
      <c r="PH69" s="19"/>
      <c r="PI69" s="19"/>
      <c r="PJ69" s="19"/>
      <c r="PK69" s="19"/>
      <c r="PL69" s="19"/>
      <c r="PM69" s="19"/>
      <c r="PN69" s="19"/>
      <c r="PO69" s="19"/>
      <c r="PP69" s="19"/>
      <c r="PQ69" s="19"/>
      <c r="PR69" s="19"/>
      <c r="PS69" s="19"/>
      <c r="PT69" s="19"/>
      <c r="PU69" s="19"/>
      <c r="PV69" s="19"/>
      <c r="PW69" s="19"/>
      <c r="PX69" s="19"/>
      <c r="PY69" s="19"/>
      <c r="PZ69" s="19"/>
      <c r="QA69" s="19"/>
      <c r="QB69" s="19"/>
      <c r="QC69" s="19"/>
      <c r="QD69" s="19"/>
      <c r="QE69" s="19"/>
      <c r="QF69" s="19"/>
      <c r="QG69" s="19"/>
      <c r="QH69" s="19"/>
      <c r="QI69" s="19"/>
      <c r="QJ69" s="19"/>
      <c r="QK69" s="19"/>
      <c r="QL69" s="19"/>
      <c r="QM69" s="19"/>
      <c r="QN69" s="19"/>
      <c r="QO69" s="19"/>
      <c r="QP69" s="19"/>
      <c r="QQ69" s="19"/>
      <c r="QR69" s="19"/>
      <c r="QS69" s="19"/>
      <c r="QT69" s="19"/>
      <c r="QU69" s="19"/>
      <c r="QV69" s="19"/>
      <c r="QW69" s="19"/>
      <c r="QX69" s="19"/>
      <c r="QY69" s="19"/>
      <c r="QZ69" s="19"/>
      <c r="RA69" s="19"/>
      <c r="RB69" s="19"/>
      <c r="RC69" s="19"/>
      <c r="RD69" s="19"/>
      <c r="RE69" s="19"/>
      <c r="RF69" s="19"/>
      <c r="RG69" s="19"/>
      <c r="RH69" s="19"/>
      <c r="RI69" s="19"/>
      <c r="RJ69" s="19"/>
      <c r="RK69" s="19"/>
      <c r="RL69" s="19"/>
      <c r="RM69" s="19"/>
      <c r="RN69" s="19"/>
      <c r="RO69" s="19"/>
      <c r="RP69" s="19"/>
      <c r="RQ69" s="19"/>
      <c r="RR69" s="19"/>
      <c r="RS69" s="19"/>
      <c r="RT69" s="19"/>
      <c r="RU69" s="19"/>
      <c r="RV69" s="19"/>
      <c r="RW69" s="19"/>
      <c r="RX69" s="19"/>
      <c r="RY69" s="19"/>
      <c r="RZ69" s="19"/>
      <c r="SA69" s="19"/>
      <c r="SB69" s="19"/>
      <c r="SC69" s="19"/>
      <c r="SD69" s="19"/>
      <c r="SE69" s="19"/>
      <c r="SF69" s="19"/>
      <c r="SG69" s="19"/>
      <c r="SH69" s="19"/>
      <c r="SI69" s="19"/>
      <c r="SJ69" s="19"/>
      <c r="SK69" s="19"/>
      <c r="SL69" s="19"/>
      <c r="SM69" s="19"/>
      <c r="SN69" s="19"/>
      <c r="SO69" s="19"/>
      <c r="SP69" s="19"/>
      <c r="SQ69" s="19"/>
      <c r="SR69" s="19"/>
      <c r="SS69" s="19"/>
      <c r="ST69" s="19"/>
      <c r="SU69" s="19"/>
      <c r="SV69" s="19"/>
      <c r="SW69" s="19"/>
      <c r="SX69" s="19"/>
      <c r="SY69" s="19"/>
      <c r="SZ69" s="19"/>
      <c r="TA69" s="19"/>
      <c r="TB69" s="19"/>
      <c r="TC69" s="19"/>
      <c r="TD69" s="19"/>
      <c r="TE69" s="19"/>
      <c r="TF69" s="19"/>
      <c r="TG69" s="19"/>
      <c r="TH69" s="19"/>
      <c r="TI69" s="19"/>
      <c r="TJ69" s="19"/>
      <c r="TK69" s="19"/>
      <c r="TL69" s="19"/>
      <c r="TM69" s="19"/>
      <c r="TN69" s="19"/>
      <c r="TO69" s="19"/>
      <c r="TP69" s="19"/>
      <c r="TQ69" s="19"/>
      <c r="TR69" s="19"/>
      <c r="TS69" s="19"/>
      <c r="TT69" s="19"/>
      <c r="TU69" s="19"/>
      <c r="TV69" s="19"/>
      <c r="TW69" s="19"/>
      <c r="TX69" s="19"/>
      <c r="TY69" s="19"/>
      <c r="TZ69" s="19"/>
      <c r="UA69" s="19"/>
      <c r="UB69" s="19"/>
      <c r="UC69" s="19"/>
      <c r="UD69" s="19"/>
      <c r="UE69" s="19"/>
      <c r="UF69" s="19"/>
      <c r="UG69" s="19"/>
      <c r="UH69" s="19"/>
      <c r="UI69" s="19"/>
      <c r="UJ69" s="19"/>
      <c r="UK69" s="19"/>
      <c r="UL69" s="19"/>
      <c r="UM69" s="19"/>
      <c r="UN69" s="19"/>
      <c r="UO69" s="19"/>
      <c r="UP69" s="19"/>
      <c r="UQ69" s="19"/>
      <c r="UR69" s="19"/>
      <c r="US69" s="19"/>
      <c r="UT69" s="19"/>
      <c r="UU69" s="19"/>
      <c r="UV69" s="19"/>
      <c r="UW69" s="19"/>
      <c r="UX69" s="19"/>
      <c r="UY69" s="19"/>
      <c r="UZ69" s="19"/>
      <c r="VA69" s="19"/>
      <c r="VB69" s="19"/>
      <c r="VC69" s="19"/>
      <c r="VD69" s="19"/>
      <c r="VE69" s="19"/>
      <c r="VF69" s="19"/>
      <c r="VG69" s="19"/>
      <c r="VH69" s="19"/>
      <c r="VI69" s="19"/>
      <c r="VJ69" s="19"/>
      <c r="VK69" s="19"/>
      <c r="VL69" s="19"/>
      <c r="VM69" s="19"/>
      <c r="VN69" s="19"/>
      <c r="VO69" s="19"/>
      <c r="VP69" s="19"/>
      <c r="VQ69" s="19"/>
      <c r="VR69" s="19"/>
      <c r="VS69" s="19"/>
      <c r="VT69" s="19"/>
      <c r="VU69" s="19"/>
      <c r="VV69" s="19"/>
      <c r="VW69" s="19"/>
      <c r="VX69" s="19"/>
      <c r="VY69" s="19"/>
      <c r="VZ69" s="19"/>
      <c r="WA69" s="19"/>
      <c r="WB69" s="19"/>
      <c r="WC69" s="19"/>
      <c r="WD69" s="19"/>
      <c r="WE69" s="19"/>
      <c r="WF69" s="19"/>
      <c r="WG69" s="19"/>
      <c r="WH69" s="19"/>
      <c r="WI69" s="19"/>
      <c r="WJ69" s="19"/>
      <c r="WK69" s="19"/>
      <c r="WL69" s="19"/>
      <c r="WM69" s="19"/>
      <c r="WN69" s="19"/>
      <c r="WO69" s="19"/>
      <c r="WP69" s="19"/>
      <c r="WQ69" s="19"/>
      <c r="WR69" s="19"/>
      <c r="WS69" s="19"/>
      <c r="WT69" s="19"/>
      <c r="WU69" s="19"/>
      <c r="WV69" s="19"/>
      <c r="WW69" s="19"/>
      <c r="WX69" s="19"/>
      <c r="WY69" s="19"/>
      <c r="WZ69" s="19"/>
      <c r="XA69" s="19"/>
      <c r="XB69" s="19"/>
      <c r="XC69" s="19"/>
      <c r="XD69" s="19"/>
      <c r="XE69" s="19"/>
      <c r="XF69" s="19"/>
      <c r="XG69" s="19"/>
      <c r="XH69" s="19"/>
      <c r="XI69" s="19"/>
      <c r="XJ69" s="19"/>
      <c r="XK69" s="19"/>
      <c r="XL69" s="19"/>
      <c r="XM69" s="19"/>
      <c r="XN69" s="19"/>
      <c r="XO69" s="19"/>
      <c r="XP69" s="19"/>
      <c r="XQ69" s="19"/>
      <c r="XR69" s="19"/>
      <c r="XS69" s="19"/>
      <c r="XT69" s="19"/>
      <c r="XU69" s="19"/>
      <c r="XV69" s="19"/>
      <c r="XW69" s="19"/>
      <c r="XX69" s="19"/>
      <c r="XY69" s="19"/>
      <c r="XZ69" s="19"/>
      <c r="YA69" s="19"/>
      <c r="YB69" s="19"/>
      <c r="YC69" s="19"/>
      <c r="YD69" s="19"/>
      <c r="YE69" s="19"/>
      <c r="YF69" s="19"/>
      <c r="YG69" s="19"/>
      <c r="YH69" s="19"/>
      <c r="YI69" s="19"/>
      <c r="YJ69" s="19"/>
      <c r="YK69" s="19"/>
      <c r="YL69" s="19"/>
      <c r="YM69" s="19"/>
      <c r="YN69" s="19"/>
      <c r="YO69" s="19"/>
      <c r="YP69" s="19"/>
      <c r="YQ69" s="19"/>
      <c r="YR69" s="19"/>
      <c r="YS69" s="19"/>
      <c r="YT69" s="19"/>
      <c r="YU69" s="19"/>
      <c r="YV69" s="19"/>
      <c r="YW69" s="19"/>
      <c r="YX69" s="19"/>
      <c r="YY69" s="19"/>
      <c r="YZ69" s="19"/>
      <c r="ZA69" s="19"/>
      <c r="ZB69" s="19"/>
      <c r="ZC69" s="19"/>
      <c r="ZD69" s="19"/>
      <c r="ZE69" s="19"/>
      <c r="ZF69" s="19"/>
      <c r="ZG69" s="19"/>
      <c r="ZH69" s="19"/>
      <c r="ZI69" s="19"/>
      <c r="ZJ69" s="19"/>
      <c r="ZK69" s="19"/>
      <c r="ZL69" s="19"/>
      <c r="ZM69" s="19"/>
      <c r="ZN69" s="19"/>
      <c r="ZO69" s="19"/>
      <c r="ZP69" s="19"/>
      <c r="ZQ69" s="19"/>
      <c r="ZR69" s="19"/>
      <c r="ZS69" s="19"/>
      <c r="ZT69" s="19"/>
      <c r="ZU69" s="19"/>
      <c r="ZV69" s="19"/>
      <c r="ZW69" s="19"/>
      <c r="ZX69" s="19"/>
      <c r="ZY69" s="19"/>
      <c r="ZZ69" s="19"/>
      <c r="AAA69" s="19"/>
      <c r="AAB69" s="19"/>
      <c r="AAC69" s="19"/>
      <c r="AAD69" s="19"/>
      <c r="AAE69" s="19"/>
      <c r="AAF69" s="19"/>
      <c r="AAG69" s="19"/>
      <c r="AAH69" s="19"/>
      <c r="AAI69" s="19"/>
      <c r="AAJ69" s="19"/>
      <c r="AAK69" s="19"/>
      <c r="AAL69" s="19"/>
      <c r="AAM69" s="19"/>
      <c r="AAN69" s="19"/>
      <c r="AAO69" s="19"/>
      <c r="AAP69" s="19"/>
      <c r="AAQ69" s="19"/>
      <c r="AAR69" s="19"/>
      <c r="AAS69" s="19"/>
      <c r="AAT69" s="19"/>
      <c r="AAU69" s="19"/>
      <c r="AAV69" s="19"/>
    </row>
    <row r="70" spans="1:724" ht="28.5" customHeight="1">
      <c r="A70" s="58"/>
      <c r="B70" s="52" t="s">
        <v>161</v>
      </c>
      <c r="C70" s="52" t="s">
        <v>163</v>
      </c>
      <c r="D70" s="53" t="s">
        <v>162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" t="s">
        <v>164</v>
      </c>
      <c r="R70" s="63">
        <f t="shared" si="2"/>
        <v>7.0069999999999997</v>
      </c>
      <c r="S70" s="63">
        <f t="shared" ca="1" si="3"/>
        <v>23.4558</v>
      </c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19"/>
      <c r="LG70" s="19"/>
      <c r="LH70" s="19"/>
      <c r="LI70" s="19"/>
      <c r="LJ70" s="19"/>
      <c r="LK70" s="19"/>
      <c r="LL70" s="19"/>
      <c r="LM70" s="19"/>
      <c r="LN70" s="19"/>
      <c r="LO70" s="19"/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19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9"/>
      <c r="MO70" s="19"/>
      <c r="MP70" s="19"/>
      <c r="MQ70" s="19"/>
      <c r="MR70" s="19"/>
      <c r="MS70" s="19"/>
      <c r="MT70" s="19"/>
      <c r="MU70" s="19"/>
      <c r="MV70" s="19"/>
      <c r="MW70" s="19"/>
      <c r="MX70" s="19"/>
      <c r="MY70" s="19"/>
      <c r="MZ70" s="19"/>
      <c r="NA70" s="19"/>
      <c r="NB70" s="19"/>
      <c r="NC70" s="19"/>
      <c r="ND70" s="19"/>
      <c r="NE70" s="19"/>
      <c r="NF70" s="19"/>
      <c r="NG70" s="19"/>
      <c r="NH70" s="19"/>
      <c r="NI70" s="19"/>
      <c r="NJ70" s="19"/>
      <c r="NK70" s="19"/>
      <c r="NL70" s="19"/>
      <c r="NM70" s="19"/>
      <c r="NN70" s="19"/>
      <c r="NO70" s="19"/>
      <c r="NP70" s="19"/>
      <c r="NQ70" s="19"/>
      <c r="NR70" s="19"/>
      <c r="NS70" s="19"/>
      <c r="NT70" s="19"/>
      <c r="NU70" s="19"/>
      <c r="NV70" s="19"/>
      <c r="NW70" s="19"/>
      <c r="NX70" s="19"/>
      <c r="NY70" s="19"/>
      <c r="NZ70" s="19"/>
      <c r="OA70" s="19"/>
      <c r="OB70" s="19"/>
      <c r="OC70" s="19"/>
      <c r="OD70" s="19"/>
      <c r="OE70" s="19"/>
      <c r="OF70" s="19"/>
      <c r="OG70" s="19"/>
      <c r="OH70" s="19"/>
      <c r="OI70" s="19"/>
      <c r="OJ70" s="19"/>
      <c r="OK70" s="19"/>
      <c r="OL70" s="19"/>
      <c r="OM70" s="19"/>
      <c r="ON70" s="19"/>
      <c r="OO70" s="19"/>
      <c r="OP70" s="19"/>
      <c r="OQ70" s="19"/>
      <c r="OR70" s="19"/>
      <c r="OS70" s="19"/>
      <c r="OT70" s="19"/>
      <c r="OU70" s="19"/>
      <c r="OV70" s="19"/>
      <c r="OW70" s="19"/>
      <c r="OX70" s="19"/>
      <c r="OY70" s="19"/>
      <c r="OZ70" s="19"/>
      <c r="PA70" s="19"/>
      <c r="PB70" s="19"/>
      <c r="PC70" s="19"/>
      <c r="PD70" s="19"/>
      <c r="PE70" s="19"/>
      <c r="PF70" s="19"/>
      <c r="PG70" s="19"/>
      <c r="PH70" s="19"/>
      <c r="PI70" s="19"/>
      <c r="PJ70" s="19"/>
      <c r="PK70" s="19"/>
      <c r="PL70" s="19"/>
      <c r="PM70" s="19"/>
      <c r="PN70" s="19"/>
      <c r="PO70" s="19"/>
      <c r="PP70" s="19"/>
      <c r="PQ70" s="19"/>
      <c r="PR70" s="19"/>
      <c r="PS70" s="19"/>
      <c r="PT70" s="19"/>
      <c r="PU70" s="19"/>
      <c r="PV70" s="19"/>
      <c r="PW70" s="19"/>
      <c r="PX70" s="19"/>
      <c r="PY70" s="19"/>
      <c r="PZ70" s="19"/>
      <c r="QA70" s="19"/>
      <c r="QB70" s="19"/>
      <c r="QC70" s="19"/>
      <c r="QD70" s="19"/>
      <c r="QE70" s="19"/>
      <c r="QF70" s="19"/>
      <c r="QG70" s="19"/>
      <c r="QH70" s="19"/>
      <c r="QI70" s="19"/>
      <c r="QJ70" s="19"/>
      <c r="QK70" s="19"/>
      <c r="QL70" s="19"/>
      <c r="QM70" s="19"/>
      <c r="QN70" s="19"/>
      <c r="QO70" s="19"/>
      <c r="QP70" s="19"/>
      <c r="QQ70" s="19"/>
      <c r="QR70" s="19"/>
      <c r="QS70" s="19"/>
      <c r="QT70" s="19"/>
      <c r="QU70" s="19"/>
      <c r="QV70" s="19"/>
      <c r="QW70" s="19"/>
      <c r="QX70" s="19"/>
      <c r="QY70" s="19"/>
      <c r="QZ70" s="19"/>
      <c r="RA70" s="19"/>
      <c r="RB70" s="19"/>
      <c r="RC70" s="19"/>
      <c r="RD70" s="19"/>
      <c r="RE70" s="19"/>
      <c r="RF70" s="19"/>
      <c r="RG70" s="19"/>
      <c r="RH70" s="19"/>
      <c r="RI70" s="19"/>
      <c r="RJ70" s="19"/>
      <c r="RK70" s="19"/>
      <c r="RL70" s="19"/>
      <c r="RM70" s="19"/>
      <c r="RN70" s="19"/>
      <c r="RO70" s="19"/>
      <c r="RP70" s="19"/>
      <c r="RQ70" s="19"/>
      <c r="RR70" s="19"/>
      <c r="RS70" s="19"/>
      <c r="RT70" s="19"/>
      <c r="RU70" s="19"/>
      <c r="RV70" s="19"/>
      <c r="RW70" s="19"/>
      <c r="RX70" s="19"/>
      <c r="RY70" s="19"/>
      <c r="RZ70" s="19"/>
      <c r="SA70" s="19"/>
      <c r="SB70" s="19"/>
      <c r="SC70" s="19"/>
      <c r="SD70" s="19"/>
      <c r="SE70" s="19"/>
      <c r="SF70" s="19"/>
      <c r="SG70" s="19"/>
      <c r="SH70" s="19"/>
      <c r="SI70" s="19"/>
      <c r="SJ70" s="19"/>
      <c r="SK70" s="19"/>
      <c r="SL70" s="19"/>
      <c r="SM70" s="19"/>
      <c r="SN70" s="19"/>
      <c r="SO70" s="19"/>
      <c r="SP70" s="19"/>
      <c r="SQ70" s="19"/>
      <c r="SR70" s="19"/>
      <c r="SS70" s="19"/>
      <c r="ST70" s="19"/>
      <c r="SU70" s="19"/>
      <c r="SV70" s="19"/>
      <c r="SW70" s="19"/>
      <c r="SX70" s="19"/>
      <c r="SY70" s="19"/>
      <c r="SZ70" s="19"/>
      <c r="TA70" s="19"/>
      <c r="TB70" s="19"/>
      <c r="TC70" s="19"/>
      <c r="TD70" s="19"/>
      <c r="TE70" s="19"/>
      <c r="TF70" s="19"/>
      <c r="TG70" s="19"/>
      <c r="TH70" s="19"/>
      <c r="TI70" s="19"/>
      <c r="TJ70" s="19"/>
      <c r="TK70" s="19"/>
      <c r="TL70" s="19"/>
      <c r="TM70" s="19"/>
      <c r="TN70" s="19"/>
      <c r="TO70" s="19"/>
      <c r="TP70" s="19"/>
      <c r="TQ70" s="19"/>
      <c r="TR70" s="19"/>
      <c r="TS70" s="19"/>
      <c r="TT70" s="19"/>
      <c r="TU70" s="19"/>
      <c r="TV70" s="19"/>
      <c r="TW70" s="19"/>
      <c r="TX70" s="19"/>
      <c r="TY70" s="19"/>
      <c r="TZ70" s="19"/>
      <c r="UA70" s="19"/>
      <c r="UB70" s="19"/>
      <c r="UC70" s="19"/>
      <c r="UD70" s="19"/>
      <c r="UE70" s="19"/>
      <c r="UF70" s="19"/>
      <c r="UG70" s="19"/>
      <c r="UH70" s="19"/>
      <c r="UI70" s="19"/>
      <c r="UJ70" s="19"/>
      <c r="UK70" s="19"/>
      <c r="UL70" s="19"/>
      <c r="UM70" s="19"/>
      <c r="UN70" s="19"/>
      <c r="UO70" s="19"/>
      <c r="UP70" s="19"/>
      <c r="UQ70" s="19"/>
      <c r="UR70" s="19"/>
      <c r="US70" s="19"/>
      <c r="UT70" s="19"/>
      <c r="UU70" s="19"/>
      <c r="UV70" s="19"/>
      <c r="UW70" s="19"/>
      <c r="UX70" s="19"/>
      <c r="UY70" s="19"/>
      <c r="UZ70" s="19"/>
      <c r="VA70" s="19"/>
      <c r="VB70" s="19"/>
      <c r="VC70" s="19"/>
      <c r="VD70" s="19"/>
      <c r="VE70" s="19"/>
      <c r="VF70" s="19"/>
      <c r="VG70" s="19"/>
      <c r="VH70" s="19"/>
      <c r="VI70" s="19"/>
      <c r="VJ70" s="19"/>
      <c r="VK70" s="19"/>
      <c r="VL70" s="19"/>
      <c r="VM70" s="19"/>
      <c r="VN70" s="19"/>
      <c r="VO70" s="19"/>
      <c r="VP70" s="19"/>
      <c r="VQ70" s="19"/>
      <c r="VR70" s="19"/>
      <c r="VS70" s="19"/>
      <c r="VT70" s="19"/>
      <c r="VU70" s="19"/>
      <c r="VV70" s="19"/>
      <c r="VW70" s="19"/>
      <c r="VX70" s="19"/>
      <c r="VY70" s="19"/>
      <c r="VZ70" s="19"/>
      <c r="WA70" s="19"/>
      <c r="WB70" s="19"/>
      <c r="WC70" s="19"/>
      <c r="WD70" s="19"/>
      <c r="WE70" s="19"/>
      <c r="WF70" s="19"/>
      <c r="WG70" s="19"/>
      <c r="WH70" s="19"/>
      <c r="WI70" s="19"/>
      <c r="WJ70" s="19"/>
      <c r="WK70" s="19"/>
      <c r="WL70" s="19"/>
      <c r="WM70" s="19"/>
      <c r="WN70" s="19"/>
      <c r="WO70" s="19"/>
      <c r="WP70" s="19"/>
      <c r="WQ70" s="19"/>
      <c r="WR70" s="19"/>
      <c r="WS70" s="19"/>
      <c r="WT70" s="19"/>
      <c r="WU70" s="19"/>
      <c r="WV70" s="19"/>
      <c r="WW70" s="19"/>
      <c r="WX70" s="19"/>
      <c r="WY70" s="19"/>
      <c r="WZ70" s="19"/>
      <c r="XA70" s="19"/>
      <c r="XB70" s="19"/>
      <c r="XC70" s="19"/>
      <c r="XD70" s="19"/>
      <c r="XE70" s="19"/>
      <c r="XF70" s="19"/>
      <c r="XG70" s="19"/>
      <c r="XH70" s="19"/>
      <c r="XI70" s="19"/>
      <c r="XJ70" s="19"/>
      <c r="XK70" s="19"/>
      <c r="XL70" s="19"/>
      <c r="XM70" s="19"/>
      <c r="XN70" s="19"/>
      <c r="XO70" s="19"/>
      <c r="XP70" s="19"/>
      <c r="XQ70" s="19"/>
      <c r="XR70" s="19"/>
      <c r="XS70" s="19"/>
      <c r="XT70" s="19"/>
      <c r="XU70" s="19"/>
      <c r="XV70" s="19"/>
      <c r="XW70" s="19"/>
      <c r="XX70" s="19"/>
      <c r="XY70" s="19"/>
      <c r="XZ70" s="19"/>
      <c r="YA70" s="19"/>
      <c r="YB70" s="19"/>
      <c r="YC70" s="19"/>
      <c r="YD70" s="19"/>
      <c r="YE70" s="19"/>
      <c r="YF70" s="19"/>
      <c r="YG70" s="19"/>
      <c r="YH70" s="19"/>
      <c r="YI70" s="19"/>
      <c r="YJ70" s="19"/>
      <c r="YK70" s="19"/>
      <c r="YL70" s="19"/>
      <c r="YM70" s="19"/>
      <c r="YN70" s="19"/>
      <c r="YO70" s="19"/>
      <c r="YP70" s="19"/>
      <c r="YQ70" s="19"/>
      <c r="YR70" s="19"/>
      <c r="YS70" s="19"/>
      <c r="YT70" s="19"/>
      <c r="YU70" s="19"/>
      <c r="YV70" s="19"/>
      <c r="YW70" s="19"/>
      <c r="YX70" s="19"/>
      <c r="YY70" s="19"/>
      <c r="YZ70" s="19"/>
      <c r="ZA70" s="19"/>
      <c r="ZB70" s="19"/>
      <c r="ZC70" s="19"/>
      <c r="ZD70" s="19"/>
      <c r="ZE70" s="19"/>
      <c r="ZF70" s="19"/>
      <c r="ZG70" s="19"/>
      <c r="ZH70" s="19"/>
      <c r="ZI70" s="19"/>
      <c r="ZJ70" s="19"/>
      <c r="ZK70" s="19"/>
      <c r="ZL70" s="19"/>
      <c r="ZM70" s="19"/>
      <c r="ZN70" s="19"/>
      <c r="ZO70" s="19"/>
      <c r="ZP70" s="19"/>
      <c r="ZQ70" s="19"/>
      <c r="ZR70" s="19"/>
      <c r="ZS70" s="19"/>
      <c r="ZT70" s="19"/>
      <c r="ZU70" s="19"/>
      <c r="ZV70" s="19"/>
      <c r="ZW70" s="19"/>
      <c r="ZX70" s="19"/>
      <c r="ZY70" s="19"/>
      <c r="ZZ70" s="19"/>
      <c r="AAA70" s="19"/>
      <c r="AAB70" s="19"/>
      <c r="AAC70" s="19"/>
      <c r="AAD70" s="19"/>
      <c r="AAE70" s="19"/>
      <c r="AAF70" s="19"/>
      <c r="AAG70" s="19"/>
      <c r="AAH70" s="19"/>
      <c r="AAI70" s="19"/>
      <c r="AAJ70" s="19"/>
      <c r="AAK70" s="19"/>
      <c r="AAL70" s="19"/>
      <c r="AAM70" s="19"/>
      <c r="AAN70" s="19"/>
      <c r="AAO70" s="19"/>
      <c r="AAP70" s="19"/>
      <c r="AAQ70" s="19"/>
      <c r="AAR70" s="19"/>
      <c r="AAS70" s="19"/>
      <c r="AAT70" s="19"/>
      <c r="AAU70" s="19"/>
      <c r="AAV70" s="19"/>
    </row>
    <row r="71" spans="1:724" s="12" customFormat="1" ht="15.75" customHeight="1">
      <c r="A71" s="4"/>
      <c r="B71" s="8"/>
      <c r="C71" s="8"/>
      <c r="D71" s="8"/>
      <c r="E71" s="9"/>
      <c r="F71" s="8"/>
      <c r="G71" s="8"/>
      <c r="H71" s="8"/>
      <c r="I71" s="8"/>
      <c r="J71" s="10"/>
      <c r="K71" s="11"/>
      <c r="M71" s="9"/>
      <c r="N71" s="8"/>
      <c r="O71" s="8"/>
      <c r="P71" s="13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  <c r="IW71" s="8"/>
      <c r="IX71" s="8"/>
      <c r="IY71" s="8"/>
      <c r="IZ71" s="8"/>
      <c r="JA71" s="8"/>
      <c r="JB71" s="8"/>
      <c r="JC71" s="8"/>
      <c r="JD71" s="8"/>
      <c r="JE71" s="8"/>
      <c r="JF71" s="8"/>
      <c r="JG71" s="8"/>
      <c r="JH71" s="8"/>
      <c r="JI71" s="8"/>
      <c r="JJ71" s="8"/>
      <c r="JK71" s="8"/>
      <c r="JL71" s="8"/>
      <c r="JM71" s="8"/>
      <c r="JN71" s="8"/>
      <c r="JO71" s="8"/>
      <c r="JP71" s="8"/>
      <c r="JQ71" s="8"/>
      <c r="JR71" s="8"/>
      <c r="JS71" s="8"/>
      <c r="JT71" s="8"/>
      <c r="JU71" s="8"/>
      <c r="JV71" s="8"/>
      <c r="JW71" s="8"/>
      <c r="JX71" s="8"/>
      <c r="JY71" s="8"/>
      <c r="JZ71" s="8"/>
      <c r="KA71" s="8"/>
      <c r="KB71" s="8"/>
      <c r="KC71" s="8"/>
      <c r="KD71" s="8"/>
      <c r="KE71" s="8"/>
      <c r="KF71" s="8"/>
      <c r="KG71" s="8"/>
      <c r="KH71" s="8"/>
      <c r="KI71" s="8"/>
      <c r="KJ71" s="8"/>
      <c r="KK71" s="8"/>
      <c r="KL71" s="8"/>
      <c r="KM71" s="8"/>
      <c r="KN71" s="8"/>
      <c r="KO71" s="8"/>
      <c r="KP71" s="8"/>
      <c r="KQ71" s="8"/>
      <c r="KR71" s="8"/>
      <c r="KS71" s="8"/>
      <c r="KT71" s="8"/>
      <c r="KU71" s="8"/>
      <c r="KV71" s="8"/>
      <c r="KW71" s="8"/>
      <c r="KX71" s="8"/>
      <c r="KY71" s="8"/>
      <c r="KZ71" s="8"/>
      <c r="LA71" s="8"/>
      <c r="LB71" s="8"/>
      <c r="LC71" s="8"/>
      <c r="LD71" s="8"/>
      <c r="LE71" s="8"/>
      <c r="LF71" s="8"/>
      <c r="LG71" s="8"/>
      <c r="LH71" s="8"/>
      <c r="LI71" s="8"/>
      <c r="LJ71" s="8"/>
      <c r="LK71" s="8"/>
      <c r="LL71" s="8"/>
      <c r="LM71" s="8"/>
      <c r="LN71" s="8"/>
      <c r="LO71" s="8"/>
      <c r="LP71" s="8"/>
      <c r="LQ71" s="8"/>
      <c r="LR71" s="8"/>
      <c r="LS71" s="8"/>
      <c r="LT71" s="8"/>
      <c r="LU71" s="8"/>
      <c r="LV71" s="8"/>
      <c r="LW71" s="8"/>
      <c r="LX71" s="8"/>
      <c r="LY71" s="8"/>
      <c r="LZ71" s="8"/>
      <c r="MA71" s="8"/>
      <c r="MB71" s="8"/>
      <c r="MC71" s="8"/>
      <c r="MD71" s="8"/>
      <c r="ME71" s="8"/>
      <c r="MF71" s="8"/>
      <c r="MG71" s="8"/>
      <c r="MH71" s="8"/>
      <c r="MI71" s="8"/>
      <c r="MJ71" s="8"/>
      <c r="MK71" s="8"/>
      <c r="ML71" s="8"/>
      <c r="MM71" s="8"/>
      <c r="MN71" s="8"/>
      <c r="MO71" s="8"/>
      <c r="MP71" s="8"/>
      <c r="MQ71" s="8"/>
      <c r="MR71" s="8"/>
      <c r="MS71" s="8"/>
      <c r="MT71" s="8"/>
      <c r="MU71" s="8"/>
      <c r="MV71" s="8"/>
      <c r="MW71" s="8"/>
      <c r="MX71" s="8"/>
      <c r="MY71" s="8"/>
      <c r="MZ71" s="8"/>
      <c r="NA71" s="8"/>
      <c r="NB71" s="8"/>
      <c r="NC71" s="8"/>
      <c r="ND71" s="8"/>
      <c r="NE71" s="8"/>
      <c r="NF71" s="8"/>
      <c r="NG71" s="8"/>
      <c r="NH71" s="8"/>
      <c r="NI71" s="8"/>
      <c r="NJ71" s="8"/>
      <c r="NK71" s="8"/>
      <c r="NL71" s="8"/>
      <c r="NM71" s="8"/>
      <c r="NN71" s="8"/>
      <c r="NO71" s="8"/>
      <c r="NP71" s="8"/>
      <c r="NQ71" s="8"/>
      <c r="NR71" s="8"/>
      <c r="NS71" s="8"/>
      <c r="NT71" s="8"/>
      <c r="NU71" s="8"/>
      <c r="NV71" s="8"/>
      <c r="NW71" s="8"/>
      <c r="NX71" s="8"/>
      <c r="NY71" s="8"/>
      <c r="NZ71" s="8"/>
      <c r="OA71" s="8"/>
      <c r="OB71" s="8"/>
      <c r="OC71" s="8"/>
      <c r="OD71" s="8"/>
      <c r="OE71" s="8"/>
      <c r="OF71" s="8"/>
      <c r="OG71" s="8"/>
      <c r="OH71" s="8"/>
      <c r="OI71" s="8"/>
      <c r="OJ71" s="8"/>
      <c r="OK71" s="8"/>
      <c r="OL71" s="8"/>
      <c r="OM71" s="8"/>
      <c r="ON71" s="8"/>
      <c r="OO71" s="8"/>
      <c r="OP71" s="8"/>
      <c r="OQ71" s="8"/>
      <c r="OR71" s="8"/>
      <c r="OS71" s="8"/>
      <c r="OT71" s="8"/>
      <c r="OU71" s="8"/>
      <c r="OV71" s="8"/>
      <c r="OW71" s="8"/>
      <c r="OX71" s="8"/>
      <c r="OY71" s="8"/>
      <c r="OZ71" s="8"/>
      <c r="PA71" s="8"/>
      <c r="PB71" s="8"/>
      <c r="PC71" s="8"/>
      <c r="PD71" s="8"/>
      <c r="PE71" s="8"/>
      <c r="PF71" s="8"/>
      <c r="PG71" s="8"/>
      <c r="PH71" s="8"/>
      <c r="PI71" s="8"/>
      <c r="PJ71" s="8"/>
      <c r="PK71" s="8"/>
      <c r="PL71" s="8"/>
      <c r="PM71" s="8"/>
      <c r="PN71" s="8"/>
      <c r="PO71" s="8"/>
      <c r="PP71" s="8"/>
      <c r="PQ71" s="8"/>
      <c r="PR71" s="8"/>
      <c r="PS71" s="8"/>
      <c r="PT71" s="8"/>
      <c r="PU71" s="8"/>
      <c r="PV71" s="8"/>
      <c r="PW71" s="8"/>
      <c r="PX71" s="8"/>
      <c r="PY71" s="8"/>
      <c r="PZ71" s="8"/>
      <c r="QA71" s="8"/>
      <c r="QB71" s="8"/>
      <c r="QC71" s="8"/>
      <c r="QD71" s="8"/>
      <c r="QE71" s="8"/>
      <c r="QF71" s="8"/>
      <c r="QG71" s="8"/>
      <c r="QH71" s="8"/>
      <c r="QI71" s="8"/>
      <c r="QJ71" s="8"/>
      <c r="QK71" s="8"/>
      <c r="QL71" s="8"/>
      <c r="QM71" s="8"/>
      <c r="QN71" s="8"/>
      <c r="QO71" s="8"/>
      <c r="QP71" s="8"/>
      <c r="QQ71" s="8"/>
      <c r="QR71" s="8"/>
      <c r="QS71" s="8"/>
      <c r="QT71" s="8"/>
      <c r="QU71" s="8"/>
      <c r="QV71" s="8"/>
      <c r="QW71" s="8"/>
      <c r="QX71" s="8"/>
      <c r="QY71" s="8"/>
      <c r="QZ71" s="8"/>
      <c r="RA71" s="8"/>
      <c r="RB71" s="8"/>
      <c r="RC71" s="8"/>
      <c r="RD71" s="8"/>
      <c r="RE71" s="8"/>
      <c r="RF71" s="8"/>
      <c r="RG71" s="8"/>
      <c r="RH71" s="8"/>
      <c r="RI71" s="8"/>
      <c r="RJ71" s="8"/>
      <c r="RK71" s="8"/>
      <c r="RL71" s="8"/>
      <c r="RM71" s="8"/>
      <c r="RN71" s="8"/>
      <c r="RO71" s="8"/>
      <c r="RP71" s="8"/>
      <c r="RQ71" s="8"/>
      <c r="RR71" s="8"/>
      <c r="RS71" s="8"/>
      <c r="RT71" s="8"/>
      <c r="RU71" s="8"/>
      <c r="RV71" s="8"/>
      <c r="RW71" s="8"/>
      <c r="RX71" s="8"/>
      <c r="RY71" s="8"/>
      <c r="RZ71" s="8"/>
      <c r="SA71" s="8"/>
      <c r="SB71" s="8"/>
      <c r="SC71" s="8"/>
      <c r="SD71" s="8"/>
      <c r="SE71" s="8"/>
      <c r="SF71" s="8"/>
      <c r="SG71" s="8"/>
      <c r="SH71" s="8"/>
      <c r="SI71" s="8"/>
      <c r="SJ71" s="8"/>
      <c r="SK71" s="8"/>
      <c r="SL71" s="8"/>
      <c r="SM71" s="8"/>
      <c r="SN71" s="8"/>
      <c r="SO71" s="8"/>
      <c r="SP71" s="8"/>
      <c r="SQ71" s="8"/>
      <c r="SR71" s="8"/>
      <c r="SS71" s="8"/>
      <c r="ST71" s="8"/>
      <c r="SU71" s="8"/>
      <c r="SV71" s="8"/>
      <c r="SW71" s="8"/>
      <c r="SX71" s="8"/>
      <c r="SY71" s="8"/>
      <c r="SZ71" s="8"/>
      <c r="TA71" s="8"/>
      <c r="TB71" s="8"/>
      <c r="TC71" s="8"/>
      <c r="TD71" s="8"/>
      <c r="TE71" s="8"/>
      <c r="TF71" s="8"/>
      <c r="TG71" s="8"/>
      <c r="TH71" s="8"/>
      <c r="TI71" s="8"/>
      <c r="TJ71" s="8"/>
      <c r="TK71" s="8"/>
      <c r="TL71" s="8"/>
      <c r="TM71" s="8"/>
      <c r="TN71" s="8"/>
      <c r="TO71" s="8"/>
      <c r="TP71" s="8"/>
      <c r="TQ71" s="8"/>
      <c r="TR71" s="8"/>
      <c r="TS71" s="8"/>
      <c r="TT71" s="8"/>
      <c r="TU71" s="8"/>
      <c r="TV71" s="8"/>
      <c r="TW71" s="8"/>
      <c r="TX71" s="8"/>
      <c r="TY71" s="8"/>
      <c r="TZ71" s="8"/>
      <c r="UA71" s="8"/>
      <c r="UB71" s="8"/>
      <c r="UC71" s="8"/>
      <c r="UD71" s="8"/>
      <c r="UE71" s="8"/>
      <c r="UF71" s="8"/>
      <c r="UG71" s="8"/>
      <c r="UH71" s="8"/>
      <c r="UI71" s="8"/>
      <c r="UJ71" s="8"/>
      <c r="UK71" s="8"/>
      <c r="UL71" s="8"/>
      <c r="UM71" s="8"/>
      <c r="UN71" s="8"/>
      <c r="UO71" s="8"/>
      <c r="UP71" s="8"/>
      <c r="UQ71" s="8"/>
      <c r="UR71" s="8"/>
      <c r="US71" s="8"/>
      <c r="UT71" s="8"/>
      <c r="UU71" s="8"/>
      <c r="UV71" s="8"/>
      <c r="UW71" s="8"/>
      <c r="UX71" s="8"/>
      <c r="UY71" s="8"/>
      <c r="UZ71" s="8"/>
      <c r="VA71" s="8"/>
      <c r="VB71" s="8"/>
      <c r="VC71" s="8"/>
      <c r="VD71" s="8"/>
      <c r="VE71" s="8"/>
      <c r="VF71" s="8"/>
      <c r="VG71" s="8"/>
      <c r="VH71" s="8"/>
      <c r="VI71" s="8"/>
      <c r="VJ71" s="8"/>
      <c r="VK71" s="8"/>
      <c r="VL71" s="8"/>
      <c r="VM71" s="8"/>
      <c r="VN71" s="8"/>
      <c r="VO71" s="8"/>
      <c r="VP71" s="8"/>
      <c r="VQ71" s="8"/>
      <c r="VR71" s="8"/>
      <c r="VS71" s="8"/>
      <c r="VT71" s="8"/>
      <c r="VU71" s="8"/>
      <c r="VV71" s="8"/>
      <c r="VW71" s="8"/>
      <c r="VX71" s="8"/>
      <c r="VY71" s="8"/>
      <c r="VZ71" s="8"/>
      <c r="WA71" s="8"/>
      <c r="WB71" s="8"/>
      <c r="WC71" s="8"/>
      <c r="WD71" s="8"/>
      <c r="WE71" s="8"/>
      <c r="WF71" s="8"/>
      <c r="WG71" s="8"/>
      <c r="WH71" s="8"/>
      <c r="WI71" s="8"/>
      <c r="WJ71" s="8"/>
      <c r="WK71" s="8"/>
      <c r="WL71" s="8"/>
      <c r="WM71" s="8"/>
      <c r="WN71" s="8"/>
      <c r="WO71" s="8"/>
      <c r="WP71" s="8"/>
      <c r="WQ71" s="8"/>
      <c r="WR71" s="8"/>
      <c r="WS71" s="8"/>
      <c r="WT71" s="8"/>
      <c r="WU71" s="8"/>
      <c r="WV71" s="8"/>
      <c r="WW71" s="8"/>
      <c r="WX71" s="8"/>
      <c r="WY71" s="8"/>
      <c r="WZ71" s="8"/>
      <c r="XA71" s="8"/>
      <c r="XB71" s="8"/>
      <c r="XC71" s="8"/>
      <c r="XD71" s="8"/>
      <c r="XE71" s="8"/>
      <c r="XF71" s="8"/>
      <c r="XG71" s="8"/>
      <c r="XH71" s="8"/>
      <c r="XI71" s="8"/>
      <c r="XJ71" s="8"/>
      <c r="XK71" s="8"/>
      <c r="XL71" s="8"/>
      <c r="XM71" s="8"/>
      <c r="XN71" s="8"/>
      <c r="XO71" s="8"/>
      <c r="XP71" s="8"/>
      <c r="XQ71" s="8"/>
      <c r="XR71" s="8"/>
      <c r="XS71" s="8"/>
      <c r="XT71" s="8"/>
      <c r="XU71" s="8"/>
      <c r="XV71" s="8"/>
      <c r="XW71" s="8"/>
      <c r="XX71" s="8"/>
      <c r="XY71" s="8"/>
      <c r="XZ71" s="8"/>
      <c r="YA71" s="8"/>
      <c r="YB71" s="8"/>
      <c r="YC71" s="8"/>
      <c r="YD71" s="8"/>
      <c r="YE71" s="8"/>
      <c r="YF71" s="8"/>
      <c r="YG71" s="8"/>
      <c r="YH71" s="8"/>
      <c r="YI71" s="8"/>
      <c r="YJ71" s="8"/>
      <c r="YK71" s="8"/>
      <c r="YL71" s="8"/>
      <c r="YM71" s="8"/>
      <c r="YN71" s="8"/>
      <c r="YO71" s="8"/>
      <c r="YP71" s="8"/>
      <c r="YQ71" s="8"/>
      <c r="YR71" s="8"/>
      <c r="YS71" s="8"/>
      <c r="YT71" s="8"/>
      <c r="YU71" s="8"/>
      <c r="YV71" s="8"/>
      <c r="YW71" s="8"/>
      <c r="YX71" s="8"/>
      <c r="YY71" s="8"/>
      <c r="YZ71" s="8"/>
      <c r="ZA71" s="8"/>
      <c r="ZB71" s="8"/>
      <c r="ZC71" s="8"/>
      <c r="ZD71" s="8"/>
      <c r="ZE71" s="8"/>
      <c r="ZF71" s="8"/>
      <c r="ZG71" s="8"/>
      <c r="ZH71" s="8"/>
      <c r="ZI71" s="8"/>
      <c r="ZJ71" s="8"/>
      <c r="ZK71" s="8"/>
      <c r="ZL71" s="8"/>
      <c r="ZM71" s="8"/>
      <c r="ZN71" s="8"/>
      <c r="ZO71" s="8"/>
      <c r="ZP71" s="8"/>
      <c r="ZQ71" s="8"/>
      <c r="ZR71" s="8"/>
      <c r="ZS71" s="8"/>
      <c r="ZT71" s="8"/>
      <c r="ZU71" s="8"/>
      <c r="ZV71" s="8"/>
      <c r="ZW71" s="8"/>
      <c r="ZX71" s="8"/>
      <c r="ZY71" s="8"/>
      <c r="ZZ71" s="8"/>
      <c r="AAA71" s="8"/>
      <c r="AAB71" s="8"/>
      <c r="AAC71" s="8"/>
      <c r="AAD71" s="8"/>
      <c r="AAE71" s="8"/>
      <c r="AAF71" s="8"/>
      <c r="AAG71" s="8"/>
      <c r="AAH71" s="8"/>
      <c r="AAI71" s="8"/>
      <c r="AAJ71" s="8"/>
      <c r="AAK71" s="8"/>
      <c r="AAL71" s="8"/>
      <c r="AAM71" s="8"/>
      <c r="AAN71" s="8"/>
      <c r="AAO71" s="8"/>
      <c r="AAP71" s="8"/>
      <c r="AAQ71" s="8"/>
      <c r="AAR71" s="8"/>
      <c r="AAS71" s="8"/>
      <c r="AAT71" s="8"/>
      <c r="AAU71" s="8"/>
      <c r="AAV71" s="8"/>
    </row>
    <row r="72" spans="1:724" ht="15.75" customHeight="1">
      <c r="A72" s="54"/>
    </row>
    <row r="73" spans="1:724" ht="15.75" customHeight="1">
      <c r="A73" s="54"/>
    </row>
    <row r="74" spans="1:724" ht="15.75" customHeight="1">
      <c r="A74" s="54"/>
    </row>
    <row r="75" spans="1:724" ht="15.75" customHeight="1">
      <c r="A75" s="54"/>
    </row>
    <row r="76" spans="1:724" ht="15.75" customHeight="1">
      <c r="A76" s="54"/>
    </row>
    <row r="77" spans="1:724" ht="15.75" customHeight="1">
      <c r="A77" s="54"/>
    </row>
    <row r="78" spans="1:724" ht="15.75" customHeight="1">
      <c r="A78" s="54"/>
    </row>
    <row r="79" spans="1:724" ht="15.75" customHeight="1">
      <c r="A79" s="54"/>
    </row>
    <row r="80" spans="1:724" ht="15.75" customHeight="1">
      <c r="A80" s="54"/>
    </row>
    <row r="81" spans="1:724" s="55" customFormat="1" ht="15.75" customHeight="1">
      <c r="A81" s="54"/>
      <c r="B81" s="8"/>
      <c r="C81" s="8"/>
      <c r="D81" s="8"/>
      <c r="E81" s="9"/>
      <c r="F81" s="8"/>
      <c r="G81" s="8"/>
      <c r="H81" s="8"/>
      <c r="I81" s="8"/>
      <c r="J81" s="10"/>
      <c r="K81" s="11"/>
      <c r="L81" s="12"/>
      <c r="M81" s="9"/>
      <c r="N81" s="8"/>
      <c r="O81" s="8"/>
      <c r="P81" s="13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  <c r="IW81" s="8"/>
      <c r="IX81" s="8"/>
      <c r="IY81" s="8"/>
      <c r="IZ81" s="8"/>
      <c r="JA81" s="8"/>
      <c r="JB81" s="8"/>
      <c r="JC81" s="8"/>
      <c r="JD81" s="8"/>
      <c r="JE81" s="8"/>
      <c r="JF81" s="8"/>
      <c r="JG81" s="8"/>
      <c r="JH81" s="8"/>
      <c r="JI81" s="8"/>
      <c r="JJ81" s="8"/>
      <c r="JK81" s="8"/>
      <c r="JL81" s="8"/>
      <c r="JM81" s="8"/>
      <c r="JN81" s="8"/>
      <c r="JO81" s="8"/>
      <c r="JP81" s="8"/>
      <c r="JQ81" s="8"/>
      <c r="JR81" s="8"/>
      <c r="JS81" s="8"/>
      <c r="JT81" s="8"/>
      <c r="JU81" s="8"/>
      <c r="JV81" s="8"/>
      <c r="JW81" s="8"/>
      <c r="JX81" s="8"/>
      <c r="JY81" s="8"/>
      <c r="JZ81" s="8"/>
      <c r="KA81" s="8"/>
      <c r="KB81" s="8"/>
      <c r="KC81" s="8"/>
      <c r="KD81" s="8"/>
      <c r="KE81" s="8"/>
      <c r="KF81" s="8"/>
      <c r="KG81" s="8"/>
      <c r="KH81" s="8"/>
      <c r="KI81" s="8"/>
      <c r="KJ81" s="8"/>
      <c r="KK81" s="8"/>
      <c r="KL81" s="8"/>
      <c r="KM81" s="8"/>
      <c r="KN81" s="8"/>
      <c r="KO81" s="8"/>
      <c r="KP81" s="8"/>
      <c r="KQ81" s="8"/>
      <c r="KR81" s="8"/>
      <c r="KS81" s="8"/>
      <c r="KT81" s="8"/>
      <c r="KU81" s="8"/>
      <c r="KV81" s="8"/>
      <c r="KW81" s="8"/>
      <c r="KX81" s="8"/>
      <c r="KY81" s="8"/>
      <c r="KZ81" s="8"/>
      <c r="LA81" s="8"/>
      <c r="LB81" s="8"/>
      <c r="LC81" s="8"/>
      <c r="LD81" s="8"/>
      <c r="LE81" s="8"/>
      <c r="LF81" s="8"/>
      <c r="LG81" s="8"/>
      <c r="LH81" s="8"/>
      <c r="LI81" s="8"/>
      <c r="LJ81" s="8"/>
      <c r="LK81" s="8"/>
      <c r="LL81" s="8"/>
      <c r="LM81" s="8"/>
      <c r="LN81" s="8"/>
      <c r="LO81" s="8"/>
      <c r="LP81" s="8"/>
      <c r="LQ81" s="8"/>
      <c r="LR81" s="8"/>
      <c r="LS81" s="8"/>
      <c r="LT81" s="8"/>
      <c r="LU81" s="8"/>
      <c r="LV81" s="8"/>
      <c r="LW81" s="8"/>
      <c r="LX81" s="8"/>
      <c r="LY81" s="8"/>
      <c r="LZ81" s="8"/>
      <c r="MA81" s="8"/>
      <c r="MB81" s="8"/>
      <c r="MC81" s="8"/>
      <c r="MD81" s="8"/>
      <c r="ME81" s="8"/>
      <c r="MF81" s="8"/>
      <c r="MG81" s="8"/>
      <c r="MH81" s="8"/>
      <c r="MI81" s="8"/>
      <c r="MJ81" s="8"/>
      <c r="MK81" s="8"/>
      <c r="ML81" s="8"/>
      <c r="MM81" s="8"/>
      <c r="MN81" s="8"/>
      <c r="MO81" s="8"/>
      <c r="MP81" s="8"/>
      <c r="MQ81" s="8"/>
      <c r="MR81" s="8"/>
      <c r="MS81" s="8"/>
      <c r="MT81" s="8"/>
      <c r="MU81" s="8"/>
      <c r="MV81" s="8"/>
      <c r="MW81" s="8"/>
      <c r="MX81" s="8"/>
      <c r="MY81" s="8"/>
      <c r="MZ81" s="8"/>
      <c r="NA81" s="8"/>
      <c r="NB81" s="8"/>
      <c r="NC81" s="8"/>
      <c r="ND81" s="8"/>
      <c r="NE81" s="8"/>
      <c r="NF81" s="8"/>
      <c r="NG81" s="8"/>
      <c r="NH81" s="8"/>
      <c r="NI81" s="8"/>
      <c r="NJ81" s="8"/>
      <c r="NK81" s="8"/>
      <c r="NL81" s="8"/>
      <c r="NM81" s="8"/>
      <c r="NN81" s="8"/>
      <c r="NO81" s="8"/>
      <c r="NP81" s="8"/>
      <c r="NQ81" s="8"/>
      <c r="NR81" s="8"/>
      <c r="NS81" s="8"/>
      <c r="NT81" s="8"/>
      <c r="NU81" s="8"/>
      <c r="NV81" s="8"/>
      <c r="NW81" s="8"/>
      <c r="NX81" s="8"/>
      <c r="NY81" s="8"/>
      <c r="NZ81" s="8"/>
      <c r="OA81" s="8"/>
      <c r="OB81" s="8"/>
      <c r="OC81" s="8"/>
      <c r="OD81" s="8"/>
      <c r="OE81" s="8"/>
      <c r="OF81" s="8"/>
      <c r="OG81" s="8"/>
      <c r="OH81" s="8"/>
      <c r="OI81" s="8"/>
      <c r="OJ81" s="8"/>
      <c r="OK81" s="8"/>
      <c r="OL81" s="8"/>
      <c r="OM81" s="8"/>
      <c r="ON81" s="8"/>
      <c r="OO81" s="8"/>
      <c r="OP81" s="8"/>
      <c r="OQ81" s="8"/>
      <c r="OR81" s="8"/>
      <c r="OS81" s="8"/>
      <c r="OT81" s="8"/>
      <c r="OU81" s="8"/>
      <c r="OV81" s="8"/>
      <c r="OW81" s="8"/>
      <c r="OX81" s="8"/>
      <c r="OY81" s="8"/>
      <c r="OZ81" s="8"/>
      <c r="PA81" s="8"/>
      <c r="PB81" s="8"/>
      <c r="PC81" s="8"/>
      <c r="PD81" s="8"/>
      <c r="PE81" s="8"/>
      <c r="PF81" s="8"/>
      <c r="PG81" s="8"/>
      <c r="PH81" s="8"/>
      <c r="PI81" s="8"/>
      <c r="PJ81" s="8"/>
      <c r="PK81" s="8"/>
      <c r="PL81" s="8"/>
      <c r="PM81" s="8"/>
      <c r="PN81" s="8"/>
      <c r="PO81" s="8"/>
      <c r="PP81" s="8"/>
      <c r="PQ81" s="8"/>
      <c r="PR81" s="8"/>
      <c r="PS81" s="8"/>
      <c r="PT81" s="8"/>
      <c r="PU81" s="8"/>
      <c r="PV81" s="8"/>
      <c r="PW81" s="8"/>
      <c r="PX81" s="8"/>
      <c r="PY81" s="8"/>
      <c r="PZ81" s="8"/>
      <c r="QA81" s="8"/>
      <c r="QB81" s="8"/>
      <c r="QC81" s="8"/>
      <c r="QD81" s="8"/>
      <c r="QE81" s="8"/>
      <c r="QF81" s="8"/>
      <c r="QG81" s="8"/>
      <c r="QH81" s="8"/>
      <c r="QI81" s="8"/>
      <c r="QJ81" s="8"/>
      <c r="QK81" s="8"/>
      <c r="QL81" s="8"/>
      <c r="QM81" s="8"/>
      <c r="QN81" s="8"/>
      <c r="QO81" s="8"/>
      <c r="QP81" s="8"/>
      <c r="QQ81" s="8"/>
      <c r="QR81" s="8"/>
      <c r="QS81" s="8"/>
      <c r="QT81" s="8"/>
      <c r="QU81" s="8"/>
      <c r="QV81" s="8"/>
      <c r="QW81" s="8"/>
      <c r="QX81" s="8"/>
      <c r="QY81" s="8"/>
      <c r="QZ81" s="8"/>
      <c r="RA81" s="8"/>
      <c r="RB81" s="8"/>
      <c r="RC81" s="8"/>
      <c r="RD81" s="8"/>
      <c r="RE81" s="8"/>
      <c r="RF81" s="8"/>
      <c r="RG81" s="8"/>
      <c r="RH81" s="8"/>
      <c r="RI81" s="8"/>
      <c r="RJ81" s="8"/>
      <c r="RK81" s="8"/>
      <c r="RL81" s="8"/>
      <c r="RM81" s="8"/>
      <c r="RN81" s="8"/>
      <c r="RO81" s="8"/>
      <c r="RP81" s="8"/>
      <c r="RQ81" s="8"/>
      <c r="RR81" s="8"/>
      <c r="RS81" s="8"/>
      <c r="RT81" s="8"/>
      <c r="RU81" s="8"/>
      <c r="RV81" s="8"/>
      <c r="RW81" s="8"/>
      <c r="RX81" s="8"/>
      <c r="RY81" s="8"/>
      <c r="RZ81" s="8"/>
      <c r="SA81" s="8"/>
      <c r="SB81" s="8"/>
      <c r="SC81" s="8"/>
      <c r="SD81" s="8"/>
      <c r="SE81" s="8"/>
      <c r="SF81" s="8"/>
      <c r="SG81" s="8"/>
      <c r="SH81" s="8"/>
      <c r="SI81" s="8"/>
      <c r="SJ81" s="8"/>
      <c r="SK81" s="8"/>
      <c r="SL81" s="8"/>
      <c r="SM81" s="8"/>
      <c r="SN81" s="8"/>
      <c r="SO81" s="8"/>
      <c r="SP81" s="8"/>
      <c r="SQ81" s="8"/>
      <c r="SR81" s="8"/>
      <c r="SS81" s="8"/>
      <c r="ST81" s="8"/>
      <c r="SU81" s="8"/>
      <c r="SV81" s="8"/>
      <c r="SW81" s="8"/>
      <c r="SX81" s="8"/>
      <c r="SY81" s="8"/>
      <c r="SZ81" s="8"/>
      <c r="TA81" s="8"/>
      <c r="TB81" s="8"/>
      <c r="TC81" s="8"/>
      <c r="TD81" s="8"/>
      <c r="TE81" s="8"/>
      <c r="TF81" s="8"/>
      <c r="TG81" s="8"/>
      <c r="TH81" s="8"/>
      <c r="TI81" s="8"/>
      <c r="TJ81" s="8"/>
      <c r="TK81" s="8"/>
      <c r="TL81" s="8"/>
      <c r="TM81" s="8"/>
      <c r="TN81" s="8"/>
      <c r="TO81" s="8"/>
      <c r="TP81" s="8"/>
      <c r="TQ81" s="8"/>
      <c r="TR81" s="8"/>
      <c r="TS81" s="8"/>
      <c r="TT81" s="8"/>
      <c r="TU81" s="8"/>
      <c r="TV81" s="8"/>
      <c r="TW81" s="8"/>
      <c r="TX81" s="8"/>
      <c r="TY81" s="8"/>
      <c r="TZ81" s="8"/>
      <c r="UA81" s="8"/>
      <c r="UB81" s="8"/>
      <c r="UC81" s="8"/>
      <c r="UD81" s="8"/>
      <c r="UE81" s="8"/>
      <c r="UF81" s="8"/>
      <c r="UG81" s="8"/>
      <c r="UH81" s="8"/>
      <c r="UI81" s="8"/>
      <c r="UJ81" s="8"/>
      <c r="UK81" s="8"/>
      <c r="UL81" s="8"/>
      <c r="UM81" s="8"/>
      <c r="UN81" s="8"/>
      <c r="UO81" s="8"/>
      <c r="UP81" s="8"/>
      <c r="UQ81" s="8"/>
      <c r="UR81" s="8"/>
      <c r="US81" s="8"/>
      <c r="UT81" s="8"/>
      <c r="UU81" s="8"/>
      <c r="UV81" s="8"/>
      <c r="UW81" s="8"/>
      <c r="UX81" s="8"/>
      <c r="UY81" s="8"/>
      <c r="UZ81" s="8"/>
      <c r="VA81" s="8"/>
      <c r="VB81" s="8"/>
      <c r="VC81" s="8"/>
      <c r="VD81" s="8"/>
      <c r="VE81" s="8"/>
      <c r="VF81" s="8"/>
      <c r="VG81" s="8"/>
      <c r="VH81" s="8"/>
      <c r="VI81" s="8"/>
      <c r="VJ81" s="8"/>
      <c r="VK81" s="8"/>
      <c r="VL81" s="8"/>
      <c r="VM81" s="8"/>
      <c r="VN81" s="8"/>
      <c r="VO81" s="8"/>
      <c r="VP81" s="8"/>
      <c r="VQ81" s="8"/>
      <c r="VR81" s="8"/>
      <c r="VS81" s="8"/>
      <c r="VT81" s="8"/>
      <c r="VU81" s="8"/>
      <c r="VV81" s="8"/>
      <c r="VW81" s="8"/>
      <c r="VX81" s="8"/>
      <c r="VY81" s="8"/>
      <c r="VZ81" s="8"/>
      <c r="WA81" s="8"/>
      <c r="WB81" s="8"/>
      <c r="WC81" s="8"/>
      <c r="WD81" s="8"/>
      <c r="WE81" s="8"/>
      <c r="WF81" s="8"/>
      <c r="WG81" s="8"/>
      <c r="WH81" s="8"/>
      <c r="WI81" s="8"/>
      <c r="WJ81" s="8"/>
      <c r="WK81" s="8"/>
      <c r="WL81" s="8"/>
      <c r="WM81" s="8"/>
      <c r="WN81" s="8"/>
      <c r="WO81" s="8"/>
      <c r="WP81" s="8"/>
      <c r="WQ81" s="8"/>
      <c r="WR81" s="8"/>
      <c r="WS81" s="8"/>
      <c r="WT81" s="8"/>
      <c r="WU81" s="8"/>
      <c r="WV81" s="8"/>
      <c r="WW81" s="8"/>
      <c r="WX81" s="8"/>
      <c r="WY81" s="8"/>
      <c r="WZ81" s="8"/>
      <c r="XA81" s="8"/>
      <c r="XB81" s="8"/>
      <c r="XC81" s="8"/>
      <c r="XD81" s="8"/>
      <c r="XE81" s="8"/>
      <c r="XF81" s="8"/>
      <c r="XG81" s="8"/>
      <c r="XH81" s="8"/>
      <c r="XI81" s="8"/>
      <c r="XJ81" s="8"/>
      <c r="XK81" s="8"/>
      <c r="XL81" s="8"/>
      <c r="XM81" s="8"/>
      <c r="XN81" s="8"/>
      <c r="XO81" s="8"/>
      <c r="XP81" s="8"/>
      <c r="XQ81" s="8"/>
      <c r="XR81" s="8"/>
      <c r="XS81" s="8"/>
      <c r="XT81" s="8"/>
      <c r="XU81" s="8"/>
      <c r="XV81" s="8"/>
      <c r="XW81" s="8"/>
      <c r="XX81" s="8"/>
      <c r="XY81" s="8"/>
      <c r="XZ81" s="8"/>
      <c r="YA81" s="8"/>
      <c r="YB81" s="8"/>
      <c r="YC81" s="8"/>
      <c r="YD81" s="8"/>
      <c r="YE81" s="8"/>
      <c r="YF81" s="8"/>
      <c r="YG81" s="8"/>
      <c r="YH81" s="8"/>
      <c r="YI81" s="8"/>
      <c r="YJ81" s="8"/>
      <c r="YK81" s="8"/>
      <c r="YL81" s="8"/>
      <c r="YM81" s="8"/>
      <c r="YN81" s="8"/>
      <c r="YO81" s="8"/>
      <c r="YP81" s="8"/>
      <c r="YQ81" s="8"/>
      <c r="YR81" s="8"/>
      <c r="YS81" s="8"/>
      <c r="YT81" s="8"/>
      <c r="YU81" s="8"/>
      <c r="YV81" s="8"/>
      <c r="YW81" s="8"/>
      <c r="YX81" s="8"/>
      <c r="YY81" s="8"/>
      <c r="YZ81" s="8"/>
      <c r="ZA81" s="8"/>
      <c r="ZB81" s="8"/>
      <c r="ZC81" s="8"/>
      <c r="ZD81" s="8"/>
      <c r="ZE81" s="8"/>
      <c r="ZF81" s="8"/>
      <c r="ZG81" s="8"/>
      <c r="ZH81" s="8"/>
      <c r="ZI81" s="8"/>
      <c r="ZJ81" s="8"/>
      <c r="ZK81" s="8"/>
      <c r="ZL81" s="8"/>
      <c r="ZM81" s="8"/>
      <c r="ZN81" s="8"/>
      <c r="ZO81" s="8"/>
      <c r="ZP81" s="8"/>
      <c r="ZQ81" s="8"/>
      <c r="ZR81" s="8"/>
      <c r="ZS81" s="8"/>
      <c r="ZT81" s="8"/>
      <c r="ZU81" s="8"/>
      <c r="ZV81" s="8"/>
      <c r="ZW81" s="8"/>
      <c r="ZX81" s="8"/>
      <c r="ZY81" s="8"/>
      <c r="ZZ81" s="8"/>
      <c r="AAA81" s="8"/>
      <c r="AAB81" s="8"/>
      <c r="AAC81" s="8"/>
      <c r="AAD81" s="8"/>
      <c r="AAE81" s="8"/>
      <c r="AAF81" s="8"/>
      <c r="AAG81" s="8"/>
      <c r="AAH81" s="8"/>
      <c r="AAI81" s="8"/>
      <c r="AAJ81" s="8"/>
      <c r="AAK81" s="8"/>
      <c r="AAL81" s="8"/>
      <c r="AAM81" s="8"/>
      <c r="AAN81" s="8"/>
      <c r="AAO81" s="8"/>
      <c r="AAP81" s="8"/>
      <c r="AAQ81" s="8"/>
      <c r="AAR81" s="8"/>
      <c r="AAS81" s="8"/>
      <c r="AAT81" s="8"/>
      <c r="AAU81" s="8"/>
      <c r="AAV81" s="8"/>
    </row>
    <row r="82" spans="1:724" s="55" customFormat="1" ht="15.75" customHeight="1">
      <c r="A82" s="54"/>
      <c r="B82" s="8"/>
      <c r="C82" s="8"/>
      <c r="D82" s="8"/>
      <c r="E82" s="9"/>
      <c r="F82" s="8"/>
      <c r="G82" s="8"/>
      <c r="H82" s="8"/>
      <c r="I82" s="8"/>
      <c r="J82" s="10"/>
      <c r="K82" s="11"/>
      <c r="L82" s="12"/>
      <c r="M82" s="9"/>
      <c r="N82" s="8"/>
      <c r="O82" s="8"/>
      <c r="P82" s="13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  <c r="IU82" s="8"/>
      <c r="IV82" s="8"/>
      <c r="IW82" s="8"/>
      <c r="IX82" s="8"/>
      <c r="IY82" s="8"/>
      <c r="IZ82" s="8"/>
      <c r="JA82" s="8"/>
      <c r="JB82" s="8"/>
      <c r="JC82" s="8"/>
      <c r="JD82" s="8"/>
      <c r="JE82" s="8"/>
      <c r="JF82" s="8"/>
      <c r="JG82" s="8"/>
      <c r="JH82" s="8"/>
      <c r="JI82" s="8"/>
      <c r="JJ82" s="8"/>
      <c r="JK82" s="8"/>
      <c r="JL82" s="8"/>
      <c r="JM82" s="8"/>
      <c r="JN82" s="8"/>
      <c r="JO82" s="8"/>
      <c r="JP82" s="8"/>
      <c r="JQ82" s="8"/>
      <c r="JR82" s="8"/>
      <c r="JS82" s="8"/>
      <c r="JT82" s="8"/>
      <c r="JU82" s="8"/>
      <c r="JV82" s="8"/>
      <c r="JW82" s="8"/>
      <c r="JX82" s="8"/>
      <c r="JY82" s="8"/>
      <c r="JZ82" s="8"/>
      <c r="KA82" s="8"/>
      <c r="KB82" s="8"/>
      <c r="KC82" s="8"/>
      <c r="KD82" s="8"/>
      <c r="KE82" s="8"/>
      <c r="KF82" s="8"/>
      <c r="KG82" s="8"/>
      <c r="KH82" s="8"/>
      <c r="KI82" s="8"/>
      <c r="KJ82" s="8"/>
      <c r="KK82" s="8"/>
      <c r="KL82" s="8"/>
      <c r="KM82" s="8"/>
      <c r="KN82" s="8"/>
      <c r="KO82" s="8"/>
      <c r="KP82" s="8"/>
      <c r="KQ82" s="8"/>
      <c r="KR82" s="8"/>
      <c r="KS82" s="8"/>
      <c r="KT82" s="8"/>
      <c r="KU82" s="8"/>
      <c r="KV82" s="8"/>
      <c r="KW82" s="8"/>
      <c r="KX82" s="8"/>
      <c r="KY82" s="8"/>
      <c r="KZ82" s="8"/>
      <c r="LA82" s="8"/>
      <c r="LB82" s="8"/>
      <c r="LC82" s="8"/>
      <c r="LD82" s="8"/>
      <c r="LE82" s="8"/>
      <c r="LF82" s="8"/>
      <c r="LG82" s="8"/>
      <c r="LH82" s="8"/>
      <c r="LI82" s="8"/>
      <c r="LJ82" s="8"/>
      <c r="LK82" s="8"/>
      <c r="LL82" s="8"/>
      <c r="LM82" s="8"/>
      <c r="LN82" s="8"/>
      <c r="LO82" s="8"/>
      <c r="LP82" s="8"/>
      <c r="LQ82" s="8"/>
      <c r="LR82" s="8"/>
      <c r="LS82" s="8"/>
      <c r="LT82" s="8"/>
      <c r="LU82" s="8"/>
      <c r="LV82" s="8"/>
      <c r="LW82" s="8"/>
      <c r="LX82" s="8"/>
      <c r="LY82" s="8"/>
      <c r="LZ82" s="8"/>
      <c r="MA82" s="8"/>
      <c r="MB82" s="8"/>
      <c r="MC82" s="8"/>
      <c r="MD82" s="8"/>
      <c r="ME82" s="8"/>
      <c r="MF82" s="8"/>
      <c r="MG82" s="8"/>
      <c r="MH82" s="8"/>
      <c r="MI82" s="8"/>
      <c r="MJ82" s="8"/>
      <c r="MK82" s="8"/>
      <c r="ML82" s="8"/>
      <c r="MM82" s="8"/>
      <c r="MN82" s="8"/>
      <c r="MO82" s="8"/>
      <c r="MP82" s="8"/>
      <c r="MQ82" s="8"/>
      <c r="MR82" s="8"/>
      <c r="MS82" s="8"/>
      <c r="MT82" s="8"/>
      <c r="MU82" s="8"/>
      <c r="MV82" s="8"/>
      <c r="MW82" s="8"/>
      <c r="MX82" s="8"/>
      <c r="MY82" s="8"/>
      <c r="MZ82" s="8"/>
      <c r="NA82" s="8"/>
      <c r="NB82" s="8"/>
      <c r="NC82" s="8"/>
      <c r="ND82" s="8"/>
      <c r="NE82" s="8"/>
      <c r="NF82" s="8"/>
      <c r="NG82" s="8"/>
      <c r="NH82" s="8"/>
      <c r="NI82" s="8"/>
      <c r="NJ82" s="8"/>
      <c r="NK82" s="8"/>
      <c r="NL82" s="8"/>
      <c r="NM82" s="8"/>
      <c r="NN82" s="8"/>
      <c r="NO82" s="8"/>
      <c r="NP82" s="8"/>
      <c r="NQ82" s="8"/>
      <c r="NR82" s="8"/>
      <c r="NS82" s="8"/>
      <c r="NT82" s="8"/>
      <c r="NU82" s="8"/>
      <c r="NV82" s="8"/>
      <c r="NW82" s="8"/>
      <c r="NX82" s="8"/>
      <c r="NY82" s="8"/>
      <c r="NZ82" s="8"/>
      <c r="OA82" s="8"/>
      <c r="OB82" s="8"/>
      <c r="OC82" s="8"/>
      <c r="OD82" s="8"/>
      <c r="OE82" s="8"/>
      <c r="OF82" s="8"/>
      <c r="OG82" s="8"/>
      <c r="OH82" s="8"/>
      <c r="OI82" s="8"/>
      <c r="OJ82" s="8"/>
      <c r="OK82" s="8"/>
      <c r="OL82" s="8"/>
      <c r="OM82" s="8"/>
      <c r="ON82" s="8"/>
      <c r="OO82" s="8"/>
      <c r="OP82" s="8"/>
      <c r="OQ82" s="8"/>
      <c r="OR82" s="8"/>
      <c r="OS82" s="8"/>
      <c r="OT82" s="8"/>
      <c r="OU82" s="8"/>
      <c r="OV82" s="8"/>
      <c r="OW82" s="8"/>
      <c r="OX82" s="8"/>
      <c r="OY82" s="8"/>
      <c r="OZ82" s="8"/>
      <c r="PA82" s="8"/>
      <c r="PB82" s="8"/>
      <c r="PC82" s="8"/>
      <c r="PD82" s="8"/>
      <c r="PE82" s="8"/>
      <c r="PF82" s="8"/>
      <c r="PG82" s="8"/>
      <c r="PH82" s="8"/>
      <c r="PI82" s="8"/>
      <c r="PJ82" s="8"/>
      <c r="PK82" s="8"/>
      <c r="PL82" s="8"/>
      <c r="PM82" s="8"/>
      <c r="PN82" s="8"/>
      <c r="PO82" s="8"/>
      <c r="PP82" s="8"/>
      <c r="PQ82" s="8"/>
      <c r="PR82" s="8"/>
      <c r="PS82" s="8"/>
      <c r="PT82" s="8"/>
      <c r="PU82" s="8"/>
      <c r="PV82" s="8"/>
      <c r="PW82" s="8"/>
      <c r="PX82" s="8"/>
      <c r="PY82" s="8"/>
      <c r="PZ82" s="8"/>
      <c r="QA82" s="8"/>
      <c r="QB82" s="8"/>
      <c r="QC82" s="8"/>
      <c r="QD82" s="8"/>
      <c r="QE82" s="8"/>
      <c r="QF82" s="8"/>
      <c r="QG82" s="8"/>
      <c r="QH82" s="8"/>
      <c r="QI82" s="8"/>
      <c r="QJ82" s="8"/>
      <c r="QK82" s="8"/>
      <c r="QL82" s="8"/>
      <c r="QM82" s="8"/>
      <c r="QN82" s="8"/>
      <c r="QO82" s="8"/>
      <c r="QP82" s="8"/>
      <c r="QQ82" s="8"/>
      <c r="QR82" s="8"/>
      <c r="QS82" s="8"/>
      <c r="QT82" s="8"/>
      <c r="QU82" s="8"/>
      <c r="QV82" s="8"/>
      <c r="QW82" s="8"/>
      <c r="QX82" s="8"/>
      <c r="QY82" s="8"/>
      <c r="QZ82" s="8"/>
      <c r="RA82" s="8"/>
      <c r="RB82" s="8"/>
      <c r="RC82" s="8"/>
      <c r="RD82" s="8"/>
      <c r="RE82" s="8"/>
      <c r="RF82" s="8"/>
      <c r="RG82" s="8"/>
      <c r="RH82" s="8"/>
      <c r="RI82" s="8"/>
      <c r="RJ82" s="8"/>
      <c r="RK82" s="8"/>
      <c r="RL82" s="8"/>
      <c r="RM82" s="8"/>
      <c r="RN82" s="8"/>
      <c r="RO82" s="8"/>
      <c r="RP82" s="8"/>
      <c r="RQ82" s="8"/>
      <c r="RR82" s="8"/>
      <c r="RS82" s="8"/>
      <c r="RT82" s="8"/>
      <c r="RU82" s="8"/>
      <c r="RV82" s="8"/>
      <c r="RW82" s="8"/>
      <c r="RX82" s="8"/>
      <c r="RY82" s="8"/>
      <c r="RZ82" s="8"/>
      <c r="SA82" s="8"/>
      <c r="SB82" s="8"/>
      <c r="SC82" s="8"/>
      <c r="SD82" s="8"/>
      <c r="SE82" s="8"/>
      <c r="SF82" s="8"/>
      <c r="SG82" s="8"/>
      <c r="SH82" s="8"/>
      <c r="SI82" s="8"/>
      <c r="SJ82" s="8"/>
      <c r="SK82" s="8"/>
      <c r="SL82" s="8"/>
      <c r="SM82" s="8"/>
      <c r="SN82" s="8"/>
      <c r="SO82" s="8"/>
      <c r="SP82" s="8"/>
      <c r="SQ82" s="8"/>
      <c r="SR82" s="8"/>
      <c r="SS82" s="8"/>
      <c r="ST82" s="8"/>
      <c r="SU82" s="8"/>
      <c r="SV82" s="8"/>
      <c r="SW82" s="8"/>
      <c r="SX82" s="8"/>
      <c r="SY82" s="8"/>
      <c r="SZ82" s="8"/>
      <c r="TA82" s="8"/>
      <c r="TB82" s="8"/>
      <c r="TC82" s="8"/>
      <c r="TD82" s="8"/>
      <c r="TE82" s="8"/>
      <c r="TF82" s="8"/>
      <c r="TG82" s="8"/>
      <c r="TH82" s="8"/>
      <c r="TI82" s="8"/>
      <c r="TJ82" s="8"/>
      <c r="TK82" s="8"/>
      <c r="TL82" s="8"/>
      <c r="TM82" s="8"/>
      <c r="TN82" s="8"/>
      <c r="TO82" s="8"/>
      <c r="TP82" s="8"/>
      <c r="TQ82" s="8"/>
      <c r="TR82" s="8"/>
      <c r="TS82" s="8"/>
      <c r="TT82" s="8"/>
      <c r="TU82" s="8"/>
      <c r="TV82" s="8"/>
      <c r="TW82" s="8"/>
      <c r="TX82" s="8"/>
      <c r="TY82" s="8"/>
      <c r="TZ82" s="8"/>
      <c r="UA82" s="8"/>
      <c r="UB82" s="8"/>
      <c r="UC82" s="8"/>
      <c r="UD82" s="8"/>
      <c r="UE82" s="8"/>
      <c r="UF82" s="8"/>
      <c r="UG82" s="8"/>
      <c r="UH82" s="8"/>
      <c r="UI82" s="8"/>
      <c r="UJ82" s="8"/>
      <c r="UK82" s="8"/>
      <c r="UL82" s="8"/>
      <c r="UM82" s="8"/>
      <c r="UN82" s="8"/>
      <c r="UO82" s="8"/>
      <c r="UP82" s="8"/>
      <c r="UQ82" s="8"/>
      <c r="UR82" s="8"/>
      <c r="US82" s="8"/>
      <c r="UT82" s="8"/>
      <c r="UU82" s="8"/>
      <c r="UV82" s="8"/>
      <c r="UW82" s="8"/>
      <c r="UX82" s="8"/>
      <c r="UY82" s="8"/>
      <c r="UZ82" s="8"/>
      <c r="VA82" s="8"/>
      <c r="VB82" s="8"/>
      <c r="VC82" s="8"/>
      <c r="VD82" s="8"/>
      <c r="VE82" s="8"/>
      <c r="VF82" s="8"/>
      <c r="VG82" s="8"/>
      <c r="VH82" s="8"/>
      <c r="VI82" s="8"/>
      <c r="VJ82" s="8"/>
      <c r="VK82" s="8"/>
      <c r="VL82" s="8"/>
      <c r="VM82" s="8"/>
      <c r="VN82" s="8"/>
      <c r="VO82" s="8"/>
      <c r="VP82" s="8"/>
      <c r="VQ82" s="8"/>
      <c r="VR82" s="8"/>
      <c r="VS82" s="8"/>
      <c r="VT82" s="8"/>
      <c r="VU82" s="8"/>
      <c r="VV82" s="8"/>
      <c r="VW82" s="8"/>
      <c r="VX82" s="8"/>
      <c r="VY82" s="8"/>
      <c r="VZ82" s="8"/>
      <c r="WA82" s="8"/>
      <c r="WB82" s="8"/>
      <c r="WC82" s="8"/>
      <c r="WD82" s="8"/>
      <c r="WE82" s="8"/>
      <c r="WF82" s="8"/>
      <c r="WG82" s="8"/>
      <c r="WH82" s="8"/>
      <c r="WI82" s="8"/>
      <c r="WJ82" s="8"/>
      <c r="WK82" s="8"/>
      <c r="WL82" s="8"/>
      <c r="WM82" s="8"/>
      <c r="WN82" s="8"/>
      <c r="WO82" s="8"/>
      <c r="WP82" s="8"/>
      <c r="WQ82" s="8"/>
      <c r="WR82" s="8"/>
      <c r="WS82" s="8"/>
      <c r="WT82" s="8"/>
      <c r="WU82" s="8"/>
      <c r="WV82" s="8"/>
      <c r="WW82" s="8"/>
      <c r="WX82" s="8"/>
      <c r="WY82" s="8"/>
      <c r="WZ82" s="8"/>
      <c r="XA82" s="8"/>
      <c r="XB82" s="8"/>
      <c r="XC82" s="8"/>
      <c r="XD82" s="8"/>
      <c r="XE82" s="8"/>
      <c r="XF82" s="8"/>
      <c r="XG82" s="8"/>
      <c r="XH82" s="8"/>
      <c r="XI82" s="8"/>
      <c r="XJ82" s="8"/>
      <c r="XK82" s="8"/>
      <c r="XL82" s="8"/>
      <c r="XM82" s="8"/>
      <c r="XN82" s="8"/>
      <c r="XO82" s="8"/>
      <c r="XP82" s="8"/>
      <c r="XQ82" s="8"/>
      <c r="XR82" s="8"/>
      <c r="XS82" s="8"/>
      <c r="XT82" s="8"/>
      <c r="XU82" s="8"/>
      <c r="XV82" s="8"/>
      <c r="XW82" s="8"/>
      <c r="XX82" s="8"/>
      <c r="XY82" s="8"/>
      <c r="XZ82" s="8"/>
      <c r="YA82" s="8"/>
      <c r="YB82" s="8"/>
      <c r="YC82" s="8"/>
      <c r="YD82" s="8"/>
      <c r="YE82" s="8"/>
      <c r="YF82" s="8"/>
      <c r="YG82" s="8"/>
      <c r="YH82" s="8"/>
      <c r="YI82" s="8"/>
      <c r="YJ82" s="8"/>
      <c r="YK82" s="8"/>
      <c r="YL82" s="8"/>
      <c r="YM82" s="8"/>
      <c r="YN82" s="8"/>
      <c r="YO82" s="8"/>
      <c r="YP82" s="8"/>
      <c r="YQ82" s="8"/>
      <c r="YR82" s="8"/>
      <c r="YS82" s="8"/>
      <c r="YT82" s="8"/>
      <c r="YU82" s="8"/>
      <c r="YV82" s="8"/>
      <c r="YW82" s="8"/>
      <c r="YX82" s="8"/>
      <c r="YY82" s="8"/>
      <c r="YZ82" s="8"/>
      <c r="ZA82" s="8"/>
      <c r="ZB82" s="8"/>
      <c r="ZC82" s="8"/>
      <c r="ZD82" s="8"/>
      <c r="ZE82" s="8"/>
      <c r="ZF82" s="8"/>
      <c r="ZG82" s="8"/>
      <c r="ZH82" s="8"/>
      <c r="ZI82" s="8"/>
      <c r="ZJ82" s="8"/>
      <c r="ZK82" s="8"/>
      <c r="ZL82" s="8"/>
      <c r="ZM82" s="8"/>
      <c r="ZN82" s="8"/>
      <c r="ZO82" s="8"/>
      <c r="ZP82" s="8"/>
      <c r="ZQ82" s="8"/>
      <c r="ZR82" s="8"/>
      <c r="ZS82" s="8"/>
      <c r="ZT82" s="8"/>
      <c r="ZU82" s="8"/>
      <c r="ZV82" s="8"/>
      <c r="ZW82" s="8"/>
      <c r="ZX82" s="8"/>
      <c r="ZY82" s="8"/>
      <c r="ZZ82" s="8"/>
      <c r="AAA82" s="8"/>
      <c r="AAB82" s="8"/>
      <c r="AAC82" s="8"/>
      <c r="AAD82" s="8"/>
      <c r="AAE82" s="8"/>
      <c r="AAF82" s="8"/>
      <c r="AAG82" s="8"/>
      <c r="AAH82" s="8"/>
      <c r="AAI82" s="8"/>
      <c r="AAJ82" s="8"/>
      <c r="AAK82" s="8"/>
      <c r="AAL82" s="8"/>
      <c r="AAM82" s="8"/>
      <c r="AAN82" s="8"/>
      <c r="AAO82" s="8"/>
      <c r="AAP82" s="8"/>
      <c r="AAQ82" s="8"/>
      <c r="AAR82" s="8"/>
      <c r="AAS82" s="8"/>
      <c r="AAT82" s="8"/>
      <c r="AAU82" s="8"/>
      <c r="AAV82" s="8"/>
    </row>
    <row r="83" spans="1:724" s="55" customFormat="1" ht="15.75" customHeight="1">
      <c r="A83" s="54"/>
      <c r="B83" s="8"/>
      <c r="C83" s="8"/>
      <c r="D83" s="8"/>
      <c r="E83" s="9"/>
      <c r="F83" s="8"/>
      <c r="G83" s="8"/>
      <c r="H83" s="8"/>
      <c r="I83" s="8"/>
      <c r="J83" s="10"/>
      <c r="K83" s="11"/>
      <c r="L83" s="12"/>
      <c r="M83" s="9"/>
      <c r="N83" s="8"/>
      <c r="O83" s="8"/>
      <c r="P83" s="13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  <c r="IV83" s="8"/>
      <c r="IW83" s="8"/>
      <c r="IX83" s="8"/>
      <c r="IY83" s="8"/>
      <c r="IZ83" s="8"/>
      <c r="JA83" s="8"/>
      <c r="JB83" s="8"/>
      <c r="JC83" s="8"/>
      <c r="JD83" s="8"/>
      <c r="JE83" s="8"/>
      <c r="JF83" s="8"/>
      <c r="JG83" s="8"/>
      <c r="JH83" s="8"/>
      <c r="JI83" s="8"/>
      <c r="JJ83" s="8"/>
      <c r="JK83" s="8"/>
      <c r="JL83" s="8"/>
      <c r="JM83" s="8"/>
      <c r="JN83" s="8"/>
      <c r="JO83" s="8"/>
      <c r="JP83" s="8"/>
      <c r="JQ83" s="8"/>
      <c r="JR83" s="8"/>
      <c r="JS83" s="8"/>
      <c r="JT83" s="8"/>
      <c r="JU83" s="8"/>
      <c r="JV83" s="8"/>
      <c r="JW83" s="8"/>
      <c r="JX83" s="8"/>
      <c r="JY83" s="8"/>
      <c r="JZ83" s="8"/>
      <c r="KA83" s="8"/>
      <c r="KB83" s="8"/>
      <c r="KC83" s="8"/>
      <c r="KD83" s="8"/>
      <c r="KE83" s="8"/>
      <c r="KF83" s="8"/>
      <c r="KG83" s="8"/>
      <c r="KH83" s="8"/>
      <c r="KI83" s="8"/>
      <c r="KJ83" s="8"/>
      <c r="KK83" s="8"/>
      <c r="KL83" s="8"/>
      <c r="KM83" s="8"/>
      <c r="KN83" s="8"/>
      <c r="KO83" s="8"/>
      <c r="KP83" s="8"/>
      <c r="KQ83" s="8"/>
      <c r="KR83" s="8"/>
      <c r="KS83" s="8"/>
      <c r="KT83" s="8"/>
      <c r="KU83" s="8"/>
      <c r="KV83" s="8"/>
      <c r="KW83" s="8"/>
      <c r="KX83" s="8"/>
      <c r="KY83" s="8"/>
      <c r="KZ83" s="8"/>
      <c r="LA83" s="8"/>
      <c r="LB83" s="8"/>
      <c r="LC83" s="8"/>
      <c r="LD83" s="8"/>
      <c r="LE83" s="8"/>
      <c r="LF83" s="8"/>
      <c r="LG83" s="8"/>
      <c r="LH83" s="8"/>
      <c r="LI83" s="8"/>
      <c r="LJ83" s="8"/>
      <c r="LK83" s="8"/>
      <c r="LL83" s="8"/>
      <c r="LM83" s="8"/>
      <c r="LN83" s="8"/>
      <c r="LO83" s="8"/>
      <c r="LP83" s="8"/>
      <c r="LQ83" s="8"/>
      <c r="LR83" s="8"/>
      <c r="LS83" s="8"/>
      <c r="LT83" s="8"/>
      <c r="LU83" s="8"/>
      <c r="LV83" s="8"/>
      <c r="LW83" s="8"/>
      <c r="LX83" s="8"/>
      <c r="LY83" s="8"/>
      <c r="LZ83" s="8"/>
      <c r="MA83" s="8"/>
      <c r="MB83" s="8"/>
      <c r="MC83" s="8"/>
      <c r="MD83" s="8"/>
      <c r="ME83" s="8"/>
      <c r="MF83" s="8"/>
      <c r="MG83" s="8"/>
      <c r="MH83" s="8"/>
      <c r="MI83" s="8"/>
      <c r="MJ83" s="8"/>
      <c r="MK83" s="8"/>
      <c r="ML83" s="8"/>
      <c r="MM83" s="8"/>
      <c r="MN83" s="8"/>
      <c r="MO83" s="8"/>
      <c r="MP83" s="8"/>
      <c r="MQ83" s="8"/>
      <c r="MR83" s="8"/>
      <c r="MS83" s="8"/>
      <c r="MT83" s="8"/>
      <c r="MU83" s="8"/>
      <c r="MV83" s="8"/>
      <c r="MW83" s="8"/>
      <c r="MX83" s="8"/>
      <c r="MY83" s="8"/>
      <c r="MZ83" s="8"/>
      <c r="NA83" s="8"/>
      <c r="NB83" s="8"/>
      <c r="NC83" s="8"/>
      <c r="ND83" s="8"/>
      <c r="NE83" s="8"/>
      <c r="NF83" s="8"/>
      <c r="NG83" s="8"/>
      <c r="NH83" s="8"/>
      <c r="NI83" s="8"/>
      <c r="NJ83" s="8"/>
      <c r="NK83" s="8"/>
      <c r="NL83" s="8"/>
      <c r="NM83" s="8"/>
      <c r="NN83" s="8"/>
      <c r="NO83" s="8"/>
      <c r="NP83" s="8"/>
      <c r="NQ83" s="8"/>
      <c r="NR83" s="8"/>
      <c r="NS83" s="8"/>
      <c r="NT83" s="8"/>
      <c r="NU83" s="8"/>
      <c r="NV83" s="8"/>
      <c r="NW83" s="8"/>
      <c r="NX83" s="8"/>
      <c r="NY83" s="8"/>
      <c r="NZ83" s="8"/>
      <c r="OA83" s="8"/>
      <c r="OB83" s="8"/>
      <c r="OC83" s="8"/>
      <c r="OD83" s="8"/>
      <c r="OE83" s="8"/>
      <c r="OF83" s="8"/>
      <c r="OG83" s="8"/>
      <c r="OH83" s="8"/>
      <c r="OI83" s="8"/>
      <c r="OJ83" s="8"/>
      <c r="OK83" s="8"/>
      <c r="OL83" s="8"/>
      <c r="OM83" s="8"/>
      <c r="ON83" s="8"/>
      <c r="OO83" s="8"/>
      <c r="OP83" s="8"/>
      <c r="OQ83" s="8"/>
      <c r="OR83" s="8"/>
      <c r="OS83" s="8"/>
      <c r="OT83" s="8"/>
      <c r="OU83" s="8"/>
      <c r="OV83" s="8"/>
      <c r="OW83" s="8"/>
      <c r="OX83" s="8"/>
      <c r="OY83" s="8"/>
      <c r="OZ83" s="8"/>
      <c r="PA83" s="8"/>
      <c r="PB83" s="8"/>
      <c r="PC83" s="8"/>
      <c r="PD83" s="8"/>
      <c r="PE83" s="8"/>
      <c r="PF83" s="8"/>
      <c r="PG83" s="8"/>
      <c r="PH83" s="8"/>
      <c r="PI83" s="8"/>
      <c r="PJ83" s="8"/>
      <c r="PK83" s="8"/>
      <c r="PL83" s="8"/>
      <c r="PM83" s="8"/>
      <c r="PN83" s="8"/>
      <c r="PO83" s="8"/>
      <c r="PP83" s="8"/>
      <c r="PQ83" s="8"/>
      <c r="PR83" s="8"/>
      <c r="PS83" s="8"/>
      <c r="PT83" s="8"/>
      <c r="PU83" s="8"/>
      <c r="PV83" s="8"/>
      <c r="PW83" s="8"/>
      <c r="PX83" s="8"/>
      <c r="PY83" s="8"/>
      <c r="PZ83" s="8"/>
      <c r="QA83" s="8"/>
      <c r="QB83" s="8"/>
      <c r="QC83" s="8"/>
      <c r="QD83" s="8"/>
      <c r="QE83" s="8"/>
      <c r="QF83" s="8"/>
      <c r="QG83" s="8"/>
      <c r="QH83" s="8"/>
      <c r="QI83" s="8"/>
      <c r="QJ83" s="8"/>
      <c r="QK83" s="8"/>
      <c r="QL83" s="8"/>
      <c r="QM83" s="8"/>
      <c r="QN83" s="8"/>
      <c r="QO83" s="8"/>
      <c r="QP83" s="8"/>
      <c r="QQ83" s="8"/>
      <c r="QR83" s="8"/>
      <c r="QS83" s="8"/>
      <c r="QT83" s="8"/>
      <c r="QU83" s="8"/>
      <c r="QV83" s="8"/>
      <c r="QW83" s="8"/>
      <c r="QX83" s="8"/>
      <c r="QY83" s="8"/>
      <c r="QZ83" s="8"/>
      <c r="RA83" s="8"/>
      <c r="RB83" s="8"/>
      <c r="RC83" s="8"/>
      <c r="RD83" s="8"/>
      <c r="RE83" s="8"/>
      <c r="RF83" s="8"/>
      <c r="RG83" s="8"/>
      <c r="RH83" s="8"/>
      <c r="RI83" s="8"/>
      <c r="RJ83" s="8"/>
      <c r="RK83" s="8"/>
      <c r="RL83" s="8"/>
      <c r="RM83" s="8"/>
      <c r="RN83" s="8"/>
      <c r="RO83" s="8"/>
      <c r="RP83" s="8"/>
      <c r="RQ83" s="8"/>
      <c r="RR83" s="8"/>
      <c r="RS83" s="8"/>
      <c r="RT83" s="8"/>
      <c r="RU83" s="8"/>
      <c r="RV83" s="8"/>
      <c r="RW83" s="8"/>
      <c r="RX83" s="8"/>
      <c r="RY83" s="8"/>
      <c r="RZ83" s="8"/>
      <c r="SA83" s="8"/>
      <c r="SB83" s="8"/>
      <c r="SC83" s="8"/>
      <c r="SD83" s="8"/>
      <c r="SE83" s="8"/>
      <c r="SF83" s="8"/>
      <c r="SG83" s="8"/>
      <c r="SH83" s="8"/>
      <c r="SI83" s="8"/>
      <c r="SJ83" s="8"/>
      <c r="SK83" s="8"/>
      <c r="SL83" s="8"/>
      <c r="SM83" s="8"/>
      <c r="SN83" s="8"/>
      <c r="SO83" s="8"/>
      <c r="SP83" s="8"/>
      <c r="SQ83" s="8"/>
      <c r="SR83" s="8"/>
      <c r="SS83" s="8"/>
      <c r="ST83" s="8"/>
      <c r="SU83" s="8"/>
      <c r="SV83" s="8"/>
      <c r="SW83" s="8"/>
      <c r="SX83" s="8"/>
      <c r="SY83" s="8"/>
      <c r="SZ83" s="8"/>
      <c r="TA83" s="8"/>
      <c r="TB83" s="8"/>
      <c r="TC83" s="8"/>
      <c r="TD83" s="8"/>
      <c r="TE83" s="8"/>
      <c r="TF83" s="8"/>
      <c r="TG83" s="8"/>
      <c r="TH83" s="8"/>
      <c r="TI83" s="8"/>
      <c r="TJ83" s="8"/>
      <c r="TK83" s="8"/>
      <c r="TL83" s="8"/>
      <c r="TM83" s="8"/>
      <c r="TN83" s="8"/>
      <c r="TO83" s="8"/>
      <c r="TP83" s="8"/>
      <c r="TQ83" s="8"/>
      <c r="TR83" s="8"/>
      <c r="TS83" s="8"/>
      <c r="TT83" s="8"/>
      <c r="TU83" s="8"/>
      <c r="TV83" s="8"/>
      <c r="TW83" s="8"/>
      <c r="TX83" s="8"/>
      <c r="TY83" s="8"/>
      <c r="TZ83" s="8"/>
      <c r="UA83" s="8"/>
      <c r="UB83" s="8"/>
      <c r="UC83" s="8"/>
      <c r="UD83" s="8"/>
      <c r="UE83" s="8"/>
      <c r="UF83" s="8"/>
      <c r="UG83" s="8"/>
      <c r="UH83" s="8"/>
      <c r="UI83" s="8"/>
      <c r="UJ83" s="8"/>
      <c r="UK83" s="8"/>
      <c r="UL83" s="8"/>
      <c r="UM83" s="8"/>
      <c r="UN83" s="8"/>
      <c r="UO83" s="8"/>
      <c r="UP83" s="8"/>
      <c r="UQ83" s="8"/>
      <c r="UR83" s="8"/>
      <c r="US83" s="8"/>
      <c r="UT83" s="8"/>
      <c r="UU83" s="8"/>
      <c r="UV83" s="8"/>
      <c r="UW83" s="8"/>
      <c r="UX83" s="8"/>
      <c r="UY83" s="8"/>
      <c r="UZ83" s="8"/>
      <c r="VA83" s="8"/>
      <c r="VB83" s="8"/>
      <c r="VC83" s="8"/>
      <c r="VD83" s="8"/>
      <c r="VE83" s="8"/>
      <c r="VF83" s="8"/>
      <c r="VG83" s="8"/>
      <c r="VH83" s="8"/>
      <c r="VI83" s="8"/>
      <c r="VJ83" s="8"/>
      <c r="VK83" s="8"/>
      <c r="VL83" s="8"/>
      <c r="VM83" s="8"/>
      <c r="VN83" s="8"/>
      <c r="VO83" s="8"/>
      <c r="VP83" s="8"/>
      <c r="VQ83" s="8"/>
      <c r="VR83" s="8"/>
      <c r="VS83" s="8"/>
      <c r="VT83" s="8"/>
      <c r="VU83" s="8"/>
      <c r="VV83" s="8"/>
      <c r="VW83" s="8"/>
      <c r="VX83" s="8"/>
      <c r="VY83" s="8"/>
      <c r="VZ83" s="8"/>
      <c r="WA83" s="8"/>
      <c r="WB83" s="8"/>
      <c r="WC83" s="8"/>
      <c r="WD83" s="8"/>
      <c r="WE83" s="8"/>
      <c r="WF83" s="8"/>
      <c r="WG83" s="8"/>
      <c r="WH83" s="8"/>
      <c r="WI83" s="8"/>
      <c r="WJ83" s="8"/>
      <c r="WK83" s="8"/>
      <c r="WL83" s="8"/>
      <c r="WM83" s="8"/>
      <c r="WN83" s="8"/>
      <c r="WO83" s="8"/>
      <c r="WP83" s="8"/>
      <c r="WQ83" s="8"/>
      <c r="WR83" s="8"/>
      <c r="WS83" s="8"/>
      <c r="WT83" s="8"/>
      <c r="WU83" s="8"/>
      <c r="WV83" s="8"/>
      <c r="WW83" s="8"/>
      <c r="WX83" s="8"/>
      <c r="WY83" s="8"/>
      <c r="WZ83" s="8"/>
      <c r="XA83" s="8"/>
      <c r="XB83" s="8"/>
      <c r="XC83" s="8"/>
      <c r="XD83" s="8"/>
      <c r="XE83" s="8"/>
      <c r="XF83" s="8"/>
      <c r="XG83" s="8"/>
      <c r="XH83" s="8"/>
      <c r="XI83" s="8"/>
      <c r="XJ83" s="8"/>
      <c r="XK83" s="8"/>
      <c r="XL83" s="8"/>
      <c r="XM83" s="8"/>
      <c r="XN83" s="8"/>
      <c r="XO83" s="8"/>
      <c r="XP83" s="8"/>
      <c r="XQ83" s="8"/>
      <c r="XR83" s="8"/>
      <c r="XS83" s="8"/>
      <c r="XT83" s="8"/>
      <c r="XU83" s="8"/>
      <c r="XV83" s="8"/>
      <c r="XW83" s="8"/>
      <c r="XX83" s="8"/>
      <c r="XY83" s="8"/>
      <c r="XZ83" s="8"/>
      <c r="YA83" s="8"/>
      <c r="YB83" s="8"/>
      <c r="YC83" s="8"/>
      <c r="YD83" s="8"/>
      <c r="YE83" s="8"/>
      <c r="YF83" s="8"/>
      <c r="YG83" s="8"/>
      <c r="YH83" s="8"/>
      <c r="YI83" s="8"/>
      <c r="YJ83" s="8"/>
      <c r="YK83" s="8"/>
      <c r="YL83" s="8"/>
      <c r="YM83" s="8"/>
      <c r="YN83" s="8"/>
      <c r="YO83" s="8"/>
      <c r="YP83" s="8"/>
      <c r="YQ83" s="8"/>
      <c r="YR83" s="8"/>
      <c r="YS83" s="8"/>
      <c r="YT83" s="8"/>
      <c r="YU83" s="8"/>
      <c r="YV83" s="8"/>
      <c r="YW83" s="8"/>
      <c r="YX83" s="8"/>
      <c r="YY83" s="8"/>
      <c r="YZ83" s="8"/>
      <c r="ZA83" s="8"/>
      <c r="ZB83" s="8"/>
      <c r="ZC83" s="8"/>
      <c r="ZD83" s="8"/>
      <c r="ZE83" s="8"/>
      <c r="ZF83" s="8"/>
      <c r="ZG83" s="8"/>
      <c r="ZH83" s="8"/>
      <c r="ZI83" s="8"/>
      <c r="ZJ83" s="8"/>
      <c r="ZK83" s="8"/>
      <c r="ZL83" s="8"/>
      <c r="ZM83" s="8"/>
      <c r="ZN83" s="8"/>
      <c r="ZO83" s="8"/>
      <c r="ZP83" s="8"/>
      <c r="ZQ83" s="8"/>
      <c r="ZR83" s="8"/>
      <c r="ZS83" s="8"/>
      <c r="ZT83" s="8"/>
      <c r="ZU83" s="8"/>
      <c r="ZV83" s="8"/>
      <c r="ZW83" s="8"/>
      <c r="ZX83" s="8"/>
      <c r="ZY83" s="8"/>
      <c r="ZZ83" s="8"/>
      <c r="AAA83" s="8"/>
      <c r="AAB83" s="8"/>
      <c r="AAC83" s="8"/>
      <c r="AAD83" s="8"/>
      <c r="AAE83" s="8"/>
      <c r="AAF83" s="8"/>
      <c r="AAG83" s="8"/>
      <c r="AAH83" s="8"/>
      <c r="AAI83" s="8"/>
      <c r="AAJ83" s="8"/>
      <c r="AAK83" s="8"/>
      <c r="AAL83" s="8"/>
      <c r="AAM83" s="8"/>
      <c r="AAN83" s="8"/>
      <c r="AAO83" s="8"/>
      <c r="AAP83" s="8"/>
      <c r="AAQ83" s="8"/>
      <c r="AAR83" s="8"/>
      <c r="AAS83" s="8"/>
      <c r="AAT83" s="8"/>
      <c r="AAU83" s="8"/>
      <c r="AAV83" s="8"/>
    </row>
    <row r="84" spans="1:724" s="55" customFormat="1" ht="15.75" customHeight="1">
      <c r="A84" s="54"/>
      <c r="B84" s="8"/>
      <c r="C84" s="8"/>
      <c r="D84" s="8"/>
      <c r="E84" s="9"/>
      <c r="F84" s="8"/>
      <c r="G84" s="8"/>
      <c r="H84" s="8"/>
      <c r="I84" s="8"/>
      <c r="J84" s="10"/>
      <c r="K84" s="11"/>
      <c r="L84" s="12"/>
      <c r="M84" s="9"/>
      <c r="N84" s="8"/>
      <c r="O84" s="8"/>
      <c r="P84" s="13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  <c r="IU84" s="8"/>
      <c r="IV84" s="8"/>
      <c r="IW84" s="8"/>
      <c r="IX84" s="8"/>
      <c r="IY84" s="8"/>
      <c r="IZ84" s="8"/>
      <c r="JA84" s="8"/>
      <c r="JB84" s="8"/>
      <c r="JC84" s="8"/>
      <c r="JD84" s="8"/>
      <c r="JE84" s="8"/>
      <c r="JF84" s="8"/>
      <c r="JG84" s="8"/>
      <c r="JH84" s="8"/>
      <c r="JI84" s="8"/>
      <c r="JJ84" s="8"/>
      <c r="JK84" s="8"/>
      <c r="JL84" s="8"/>
      <c r="JM84" s="8"/>
      <c r="JN84" s="8"/>
      <c r="JO84" s="8"/>
      <c r="JP84" s="8"/>
      <c r="JQ84" s="8"/>
      <c r="JR84" s="8"/>
      <c r="JS84" s="8"/>
      <c r="JT84" s="8"/>
      <c r="JU84" s="8"/>
      <c r="JV84" s="8"/>
      <c r="JW84" s="8"/>
      <c r="JX84" s="8"/>
      <c r="JY84" s="8"/>
      <c r="JZ84" s="8"/>
      <c r="KA84" s="8"/>
      <c r="KB84" s="8"/>
      <c r="KC84" s="8"/>
      <c r="KD84" s="8"/>
      <c r="KE84" s="8"/>
      <c r="KF84" s="8"/>
      <c r="KG84" s="8"/>
      <c r="KH84" s="8"/>
      <c r="KI84" s="8"/>
      <c r="KJ84" s="8"/>
      <c r="KK84" s="8"/>
      <c r="KL84" s="8"/>
      <c r="KM84" s="8"/>
      <c r="KN84" s="8"/>
      <c r="KO84" s="8"/>
      <c r="KP84" s="8"/>
      <c r="KQ84" s="8"/>
      <c r="KR84" s="8"/>
      <c r="KS84" s="8"/>
      <c r="KT84" s="8"/>
      <c r="KU84" s="8"/>
      <c r="KV84" s="8"/>
      <c r="KW84" s="8"/>
      <c r="KX84" s="8"/>
      <c r="KY84" s="8"/>
      <c r="KZ84" s="8"/>
      <c r="LA84" s="8"/>
      <c r="LB84" s="8"/>
      <c r="LC84" s="8"/>
      <c r="LD84" s="8"/>
      <c r="LE84" s="8"/>
      <c r="LF84" s="8"/>
      <c r="LG84" s="8"/>
      <c r="LH84" s="8"/>
      <c r="LI84" s="8"/>
      <c r="LJ84" s="8"/>
      <c r="LK84" s="8"/>
      <c r="LL84" s="8"/>
      <c r="LM84" s="8"/>
      <c r="LN84" s="8"/>
      <c r="LO84" s="8"/>
      <c r="LP84" s="8"/>
      <c r="LQ84" s="8"/>
      <c r="LR84" s="8"/>
      <c r="LS84" s="8"/>
      <c r="LT84" s="8"/>
      <c r="LU84" s="8"/>
      <c r="LV84" s="8"/>
      <c r="LW84" s="8"/>
      <c r="LX84" s="8"/>
      <c r="LY84" s="8"/>
      <c r="LZ84" s="8"/>
      <c r="MA84" s="8"/>
      <c r="MB84" s="8"/>
      <c r="MC84" s="8"/>
      <c r="MD84" s="8"/>
      <c r="ME84" s="8"/>
      <c r="MF84" s="8"/>
      <c r="MG84" s="8"/>
      <c r="MH84" s="8"/>
      <c r="MI84" s="8"/>
      <c r="MJ84" s="8"/>
      <c r="MK84" s="8"/>
      <c r="ML84" s="8"/>
      <c r="MM84" s="8"/>
      <c r="MN84" s="8"/>
      <c r="MO84" s="8"/>
      <c r="MP84" s="8"/>
      <c r="MQ84" s="8"/>
      <c r="MR84" s="8"/>
      <c r="MS84" s="8"/>
      <c r="MT84" s="8"/>
      <c r="MU84" s="8"/>
      <c r="MV84" s="8"/>
      <c r="MW84" s="8"/>
      <c r="MX84" s="8"/>
      <c r="MY84" s="8"/>
      <c r="MZ84" s="8"/>
      <c r="NA84" s="8"/>
      <c r="NB84" s="8"/>
      <c r="NC84" s="8"/>
      <c r="ND84" s="8"/>
      <c r="NE84" s="8"/>
      <c r="NF84" s="8"/>
      <c r="NG84" s="8"/>
      <c r="NH84" s="8"/>
      <c r="NI84" s="8"/>
      <c r="NJ84" s="8"/>
      <c r="NK84" s="8"/>
      <c r="NL84" s="8"/>
      <c r="NM84" s="8"/>
      <c r="NN84" s="8"/>
      <c r="NO84" s="8"/>
      <c r="NP84" s="8"/>
      <c r="NQ84" s="8"/>
      <c r="NR84" s="8"/>
      <c r="NS84" s="8"/>
      <c r="NT84" s="8"/>
      <c r="NU84" s="8"/>
      <c r="NV84" s="8"/>
      <c r="NW84" s="8"/>
      <c r="NX84" s="8"/>
      <c r="NY84" s="8"/>
      <c r="NZ84" s="8"/>
      <c r="OA84" s="8"/>
      <c r="OB84" s="8"/>
      <c r="OC84" s="8"/>
      <c r="OD84" s="8"/>
      <c r="OE84" s="8"/>
      <c r="OF84" s="8"/>
      <c r="OG84" s="8"/>
      <c r="OH84" s="8"/>
      <c r="OI84" s="8"/>
      <c r="OJ84" s="8"/>
      <c r="OK84" s="8"/>
      <c r="OL84" s="8"/>
      <c r="OM84" s="8"/>
      <c r="ON84" s="8"/>
      <c r="OO84" s="8"/>
      <c r="OP84" s="8"/>
      <c r="OQ84" s="8"/>
      <c r="OR84" s="8"/>
      <c r="OS84" s="8"/>
      <c r="OT84" s="8"/>
      <c r="OU84" s="8"/>
      <c r="OV84" s="8"/>
      <c r="OW84" s="8"/>
      <c r="OX84" s="8"/>
      <c r="OY84" s="8"/>
      <c r="OZ84" s="8"/>
      <c r="PA84" s="8"/>
      <c r="PB84" s="8"/>
      <c r="PC84" s="8"/>
      <c r="PD84" s="8"/>
      <c r="PE84" s="8"/>
      <c r="PF84" s="8"/>
      <c r="PG84" s="8"/>
      <c r="PH84" s="8"/>
      <c r="PI84" s="8"/>
      <c r="PJ84" s="8"/>
      <c r="PK84" s="8"/>
      <c r="PL84" s="8"/>
      <c r="PM84" s="8"/>
      <c r="PN84" s="8"/>
      <c r="PO84" s="8"/>
      <c r="PP84" s="8"/>
      <c r="PQ84" s="8"/>
      <c r="PR84" s="8"/>
      <c r="PS84" s="8"/>
      <c r="PT84" s="8"/>
      <c r="PU84" s="8"/>
      <c r="PV84" s="8"/>
      <c r="PW84" s="8"/>
      <c r="PX84" s="8"/>
      <c r="PY84" s="8"/>
      <c r="PZ84" s="8"/>
      <c r="QA84" s="8"/>
      <c r="QB84" s="8"/>
      <c r="QC84" s="8"/>
      <c r="QD84" s="8"/>
      <c r="QE84" s="8"/>
      <c r="QF84" s="8"/>
      <c r="QG84" s="8"/>
      <c r="QH84" s="8"/>
      <c r="QI84" s="8"/>
      <c r="QJ84" s="8"/>
      <c r="QK84" s="8"/>
      <c r="QL84" s="8"/>
      <c r="QM84" s="8"/>
      <c r="QN84" s="8"/>
      <c r="QO84" s="8"/>
      <c r="QP84" s="8"/>
      <c r="QQ84" s="8"/>
      <c r="QR84" s="8"/>
      <c r="QS84" s="8"/>
      <c r="QT84" s="8"/>
      <c r="QU84" s="8"/>
      <c r="QV84" s="8"/>
      <c r="QW84" s="8"/>
      <c r="QX84" s="8"/>
      <c r="QY84" s="8"/>
      <c r="QZ84" s="8"/>
      <c r="RA84" s="8"/>
      <c r="RB84" s="8"/>
      <c r="RC84" s="8"/>
      <c r="RD84" s="8"/>
      <c r="RE84" s="8"/>
      <c r="RF84" s="8"/>
      <c r="RG84" s="8"/>
      <c r="RH84" s="8"/>
      <c r="RI84" s="8"/>
      <c r="RJ84" s="8"/>
      <c r="RK84" s="8"/>
      <c r="RL84" s="8"/>
      <c r="RM84" s="8"/>
      <c r="RN84" s="8"/>
      <c r="RO84" s="8"/>
      <c r="RP84" s="8"/>
      <c r="RQ84" s="8"/>
      <c r="RR84" s="8"/>
      <c r="RS84" s="8"/>
      <c r="RT84" s="8"/>
      <c r="RU84" s="8"/>
      <c r="RV84" s="8"/>
      <c r="RW84" s="8"/>
      <c r="RX84" s="8"/>
      <c r="RY84" s="8"/>
      <c r="RZ84" s="8"/>
      <c r="SA84" s="8"/>
      <c r="SB84" s="8"/>
      <c r="SC84" s="8"/>
      <c r="SD84" s="8"/>
      <c r="SE84" s="8"/>
      <c r="SF84" s="8"/>
      <c r="SG84" s="8"/>
      <c r="SH84" s="8"/>
      <c r="SI84" s="8"/>
      <c r="SJ84" s="8"/>
      <c r="SK84" s="8"/>
      <c r="SL84" s="8"/>
      <c r="SM84" s="8"/>
      <c r="SN84" s="8"/>
      <c r="SO84" s="8"/>
      <c r="SP84" s="8"/>
      <c r="SQ84" s="8"/>
      <c r="SR84" s="8"/>
      <c r="SS84" s="8"/>
      <c r="ST84" s="8"/>
      <c r="SU84" s="8"/>
      <c r="SV84" s="8"/>
      <c r="SW84" s="8"/>
      <c r="SX84" s="8"/>
      <c r="SY84" s="8"/>
      <c r="SZ84" s="8"/>
      <c r="TA84" s="8"/>
      <c r="TB84" s="8"/>
      <c r="TC84" s="8"/>
      <c r="TD84" s="8"/>
      <c r="TE84" s="8"/>
      <c r="TF84" s="8"/>
      <c r="TG84" s="8"/>
      <c r="TH84" s="8"/>
      <c r="TI84" s="8"/>
      <c r="TJ84" s="8"/>
      <c r="TK84" s="8"/>
      <c r="TL84" s="8"/>
      <c r="TM84" s="8"/>
      <c r="TN84" s="8"/>
      <c r="TO84" s="8"/>
      <c r="TP84" s="8"/>
      <c r="TQ84" s="8"/>
      <c r="TR84" s="8"/>
      <c r="TS84" s="8"/>
      <c r="TT84" s="8"/>
      <c r="TU84" s="8"/>
      <c r="TV84" s="8"/>
      <c r="TW84" s="8"/>
      <c r="TX84" s="8"/>
      <c r="TY84" s="8"/>
      <c r="TZ84" s="8"/>
      <c r="UA84" s="8"/>
      <c r="UB84" s="8"/>
      <c r="UC84" s="8"/>
      <c r="UD84" s="8"/>
      <c r="UE84" s="8"/>
      <c r="UF84" s="8"/>
      <c r="UG84" s="8"/>
      <c r="UH84" s="8"/>
      <c r="UI84" s="8"/>
      <c r="UJ84" s="8"/>
      <c r="UK84" s="8"/>
      <c r="UL84" s="8"/>
      <c r="UM84" s="8"/>
      <c r="UN84" s="8"/>
      <c r="UO84" s="8"/>
      <c r="UP84" s="8"/>
      <c r="UQ84" s="8"/>
      <c r="UR84" s="8"/>
      <c r="US84" s="8"/>
      <c r="UT84" s="8"/>
      <c r="UU84" s="8"/>
      <c r="UV84" s="8"/>
      <c r="UW84" s="8"/>
      <c r="UX84" s="8"/>
      <c r="UY84" s="8"/>
      <c r="UZ84" s="8"/>
      <c r="VA84" s="8"/>
      <c r="VB84" s="8"/>
      <c r="VC84" s="8"/>
      <c r="VD84" s="8"/>
      <c r="VE84" s="8"/>
      <c r="VF84" s="8"/>
      <c r="VG84" s="8"/>
      <c r="VH84" s="8"/>
      <c r="VI84" s="8"/>
      <c r="VJ84" s="8"/>
      <c r="VK84" s="8"/>
      <c r="VL84" s="8"/>
      <c r="VM84" s="8"/>
      <c r="VN84" s="8"/>
      <c r="VO84" s="8"/>
      <c r="VP84" s="8"/>
      <c r="VQ84" s="8"/>
      <c r="VR84" s="8"/>
      <c r="VS84" s="8"/>
      <c r="VT84" s="8"/>
      <c r="VU84" s="8"/>
      <c r="VV84" s="8"/>
      <c r="VW84" s="8"/>
      <c r="VX84" s="8"/>
      <c r="VY84" s="8"/>
      <c r="VZ84" s="8"/>
      <c r="WA84" s="8"/>
      <c r="WB84" s="8"/>
      <c r="WC84" s="8"/>
      <c r="WD84" s="8"/>
      <c r="WE84" s="8"/>
      <c r="WF84" s="8"/>
      <c r="WG84" s="8"/>
      <c r="WH84" s="8"/>
      <c r="WI84" s="8"/>
      <c r="WJ84" s="8"/>
      <c r="WK84" s="8"/>
      <c r="WL84" s="8"/>
      <c r="WM84" s="8"/>
      <c r="WN84" s="8"/>
      <c r="WO84" s="8"/>
      <c r="WP84" s="8"/>
      <c r="WQ84" s="8"/>
      <c r="WR84" s="8"/>
      <c r="WS84" s="8"/>
      <c r="WT84" s="8"/>
      <c r="WU84" s="8"/>
      <c r="WV84" s="8"/>
      <c r="WW84" s="8"/>
      <c r="WX84" s="8"/>
      <c r="WY84" s="8"/>
      <c r="WZ84" s="8"/>
      <c r="XA84" s="8"/>
      <c r="XB84" s="8"/>
      <c r="XC84" s="8"/>
      <c r="XD84" s="8"/>
      <c r="XE84" s="8"/>
      <c r="XF84" s="8"/>
      <c r="XG84" s="8"/>
      <c r="XH84" s="8"/>
      <c r="XI84" s="8"/>
      <c r="XJ84" s="8"/>
      <c r="XK84" s="8"/>
      <c r="XL84" s="8"/>
      <c r="XM84" s="8"/>
      <c r="XN84" s="8"/>
      <c r="XO84" s="8"/>
      <c r="XP84" s="8"/>
      <c r="XQ84" s="8"/>
      <c r="XR84" s="8"/>
      <c r="XS84" s="8"/>
      <c r="XT84" s="8"/>
      <c r="XU84" s="8"/>
      <c r="XV84" s="8"/>
      <c r="XW84" s="8"/>
      <c r="XX84" s="8"/>
      <c r="XY84" s="8"/>
      <c r="XZ84" s="8"/>
      <c r="YA84" s="8"/>
      <c r="YB84" s="8"/>
      <c r="YC84" s="8"/>
      <c r="YD84" s="8"/>
      <c r="YE84" s="8"/>
      <c r="YF84" s="8"/>
      <c r="YG84" s="8"/>
      <c r="YH84" s="8"/>
      <c r="YI84" s="8"/>
      <c r="YJ84" s="8"/>
      <c r="YK84" s="8"/>
      <c r="YL84" s="8"/>
      <c r="YM84" s="8"/>
      <c r="YN84" s="8"/>
      <c r="YO84" s="8"/>
      <c r="YP84" s="8"/>
      <c r="YQ84" s="8"/>
      <c r="YR84" s="8"/>
      <c r="YS84" s="8"/>
      <c r="YT84" s="8"/>
      <c r="YU84" s="8"/>
      <c r="YV84" s="8"/>
      <c r="YW84" s="8"/>
      <c r="YX84" s="8"/>
      <c r="YY84" s="8"/>
      <c r="YZ84" s="8"/>
      <c r="ZA84" s="8"/>
      <c r="ZB84" s="8"/>
      <c r="ZC84" s="8"/>
      <c r="ZD84" s="8"/>
      <c r="ZE84" s="8"/>
      <c r="ZF84" s="8"/>
      <c r="ZG84" s="8"/>
      <c r="ZH84" s="8"/>
      <c r="ZI84" s="8"/>
      <c r="ZJ84" s="8"/>
      <c r="ZK84" s="8"/>
      <c r="ZL84" s="8"/>
      <c r="ZM84" s="8"/>
      <c r="ZN84" s="8"/>
      <c r="ZO84" s="8"/>
      <c r="ZP84" s="8"/>
      <c r="ZQ84" s="8"/>
      <c r="ZR84" s="8"/>
      <c r="ZS84" s="8"/>
      <c r="ZT84" s="8"/>
      <c r="ZU84" s="8"/>
      <c r="ZV84" s="8"/>
      <c r="ZW84" s="8"/>
      <c r="ZX84" s="8"/>
      <c r="ZY84" s="8"/>
      <c r="ZZ84" s="8"/>
      <c r="AAA84" s="8"/>
      <c r="AAB84" s="8"/>
      <c r="AAC84" s="8"/>
      <c r="AAD84" s="8"/>
      <c r="AAE84" s="8"/>
      <c r="AAF84" s="8"/>
      <c r="AAG84" s="8"/>
      <c r="AAH84" s="8"/>
      <c r="AAI84" s="8"/>
      <c r="AAJ84" s="8"/>
      <c r="AAK84" s="8"/>
      <c r="AAL84" s="8"/>
      <c r="AAM84" s="8"/>
      <c r="AAN84" s="8"/>
      <c r="AAO84" s="8"/>
      <c r="AAP84" s="8"/>
      <c r="AAQ84" s="8"/>
      <c r="AAR84" s="8"/>
      <c r="AAS84" s="8"/>
      <c r="AAT84" s="8"/>
      <c r="AAU84" s="8"/>
      <c r="AAV84" s="8"/>
    </row>
    <row r="85" spans="1:724" ht="15.75" customHeight="1">
      <c r="A85" s="54"/>
    </row>
    <row r="86" spans="1:724" s="55" customFormat="1" ht="15.75" customHeight="1">
      <c r="A86" s="54"/>
      <c r="B86" s="8"/>
      <c r="C86" s="8"/>
      <c r="D86" s="8"/>
      <c r="E86" s="9"/>
      <c r="F86" s="8"/>
      <c r="G86" s="8"/>
      <c r="H86" s="8"/>
      <c r="I86" s="8"/>
      <c r="J86" s="10"/>
      <c r="K86" s="11"/>
      <c r="L86" s="12"/>
      <c r="M86" s="9"/>
      <c r="N86" s="8"/>
      <c r="O86" s="8"/>
      <c r="P86" s="13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  <c r="IU86" s="8"/>
      <c r="IV86" s="8"/>
      <c r="IW86" s="8"/>
      <c r="IX86" s="8"/>
      <c r="IY86" s="8"/>
      <c r="IZ86" s="8"/>
      <c r="JA86" s="8"/>
      <c r="JB86" s="8"/>
      <c r="JC86" s="8"/>
      <c r="JD86" s="8"/>
      <c r="JE86" s="8"/>
      <c r="JF86" s="8"/>
      <c r="JG86" s="8"/>
      <c r="JH86" s="8"/>
      <c r="JI86" s="8"/>
      <c r="JJ86" s="8"/>
      <c r="JK86" s="8"/>
      <c r="JL86" s="8"/>
      <c r="JM86" s="8"/>
      <c r="JN86" s="8"/>
      <c r="JO86" s="8"/>
      <c r="JP86" s="8"/>
      <c r="JQ86" s="8"/>
      <c r="JR86" s="8"/>
      <c r="JS86" s="8"/>
      <c r="JT86" s="8"/>
      <c r="JU86" s="8"/>
      <c r="JV86" s="8"/>
      <c r="JW86" s="8"/>
      <c r="JX86" s="8"/>
      <c r="JY86" s="8"/>
      <c r="JZ86" s="8"/>
      <c r="KA86" s="8"/>
      <c r="KB86" s="8"/>
      <c r="KC86" s="8"/>
      <c r="KD86" s="8"/>
      <c r="KE86" s="8"/>
      <c r="KF86" s="8"/>
      <c r="KG86" s="8"/>
      <c r="KH86" s="8"/>
      <c r="KI86" s="8"/>
      <c r="KJ86" s="8"/>
      <c r="KK86" s="8"/>
      <c r="KL86" s="8"/>
      <c r="KM86" s="8"/>
      <c r="KN86" s="8"/>
      <c r="KO86" s="8"/>
      <c r="KP86" s="8"/>
      <c r="KQ86" s="8"/>
      <c r="KR86" s="8"/>
      <c r="KS86" s="8"/>
      <c r="KT86" s="8"/>
      <c r="KU86" s="8"/>
      <c r="KV86" s="8"/>
      <c r="KW86" s="8"/>
      <c r="KX86" s="8"/>
      <c r="KY86" s="8"/>
      <c r="KZ86" s="8"/>
      <c r="LA86" s="8"/>
      <c r="LB86" s="8"/>
      <c r="LC86" s="8"/>
      <c r="LD86" s="8"/>
      <c r="LE86" s="8"/>
      <c r="LF86" s="8"/>
      <c r="LG86" s="8"/>
      <c r="LH86" s="8"/>
      <c r="LI86" s="8"/>
      <c r="LJ86" s="8"/>
      <c r="LK86" s="8"/>
      <c r="LL86" s="8"/>
      <c r="LM86" s="8"/>
      <c r="LN86" s="8"/>
      <c r="LO86" s="8"/>
      <c r="LP86" s="8"/>
      <c r="LQ86" s="8"/>
      <c r="LR86" s="8"/>
      <c r="LS86" s="8"/>
      <c r="LT86" s="8"/>
      <c r="LU86" s="8"/>
      <c r="LV86" s="8"/>
      <c r="LW86" s="8"/>
      <c r="LX86" s="8"/>
      <c r="LY86" s="8"/>
      <c r="LZ86" s="8"/>
      <c r="MA86" s="8"/>
      <c r="MB86" s="8"/>
      <c r="MC86" s="8"/>
      <c r="MD86" s="8"/>
      <c r="ME86" s="8"/>
      <c r="MF86" s="8"/>
      <c r="MG86" s="8"/>
      <c r="MH86" s="8"/>
      <c r="MI86" s="8"/>
      <c r="MJ86" s="8"/>
      <c r="MK86" s="8"/>
      <c r="ML86" s="8"/>
      <c r="MM86" s="8"/>
      <c r="MN86" s="8"/>
      <c r="MO86" s="8"/>
      <c r="MP86" s="8"/>
      <c r="MQ86" s="8"/>
      <c r="MR86" s="8"/>
      <c r="MS86" s="8"/>
      <c r="MT86" s="8"/>
      <c r="MU86" s="8"/>
      <c r="MV86" s="8"/>
      <c r="MW86" s="8"/>
      <c r="MX86" s="8"/>
      <c r="MY86" s="8"/>
      <c r="MZ86" s="8"/>
      <c r="NA86" s="8"/>
      <c r="NB86" s="8"/>
      <c r="NC86" s="8"/>
      <c r="ND86" s="8"/>
      <c r="NE86" s="8"/>
      <c r="NF86" s="8"/>
      <c r="NG86" s="8"/>
      <c r="NH86" s="8"/>
      <c r="NI86" s="8"/>
      <c r="NJ86" s="8"/>
      <c r="NK86" s="8"/>
      <c r="NL86" s="8"/>
      <c r="NM86" s="8"/>
      <c r="NN86" s="8"/>
      <c r="NO86" s="8"/>
      <c r="NP86" s="8"/>
      <c r="NQ86" s="8"/>
      <c r="NR86" s="8"/>
      <c r="NS86" s="8"/>
      <c r="NT86" s="8"/>
      <c r="NU86" s="8"/>
      <c r="NV86" s="8"/>
      <c r="NW86" s="8"/>
      <c r="NX86" s="8"/>
      <c r="NY86" s="8"/>
      <c r="NZ86" s="8"/>
      <c r="OA86" s="8"/>
      <c r="OB86" s="8"/>
      <c r="OC86" s="8"/>
      <c r="OD86" s="8"/>
      <c r="OE86" s="8"/>
      <c r="OF86" s="8"/>
      <c r="OG86" s="8"/>
      <c r="OH86" s="8"/>
      <c r="OI86" s="8"/>
      <c r="OJ86" s="8"/>
      <c r="OK86" s="8"/>
      <c r="OL86" s="8"/>
      <c r="OM86" s="8"/>
      <c r="ON86" s="8"/>
      <c r="OO86" s="8"/>
      <c r="OP86" s="8"/>
      <c r="OQ86" s="8"/>
      <c r="OR86" s="8"/>
      <c r="OS86" s="8"/>
      <c r="OT86" s="8"/>
      <c r="OU86" s="8"/>
      <c r="OV86" s="8"/>
      <c r="OW86" s="8"/>
      <c r="OX86" s="8"/>
      <c r="OY86" s="8"/>
      <c r="OZ86" s="8"/>
      <c r="PA86" s="8"/>
      <c r="PB86" s="8"/>
      <c r="PC86" s="8"/>
      <c r="PD86" s="8"/>
      <c r="PE86" s="8"/>
      <c r="PF86" s="8"/>
      <c r="PG86" s="8"/>
      <c r="PH86" s="8"/>
      <c r="PI86" s="8"/>
      <c r="PJ86" s="8"/>
      <c r="PK86" s="8"/>
      <c r="PL86" s="8"/>
      <c r="PM86" s="8"/>
      <c r="PN86" s="8"/>
      <c r="PO86" s="8"/>
      <c r="PP86" s="8"/>
      <c r="PQ86" s="8"/>
      <c r="PR86" s="8"/>
      <c r="PS86" s="8"/>
      <c r="PT86" s="8"/>
      <c r="PU86" s="8"/>
      <c r="PV86" s="8"/>
      <c r="PW86" s="8"/>
      <c r="PX86" s="8"/>
      <c r="PY86" s="8"/>
      <c r="PZ86" s="8"/>
      <c r="QA86" s="8"/>
      <c r="QB86" s="8"/>
      <c r="QC86" s="8"/>
      <c r="QD86" s="8"/>
      <c r="QE86" s="8"/>
      <c r="QF86" s="8"/>
      <c r="QG86" s="8"/>
      <c r="QH86" s="8"/>
      <c r="QI86" s="8"/>
      <c r="QJ86" s="8"/>
      <c r="QK86" s="8"/>
      <c r="QL86" s="8"/>
      <c r="QM86" s="8"/>
      <c r="QN86" s="8"/>
      <c r="QO86" s="8"/>
      <c r="QP86" s="8"/>
      <c r="QQ86" s="8"/>
      <c r="QR86" s="8"/>
      <c r="QS86" s="8"/>
      <c r="QT86" s="8"/>
      <c r="QU86" s="8"/>
      <c r="QV86" s="8"/>
      <c r="QW86" s="8"/>
      <c r="QX86" s="8"/>
      <c r="QY86" s="8"/>
      <c r="QZ86" s="8"/>
      <c r="RA86" s="8"/>
      <c r="RB86" s="8"/>
      <c r="RC86" s="8"/>
      <c r="RD86" s="8"/>
      <c r="RE86" s="8"/>
      <c r="RF86" s="8"/>
      <c r="RG86" s="8"/>
      <c r="RH86" s="8"/>
      <c r="RI86" s="8"/>
      <c r="RJ86" s="8"/>
      <c r="RK86" s="8"/>
      <c r="RL86" s="8"/>
      <c r="RM86" s="8"/>
      <c r="RN86" s="8"/>
      <c r="RO86" s="8"/>
      <c r="RP86" s="8"/>
      <c r="RQ86" s="8"/>
      <c r="RR86" s="8"/>
      <c r="RS86" s="8"/>
      <c r="RT86" s="8"/>
      <c r="RU86" s="8"/>
      <c r="RV86" s="8"/>
      <c r="RW86" s="8"/>
      <c r="RX86" s="8"/>
      <c r="RY86" s="8"/>
      <c r="RZ86" s="8"/>
      <c r="SA86" s="8"/>
      <c r="SB86" s="8"/>
      <c r="SC86" s="8"/>
      <c r="SD86" s="8"/>
      <c r="SE86" s="8"/>
      <c r="SF86" s="8"/>
      <c r="SG86" s="8"/>
      <c r="SH86" s="8"/>
      <c r="SI86" s="8"/>
      <c r="SJ86" s="8"/>
      <c r="SK86" s="8"/>
      <c r="SL86" s="8"/>
      <c r="SM86" s="8"/>
      <c r="SN86" s="8"/>
      <c r="SO86" s="8"/>
      <c r="SP86" s="8"/>
      <c r="SQ86" s="8"/>
      <c r="SR86" s="8"/>
      <c r="SS86" s="8"/>
      <c r="ST86" s="8"/>
      <c r="SU86" s="8"/>
      <c r="SV86" s="8"/>
      <c r="SW86" s="8"/>
      <c r="SX86" s="8"/>
      <c r="SY86" s="8"/>
      <c r="SZ86" s="8"/>
      <c r="TA86" s="8"/>
      <c r="TB86" s="8"/>
      <c r="TC86" s="8"/>
      <c r="TD86" s="8"/>
      <c r="TE86" s="8"/>
      <c r="TF86" s="8"/>
      <c r="TG86" s="8"/>
      <c r="TH86" s="8"/>
      <c r="TI86" s="8"/>
      <c r="TJ86" s="8"/>
      <c r="TK86" s="8"/>
      <c r="TL86" s="8"/>
      <c r="TM86" s="8"/>
      <c r="TN86" s="8"/>
      <c r="TO86" s="8"/>
      <c r="TP86" s="8"/>
      <c r="TQ86" s="8"/>
      <c r="TR86" s="8"/>
      <c r="TS86" s="8"/>
      <c r="TT86" s="8"/>
      <c r="TU86" s="8"/>
      <c r="TV86" s="8"/>
      <c r="TW86" s="8"/>
      <c r="TX86" s="8"/>
      <c r="TY86" s="8"/>
      <c r="TZ86" s="8"/>
      <c r="UA86" s="8"/>
      <c r="UB86" s="8"/>
      <c r="UC86" s="8"/>
      <c r="UD86" s="8"/>
      <c r="UE86" s="8"/>
      <c r="UF86" s="8"/>
      <c r="UG86" s="8"/>
      <c r="UH86" s="8"/>
      <c r="UI86" s="8"/>
      <c r="UJ86" s="8"/>
      <c r="UK86" s="8"/>
      <c r="UL86" s="8"/>
      <c r="UM86" s="8"/>
      <c r="UN86" s="8"/>
      <c r="UO86" s="8"/>
      <c r="UP86" s="8"/>
      <c r="UQ86" s="8"/>
      <c r="UR86" s="8"/>
      <c r="US86" s="8"/>
      <c r="UT86" s="8"/>
      <c r="UU86" s="8"/>
      <c r="UV86" s="8"/>
      <c r="UW86" s="8"/>
      <c r="UX86" s="8"/>
      <c r="UY86" s="8"/>
      <c r="UZ86" s="8"/>
      <c r="VA86" s="8"/>
      <c r="VB86" s="8"/>
      <c r="VC86" s="8"/>
      <c r="VD86" s="8"/>
      <c r="VE86" s="8"/>
      <c r="VF86" s="8"/>
      <c r="VG86" s="8"/>
      <c r="VH86" s="8"/>
      <c r="VI86" s="8"/>
      <c r="VJ86" s="8"/>
      <c r="VK86" s="8"/>
      <c r="VL86" s="8"/>
      <c r="VM86" s="8"/>
      <c r="VN86" s="8"/>
      <c r="VO86" s="8"/>
      <c r="VP86" s="8"/>
      <c r="VQ86" s="8"/>
      <c r="VR86" s="8"/>
      <c r="VS86" s="8"/>
      <c r="VT86" s="8"/>
      <c r="VU86" s="8"/>
      <c r="VV86" s="8"/>
      <c r="VW86" s="8"/>
      <c r="VX86" s="8"/>
      <c r="VY86" s="8"/>
      <c r="VZ86" s="8"/>
      <c r="WA86" s="8"/>
      <c r="WB86" s="8"/>
      <c r="WC86" s="8"/>
      <c r="WD86" s="8"/>
      <c r="WE86" s="8"/>
      <c r="WF86" s="8"/>
      <c r="WG86" s="8"/>
      <c r="WH86" s="8"/>
      <c r="WI86" s="8"/>
      <c r="WJ86" s="8"/>
      <c r="WK86" s="8"/>
      <c r="WL86" s="8"/>
      <c r="WM86" s="8"/>
      <c r="WN86" s="8"/>
      <c r="WO86" s="8"/>
      <c r="WP86" s="8"/>
      <c r="WQ86" s="8"/>
      <c r="WR86" s="8"/>
      <c r="WS86" s="8"/>
      <c r="WT86" s="8"/>
      <c r="WU86" s="8"/>
      <c r="WV86" s="8"/>
      <c r="WW86" s="8"/>
      <c r="WX86" s="8"/>
      <c r="WY86" s="8"/>
      <c r="WZ86" s="8"/>
      <c r="XA86" s="8"/>
      <c r="XB86" s="8"/>
      <c r="XC86" s="8"/>
      <c r="XD86" s="8"/>
      <c r="XE86" s="8"/>
      <c r="XF86" s="8"/>
      <c r="XG86" s="8"/>
      <c r="XH86" s="8"/>
      <c r="XI86" s="8"/>
      <c r="XJ86" s="8"/>
      <c r="XK86" s="8"/>
      <c r="XL86" s="8"/>
      <c r="XM86" s="8"/>
      <c r="XN86" s="8"/>
      <c r="XO86" s="8"/>
      <c r="XP86" s="8"/>
      <c r="XQ86" s="8"/>
      <c r="XR86" s="8"/>
      <c r="XS86" s="8"/>
      <c r="XT86" s="8"/>
      <c r="XU86" s="8"/>
      <c r="XV86" s="8"/>
      <c r="XW86" s="8"/>
      <c r="XX86" s="8"/>
      <c r="XY86" s="8"/>
      <c r="XZ86" s="8"/>
      <c r="YA86" s="8"/>
      <c r="YB86" s="8"/>
      <c r="YC86" s="8"/>
      <c r="YD86" s="8"/>
      <c r="YE86" s="8"/>
      <c r="YF86" s="8"/>
      <c r="YG86" s="8"/>
      <c r="YH86" s="8"/>
      <c r="YI86" s="8"/>
      <c r="YJ86" s="8"/>
      <c r="YK86" s="8"/>
      <c r="YL86" s="8"/>
      <c r="YM86" s="8"/>
      <c r="YN86" s="8"/>
      <c r="YO86" s="8"/>
      <c r="YP86" s="8"/>
      <c r="YQ86" s="8"/>
      <c r="YR86" s="8"/>
      <c r="YS86" s="8"/>
      <c r="YT86" s="8"/>
      <c r="YU86" s="8"/>
      <c r="YV86" s="8"/>
      <c r="YW86" s="8"/>
      <c r="YX86" s="8"/>
      <c r="YY86" s="8"/>
      <c r="YZ86" s="8"/>
      <c r="ZA86" s="8"/>
      <c r="ZB86" s="8"/>
      <c r="ZC86" s="8"/>
      <c r="ZD86" s="8"/>
      <c r="ZE86" s="8"/>
      <c r="ZF86" s="8"/>
      <c r="ZG86" s="8"/>
      <c r="ZH86" s="8"/>
      <c r="ZI86" s="8"/>
      <c r="ZJ86" s="8"/>
      <c r="ZK86" s="8"/>
      <c r="ZL86" s="8"/>
      <c r="ZM86" s="8"/>
      <c r="ZN86" s="8"/>
      <c r="ZO86" s="8"/>
      <c r="ZP86" s="8"/>
      <c r="ZQ86" s="8"/>
      <c r="ZR86" s="8"/>
      <c r="ZS86" s="8"/>
      <c r="ZT86" s="8"/>
      <c r="ZU86" s="8"/>
      <c r="ZV86" s="8"/>
      <c r="ZW86" s="8"/>
      <c r="ZX86" s="8"/>
      <c r="ZY86" s="8"/>
      <c r="ZZ86" s="8"/>
      <c r="AAA86" s="8"/>
      <c r="AAB86" s="8"/>
      <c r="AAC86" s="8"/>
      <c r="AAD86" s="8"/>
      <c r="AAE86" s="8"/>
      <c r="AAF86" s="8"/>
      <c r="AAG86" s="8"/>
      <c r="AAH86" s="8"/>
      <c r="AAI86" s="8"/>
      <c r="AAJ86" s="8"/>
      <c r="AAK86" s="8"/>
      <c r="AAL86" s="8"/>
      <c r="AAM86" s="8"/>
      <c r="AAN86" s="8"/>
      <c r="AAO86" s="8"/>
      <c r="AAP86" s="8"/>
      <c r="AAQ86" s="8"/>
      <c r="AAR86" s="8"/>
      <c r="AAS86" s="8"/>
      <c r="AAT86" s="8"/>
      <c r="AAU86" s="8"/>
      <c r="AAV86" s="8"/>
    </row>
    <row r="87" spans="1:724" s="55" customFormat="1" ht="15.75" customHeight="1">
      <c r="A87" s="54"/>
      <c r="B87" s="8"/>
      <c r="C87" s="8"/>
      <c r="D87" s="8"/>
      <c r="E87" s="9"/>
      <c r="F87" s="8"/>
      <c r="G87" s="8"/>
      <c r="H87" s="8"/>
      <c r="I87" s="8"/>
      <c r="J87" s="10"/>
      <c r="K87" s="11"/>
      <c r="L87" s="12"/>
      <c r="M87" s="9"/>
      <c r="N87" s="8"/>
      <c r="O87" s="8"/>
      <c r="P87" s="13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  <c r="IU87" s="8"/>
      <c r="IV87" s="8"/>
      <c r="IW87" s="8"/>
      <c r="IX87" s="8"/>
      <c r="IY87" s="8"/>
      <c r="IZ87" s="8"/>
      <c r="JA87" s="8"/>
      <c r="JB87" s="8"/>
      <c r="JC87" s="8"/>
      <c r="JD87" s="8"/>
      <c r="JE87" s="8"/>
      <c r="JF87" s="8"/>
      <c r="JG87" s="8"/>
      <c r="JH87" s="8"/>
      <c r="JI87" s="8"/>
      <c r="JJ87" s="8"/>
      <c r="JK87" s="8"/>
      <c r="JL87" s="8"/>
      <c r="JM87" s="8"/>
      <c r="JN87" s="8"/>
      <c r="JO87" s="8"/>
      <c r="JP87" s="8"/>
      <c r="JQ87" s="8"/>
      <c r="JR87" s="8"/>
      <c r="JS87" s="8"/>
      <c r="JT87" s="8"/>
      <c r="JU87" s="8"/>
      <c r="JV87" s="8"/>
      <c r="JW87" s="8"/>
      <c r="JX87" s="8"/>
      <c r="JY87" s="8"/>
      <c r="JZ87" s="8"/>
      <c r="KA87" s="8"/>
      <c r="KB87" s="8"/>
      <c r="KC87" s="8"/>
      <c r="KD87" s="8"/>
      <c r="KE87" s="8"/>
      <c r="KF87" s="8"/>
      <c r="KG87" s="8"/>
      <c r="KH87" s="8"/>
      <c r="KI87" s="8"/>
      <c r="KJ87" s="8"/>
      <c r="KK87" s="8"/>
      <c r="KL87" s="8"/>
      <c r="KM87" s="8"/>
      <c r="KN87" s="8"/>
      <c r="KO87" s="8"/>
      <c r="KP87" s="8"/>
      <c r="KQ87" s="8"/>
      <c r="KR87" s="8"/>
      <c r="KS87" s="8"/>
      <c r="KT87" s="8"/>
      <c r="KU87" s="8"/>
      <c r="KV87" s="8"/>
      <c r="KW87" s="8"/>
      <c r="KX87" s="8"/>
      <c r="KY87" s="8"/>
      <c r="KZ87" s="8"/>
      <c r="LA87" s="8"/>
      <c r="LB87" s="8"/>
      <c r="LC87" s="8"/>
      <c r="LD87" s="8"/>
      <c r="LE87" s="8"/>
      <c r="LF87" s="8"/>
      <c r="LG87" s="8"/>
      <c r="LH87" s="8"/>
      <c r="LI87" s="8"/>
      <c r="LJ87" s="8"/>
      <c r="LK87" s="8"/>
      <c r="LL87" s="8"/>
      <c r="LM87" s="8"/>
      <c r="LN87" s="8"/>
      <c r="LO87" s="8"/>
      <c r="LP87" s="8"/>
      <c r="LQ87" s="8"/>
      <c r="LR87" s="8"/>
      <c r="LS87" s="8"/>
      <c r="LT87" s="8"/>
      <c r="LU87" s="8"/>
      <c r="LV87" s="8"/>
      <c r="LW87" s="8"/>
      <c r="LX87" s="8"/>
      <c r="LY87" s="8"/>
      <c r="LZ87" s="8"/>
      <c r="MA87" s="8"/>
      <c r="MB87" s="8"/>
      <c r="MC87" s="8"/>
      <c r="MD87" s="8"/>
      <c r="ME87" s="8"/>
      <c r="MF87" s="8"/>
      <c r="MG87" s="8"/>
      <c r="MH87" s="8"/>
      <c r="MI87" s="8"/>
      <c r="MJ87" s="8"/>
      <c r="MK87" s="8"/>
      <c r="ML87" s="8"/>
      <c r="MM87" s="8"/>
      <c r="MN87" s="8"/>
      <c r="MO87" s="8"/>
      <c r="MP87" s="8"/>
      <c r="MQ87" s="8"/>
      <c r="MR87" s="8"/>
      <c r="MS87" s="8"/>
      <c r="MT87" s="8"/>
      <c r="MU87" s="8"/>
      <c r="MV87" s="8"/>
      <c r="MW87" s="8"/>
      <c r="MX87" s="8"/>
      <c r="MY87" s="8"/>
      <c r="MZ87" s="8"/>
      <c r="NA87" s="8"/>
      <c r="NB87" s="8"/>
      <c r="NC87" s="8"/>
      <c r="ND87" s="8"/>
      <c r="NE87" s="8"/>
      <c r="NF87" s="8"/>
      <c r="NG87" s="8"/>
      <c r="NH87" s="8"/>
      <c r="NI87" s="8"/>
      <c r="NJ87" s="8"/>
      <c r="NK87" s="8"/>
      <c r="NL87" s="8"/>
      <c r="NM87" s="8"/>
      <c r="NN87" s="8"/>
      <c r="NO87" s="8"/>
      <c r="NP87" s="8"/>
      <c r="NQ87" s="8"/>
      <c r="NR87" s="8"/>
      <c r="NS87" s="8"/>
      <c r="NT87" s="8"/>
      <c r="NU87" s="8"/>
      <c r="NV87" s="8"/>
      <c r="NW87" s="8"/>
      <c r="NX87" s="8"/>
      <c r="NY87" s="8"/>
      <c r="NZ87" s="8"/>
      <c r="OA87" s="8"/>
      <c r="OB87" s="8"/>
      <c r="OC87" s="8"/>
      <c r="OD87" s="8"/>
      <c r="OE87" s="8"/>
      <c r="OF87" s="8"/>
      <c r="OG87" s="8"/>
      <c r="OH87" s="8"/>
      <c r="OI87" s="8"/>
      <c r="OJ87" s="8"/>
      <c r="OK87" s="8"/>
      <c r="OL87" s="8"/>
      <c r="OM87" s="8"/>
      <c r="ON87" s="8"/>
      <c r="OO87" s="8"/>
      <c r="OP87" s="8"/>
      <c r="OQ87" s="8"/>
      <c r="OR87" s="8"/>
      <c r="OS87" s="8"/>
      <c r="OT87" s="8"/>
      <c r="OU87" s="8"/>
      <c r="OV87" s="8"/>
      <c r="OW87" s="8"/>
      <c r="OX87" s="8"/>
      <c r="OY87" s="8"/>
      <c r="OZ87" s="8"/>
      <c r="PA87" s="8"/>
      <c r="PB87" s="8"/>
      <c r="PC87" s="8"/>
      <c r="PD87" s="8"/>
      <c r="PE87" s="8"/>
      <c r="PF87" s="8"/>
      <c r="PG87" s="8"/>
      <c r="PH87" s="8"/>
      <c r="PI87" s="8"/>
      <c r="PJ87" s="8"/>
      <c r="PK87" s="8"/>
      <c r="PL87" s="8"/>
      <c r="PM87" s="8"/>
      <c r="PN87" s="8"/>
      <c r="PO87" s="8"/>
      <c r="PP87" s="8"/>
      <c r="PQ87" s="8"/>
      <c r="PR87" s="8"/>
      <c r="PS87" s="8"/>
      <c r="PT87" s="8"/>
      <c r="PU87" s="8"/>
      <c r="PV87" s="8"/>
      <c r="PW87" s="8"/>
      <c r="PX87" s="8"/>
      <c r="PY87" s="8"/>
      <c r="PZ87" s="8"/>
      <c r="QA87" s="8"/>
      <c r="QB87" s="8"/>
      <c r="QC87" s="8"/>
      <c r="QD87" s="8"/>
      <c r="QE87" s="8"/>
      <c r="QF87" s="8"/>
      <c r="QG87" s="8"/>
      <c r="QH87" s="8"/>
      <c r="QI87" s="8"/>
      <c r="QJ87" s="8"/>
      <c r="QK87" s="8"/>
      <c r="QL87" s="8"/>
      <c r="QM87" s="8"/>
      <c r="QN87" s="8"/>
      <c r="QO87" s="8"/>
      <c r="QP87" s="8"/>
      <c r="QQ87" s="8"/>
      <c r="QR87" s="8"/>
      <c r="QS87" s="8"/>
      <c r="QT87" s="8"/>
      <c r="QU87" s="8"/>
      <c r="QV87" s="8"/>
      <c r="QW87" s="8"/>
      <c r="QX87" s="8"/>
      <c r="QY87" s="8"/>
      <c r="QZ87" s="8"/>
      <c r="RA87" s="8"/>
      <c r="RB87" s="8"/>
      <c r="RC87" s="8"/>
      <c r="RD87" s="8"/>
      <c r="RE87" s="8"/>
      <c r="RF87" s="8"/>
      <c r="RG87" s="8"/>
      <c r="RH87" s="8"/>
      <c r="RI87" s="8"/>
      <c r="RJ87" s="8"/>
      <c r="RK87" s="8"/>
      <c r="RL87" s="8"/>
      <c r="RM87" s="8"/>
      <c r="RN87" s="8"/>
      <c r="RO87" s="8"/>
      <c r="RP87" s="8"/>
      <c r="RQ87" s="8"/>
      <c r="RR87" s="8"/>
      <c r="RS87" s="8"/>
      <c r="RT87" s="8"/>
      <c r="RU87" s="8"/>
      <c r="RV87" s="8"/>
      <c r="RW87" s="8"/>
      <c r="RX87" s="8"/>
      <c r="RY87" s="8"/>
      <c r="RZ87" s="8"/>
      <c r="SA87" s="8"/>
      <c r="SB87" s="8"/>
      <c r="SC87" s="8"/>
      <c r="SD87" s="8"/>
      <c r="SE87" s="8"/>
      <c r="SF87" s="8"/>
      <c r="SG87" s="8"/>
      <c r="SH87" s="8"/>
      <c r="SI87" s="8"/>
      <c r="SJ87" s="8"/>
      <c r="SK87" s="8"/>
      <c r="SL87" s="8"/>
      <c r="SM87" s="8"/>
      <c r="SN87" s="8"/>
      <c r="SO87" s="8"/>
      <c r="SP87" s="8"/>
      <c r="SQ87" s="8"/>
      <c r="SR87" s="8"/>
      <c r="SS87" s="8"/>
      <c r="ST87" s="8"/>
      <c r="SU87" s="8"/>
      <c r="SV87" s="8"/>
      <c r="SW87" s="8"/>
      <c r="SX87" s="8"/>
      <c r="SY87" s="8"/>
      <c r="SZ87" s="8"/>
      <c r="TA87" s="8"/>
      <c r="TB87" s="8"/>
      <c r="TC87" s="8"/>
      <c r="TD87" s="8"/>
      <c r="TE87" s="8"/>
      <c r="TF87" s="8"/>
      <c r="TG87" s="8"/>
      <c r="TH87" s="8"/>
      <c r="TI87" s="8"/>
      <c r="TJ87" s="8"/>
      <c r="TK87" s="8"/>
      <c r="TL87" s="8"/>
      <c r="TM87" s="8"/>
      <c r="TN87" s="8"/>
      <c r="TO87" s="8"/>
      <c r="TP87" s="8"/>
      <c r="TQ87" s="8"/>
      <c r="TR87" s="8"/>
      <c r="TS87" s="8"/>
      <c r="TT87" s="8"/>
      <c r="TU87" s="8"/>
      <c r="TV87" s="8"/>
      <c r="TW87" s="8"/>
      <c r="TX87" s="8"/>
      <c r="TY87" s="8"/>
      <c r="TZ87" s="8"/>
      <c r="UA87" s="8"/>
      <c r="UB87" s="8"/>
      <c r="UC87" s="8"/>
      <c r="UD87" s="8"/>
      <c r="UE87" s="8"/>
      <c r="UF87" s="8"/>
      <c r="UG87" s="8"/>
      <c r="UH87" s="8"/>
      <c r="UI87" s="8"/>
      <c r="UJ87" s="8"/>
      <c r="UK87" s="8"/>
      <c r="UL87" s="8"/>
      <c r="UM87" s="8"/>
      <c r="UN87" s="8"/>
      <c r="UO87" s="8"/>
      <c r="UP87" s="8"/>
      <c r="UQ87" s="8"/>
      <c r="UR87" s="8"/>
      <c r="US87" s="8"/>
      <c r="UT87" s="8"/>
      <c r="UU87" s="8"/>
      <c r="UV87" s="8"/>
      <c r="UW87" s="8"/>
      <c r="UX87" s="8"/>
      <c r="UY87" s="8"/>
      <c r="UZ87" s="8"/>
      <c r="VA87" s="8"/>
      <c r="VB87" s="8"/>
      <c r="VC87" s="8"/>
      <c r="VD87" s="8"/>
      <c r="VE87" s="8"/>
      <c r="VF87" s="8"/>
      <c r="VG87" s="8"/>
      <c r="VH87" s="8"/>
      <c r="VI87" s="8"/>
      <c r="VJ87" s="8"/>
      <c r="VK87" s="8"/>
      <c r="VL87" s="8"/>
      <c r="VM87" s="8"/>
      <c r="VN87" s="8"/>
      <c r="VO87" s="8"/>
      <c r="VP87" s="8"/>
      <c r="VQ87" s="8"/>
      <c r="VR87" s="8"/>
      <c r="VS87" s="8"/>
      <c r="VT87" s="8"/>
      <c r="VU87" s="8"/>
      <c r="VV87" s="8"/>
      <c r="VW87" s="8"/>
      <c r="VX87" s="8"/>
      <c r="VY87" s="8"/>
      <c r="VZ87" s="8"/>
      <c r="WA87" s="8"/>
      <c r="WB87" s="8"/>
      <c r="WC87" s="8"/>
      <c r="WD87" s="8"/>
      <c r="WE87" s="8"/>
      <c r="WF87" s="8"/>
      <c r="WG87" s="8"/>
      <c r="WH87" s="8"/>
      <c r="WI87" s="8"/>
      <c r="WJ87" s="8"/>
      <c r="WK87" s="8"/>
      <c r="WL87" s="8"/>
      <c r="WM87" s="8"/>
      <c r="WN87" s="8"/>
      <c r="WO87" s="8"/>
      <c r="WP87" s="8"/>
      <c r="WQ87" s="8"/>
      <c r="WR87" s="8"/>
      <c r="WS87" s="8"/>
      <c r="WT87" s="8"/>
      <c r="WU87" s="8"/>
      <c r="WV87" s="8"/>
      <c r="WW87" s="8"/>
      <c r="WX87" s="8"/>
      <c r="WY87" s="8"/>
      <c r="WZ87" s="8"/>
      <c r="XA87" s="8"/>
      <c r="XB87" s="8"/>
      <c r="XC87" s="8"/>
      <c r="XD87" s="8"/>
      <c r="XE87" s="8"/>
      <c r="XF87" s="8"/>
      <c r="XG87" s="8"/>
      <c r="XH87" s="8"/>
      <c r="XI87" s="8"/>
      <c r="XJ87" s="8"/>
      <c r="XK87" s="8"/>
      <c r="XL87" s="8"/>
      <c r="XM87" s="8"/>
      <c r="XN87" s="8"/>
      <c r="XO87" s="8"/>
      <c r="XP87" s="8"/>
      <c r="XQ87" s="8"/>
      <c r="XR87" s="8"/>
      <c r="XS87" s="8"/>
      <c r="XT87" s="8"/>
      <c r="XU87" s="8"/>
      <c r="XV87" s="8"/>
      <c r="XW87" s="8"/>
      <c r="XX87" s="8"/>
      <c r="XY87" s="8"/>
      <c r="XZ87" s="8"/>
      <c r="YA87" s="8"/>
      <c r="YB87" s="8"/>
      <c r="YC87" s="8"/>
      <c r="YD87" s="8"/>
      <c r="YE87" s="8"/>
      <c r="YF87" s="8"/>
      <c r="YG87" s="8"/>
      <c r="YH87" s="8"/>
      <c r="YI87" s="8"/>
      <c r="YJ87" s="8"/>
      <c r="YK87" s="8"/>
      <c r="YL87" s="8"/>
      <c r="YM87" s="8"/>
      <c r="YN87" s="8"/>
      <c r="YO87" s="8"/>
      <c r="YP87" s="8"/>
      <c r="YQ87" s="8"/>
      <c r="YR87" s="8"/>
      <c r="YS87" s="8"/>
      <c r="YT87" s="8"/>
      <c r="YU87" s="8"/>
      <c r="YV87" s="8"/>
      <c r="YW87" s="8"/>
      <c r="YX87" s="8"/>
      <c r="YY87" s="8"/>
      <c r="YZ87" s="8"/>
      <c r="ZA87" s="8"/>
      <c r="ZB87" s="8"/>
      <c r="ZC87" s="8"/>
      <c r="ZD87" s="8"/>
      <c r="ZE87" s="8"/>
      <c r="ZF87" s="8"/>
      <c r="ZG87" s="8"/>
      <c r="ZH87" s="8"/>
      <c r="ZI87" s="8"/>
      <c r="ZJ87" s="8"/>
      <c r="ZK87" s="8"/>
      <c r="ZL87" s="8"/>
      <c r="ZM87" s="8"/>
      <c r="ZN87" s="8"/>
      <c r="ZO87" s="8"/>
      <c r="ZP87" s="8"/>
      <c r="ZQ87" s="8"/>
      <c r="ZR87" s="8"/>
      <c r="ZS87" s="8"/>
      <c r="ZT87" s="8"/>
      <c r="ZU87" s="8"/>
      <c r="ZV87" s="8"/>
      <c r="ZW87" s="8"/>
      <c r="ZX87" s="8"/>
      <c r="ZY87" s="8"/>
      <c r="ZZ87" s="8"/>
      <c r="AAA87" s="8"/>
      <c r="AAB87" s="8"/>
      <c r="AAC87" s="8"/>
      <c r="AAD87" s="8"/>
      <c r="AAE87" s="8"/>
      <c r="AAF87" s="8"/>
      <c r="AAG87" s="8"/>
      <c r="AAH87" s="8"/>
      <c r="AAI87" s="8"/>
      <c r="AAJ87" s="8"/>
      <c r="AAK87" s="8"/>
      <c r="AAL87" s="8"/>
      <c r="AAM87" s="8"/>
      <c r="AAN87" s="8"/>
      <c r="AAO87" s="8"/>
      <c r="AAP87" s="8"/>
      <c r="AAQ87" s="8"/>
      <c r="AAR87" s="8"/>
      <c r="AAS87" s="8"/>
      <c r="AAT87" s="8"/>
      <c r="AAU87" s="8"/>
      <c r="AAV87" s="8"/>
    </row>
    <row r="88" spans="1:724" ht="15.75" customHeight="1">
      <c r="A88" s="54"/>
    </row>
    <row r="89" spans="1:724" ht="15.75" customHeight="1">
      <c r="A89" s="54"/>
    </row>
    <row r="90" spans="1:724" ht="15.75" customHeight="1">
      <c r="A90" s="54"/>
    </row>
    <row r="91" spans="1:724" ht="15.75" customHeight="1">
      <c r="A91" s="54"/>
    </row>
    <row r="92" spans="1:724" ht="15.75" customHeight="1">
      <c r="A92" s="54"/>
    </row>
    <row r="93" spans="1:724" ht="15.75" customHeight="1">
      <c r="A93" s="54"/>
    </row>
    <row r="94" spans="1:724" ht="15.75" customHeight="1">
      <c r="A94" s="54"/>
    </row>
    <row r="95" spans="1:724" ht="15.75" customHeight="1">
      <c r="A95" s="54"/>
    </row>
    <row r="96" spans="1:724" s="55" customFormat="1" ht="15.75" customHeight="1">
      <c r="A96" s="54"/>
      <c r="B96" s="8"/>
      <c r="C96" s="8"/>
      <c r="D96" s="8"/>
      <c r="E96" s="9"/>
      <c r="F96" s="8"/>
      <c r="G96" s="8"/>
      <c r="H96" s="8"/>
      <c r="I96" s="8"/>
      <c r="J96" s="10"/>
      <c r="K96" s="11"/>
      <c r="L96" s="12"/>
      <c r="M96" s="9"/>
      <c r="N96" s="8"/>
      <c r="O96" s="8"/>
      <c r="P96" s="13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  <c r="IV96" s="8"/>
      <c r="IW96" s="8"/>
      <c r="IX96" s="8"/>
      <c r="IY96" s="8"/>
      <c r="IZ96" s="8"/>
      <c r="JA96" s="8"/>
      <c r="JB96" s="8"/>
      <c r="JC96" s="8"/>
      <c r="JD96" s="8"/>
      <c r="JE96" s="8"/>
      <c r="JF96" s="8"/>
      <c r="JG96" s="8"/>
      <c r="JH96" s="8"/>
      <c r="JI96" s="8"/>
      <c r="JJ96" s="8"/>
      <c r="JK96" s="8"/>
      <c r="JL96" s="8"/>
      <c r="JM96" s="8"/>
      <c r="JN96" s="8"/>
      <c r="JO96" s="8"/>
      <c r="JP96" s="8"/>
      <c r="JQ96" s="8"/>
      <c r="JR96" s="8"/>
      <c r="JS96" s="8"/>
      <c r="JT96" s="8"/>
      <c r="JU96" s="8"/>
      <c r="JV96" s="8"/>
      <c r="JW96" s="8"/>
      <c r="JX96" s="8"/>
      <c r="JY96" s="8"/>
      <c r="JZ96" s="8"/>
      <c r="KA96" s="8"/>
      <c r="KB96" s="8"/>
      <c r="KC96" s="8"/>
      <c r="KD96" s="8"/>
      <c r="KE96" s="8"/>
      <c r="KF96" s="8"/>
      <c r="KG96" s="8"/>
      <c r="KH96" s="8"/>
      <c r="KI96" s="8"/>
      <c r="KJ96" s="8"/>
      <c r="KK96" s="8"/>
      <c r="KL96" s="8"/>
      <c r="KM96" s="8"/>
      <c r="KN96" s="8"/>
      <c r="KO96" s="8"/>
      <c r="KP96" s="8"/>
      <c r="KQ96" s="8"/>
      <c r="KR96" s="8"/>
      <c r="KS96" s="8"/>
      <c r="KT96" s="8"/>
      <c r="KU96" s="8"/>
      <c r="KV96" s="8"/>
      <c r="KW96" s="8"/>
      <c r="KX96" s="8"/>
      <c r="KY96" s="8"/>
      <c r="KZ96" s="8"/>
      <c r="LA96" s="8"/>
      <c r="LB96" s="8"/>
      <c r="LC96" s="8"/>
      <c r="LD96" s="8"/>
      <c r="LE96" s="8"/>
      <c r="LF96" s="8"/>
      <c r="LG96" s="8"/>
      <c r="LH96" s="8"/>
      <c r="LI96" s="8"/>
      <c r="LJ96" s="8"/>
      <c r="LK96" s="8"/>
      <c r="LL96" s="8"/>
      <c r="LM96" s="8"/>
      <c r="LN96" s="8"/>
      <c r="LO96" s="8"/>
      <c r="LP96" s="8"/>
      <c r="LQ96" s="8"/>
      <c r="LR96" s="8"/>
      <c r="LS96" s="8"/>
      <c r="LT96" s="8"/>
      <c r="LU96" s="8"/>
      <c r="LV96" s="8"/>
      <c r="LW96" s="8"/>
      <c r="LX96" s="8"/>
      <c r="LY96" s="8"/>
      <c r="LZ96" s="8"/>
      <c r="MA96" s="8"/>
      <c r="MB96" s="8"/>
      <c r="MC96" s="8"/>
      <c r="MD96" s="8"/>
      <c r="ME96" s="8"/>
      <c r="MF96" s="8"/>
      <c r="MG96" s="8"/>
      <c r="MH96" s="8"/>
      <c r="MI96" s="8"/>
      <c r="MJ96" s="8"/>
      <c r="MK96" s="8"/>
      <c r="ML96" s="8"/>
      <c r="MM96" s="8"/>
      <c r="MN96" s="8"/>
      <c r="MO96" s="8"/>
      <c r="MP96" s="8"/>
      <c r="MQ96" s="8"/>
      <c r="MR96" s="8"/>
      <c r="MS96" s="8"/>
      <c r="MT96" s="8"/>
      <c r="MU96" s="8"/>
      <c r="MV96" s="8"/>
      <c r="MW96" s="8"/>
      <c r="MX96" s="8"/>
      <c r="MY96" s="8"/>
      <c r="MZ96" s="8"/>
      <c r="NA96" s="8"/>
      <c r="NB96" s="8"/>
      <c r="NC96" s="8"/>
      <c r="ND96" s="8"/>
      <c r="NE96" s="8"/>
      <c r="NF96" s="8"/>
      <c r="NG96" s="8"/>
      <c r="NH96" s="8"/>
      <c r="NI96" s="8"/>
      <c r="NJ96" s="8"/>
      <c r="NK96" s="8"/>
      <c r="NL96" s="8"/>
      <c r="NM96" s="8"/>
      <c r="NN96" s="8"/>
      <c r="NO96" s="8"/>
      <c r="NP96" s="8"/>
      <c r="NQ96" s="8"/>
      <c r="NR96" s="8"/>
      <c r="NS96" s="8"/>
      <c r="NT96" s="8"/>
      <c r="NU96" s="8"/>
      <c r="NV96" s="8"/>
      <c r="NW96" s="8"/>
      <c r="NX96" s="8"/>
      <c r="NY96" s="8"/>
      <c r="NZ96" s="8"/>
      <c r="OA96" s="8"/>
      <c r="OB96" s="8"/>
      <c r="OC96" s="8"/>
      <c r="OD96" s="8"/>
      <c r="OE96" s="8"/>
      <c r="OF96" s="8"/>
      <c r="OG96" s="8"/>
      <c r="OH96" s="8"/>
      <c r="OI96" s="8"/>
      <c r="OJ96" s="8"/>
      <c r="OK96" s="8"/>
      <c r="OL96" s="8"/>
      <c r="OM96" s="8"/>
      <c r="ON96" s="8"/>
      <c r="OO96" s="8"/>
      <c r="OP96" s="8"/>
      <c r="OQ96" s="8"/>
      <c r="OR96" s="8"/>
      <c r="OS96" s="8"/>
      <c r="OT96" s="8"/>
      <c r="OU96" s="8"/>
      <c r="OV96" s="8"/>
      <c r="OW96" s="8"/>
      <c r="OX96" s="8"/>
      <c r="OY96" s="8"/>
      <c r="OZ96" s="8"/>
      <c r="PA96" s="8"/>
      <c r="PB96" s="8"/>
      <c r="PC96" s="8"/>
      <c r="PD96" s="8"/>
      <c r="PE96" s="8"/>
      <c r="PF96" s="8"/>
      <c r="PG96" s="8"/>
      <c r="PH96" s="8"/>
      <c r="PI96" s="8"/>
      <c r="PJ96" s="8"/>
      <c r="PK96" s="8"/>
      <c r="PL96" s="8"/>
      <c r="PM96" s="8"/>
      <c r="PN96" s="8"/>
      <c r="PO96" s="8"/>
      <c r="PP96" s="8"/>
      <c r="PQ96" s="8"/>
      <c r="PR96" s="8"/>
      <c r="PS96" s="8"/>
      <c r="PT96" s="8"/>
      <c r="PU96" s="8"/>
      <c r="PV96" s="8"/>
      <c r="PW96" s="8"/>
      <c r="PX96" s="8"/>
      <c r="PY96" s="8"/>
      <c r="PZ96" s="8"/>
      <c r="QA96" s="8"/>
      <c r="QB96" s="8"/>
      <c r="QC96" s="8"/>
      <c r="QD96" s="8"/>
      <c r="QE96" s="8"/>
      <c r="QF96" s="8"/>
      <c r="QG96" s="8"/>
      <c r="QH96" s="8"/>
      <c r="QI96" s="8"/>
      <c r="QJ96" s="8"/>
      <c r="QK96" s="8"/>
      <c r="QL96" s="8"/>
      <c r="QM96" s="8"/>
      <c r="QN96" s="8"/>
      <c r="QO96" s="8"/>
      <c r="QP96" s="8"/>
      <c r="QQ96" s="8"/>
      <c r="QR96" s="8"/>
      <c r="QS96" s="8"/>
      <c r="QT96" s="8"/>
      <c r="QU96" s="8"/>
      <c r="QV96" s="8"/>
      <c r="QW96" s="8"/>
      <c r="QX96" s="8"/>
      <c r="QY96" s="8"/>
      <c r="QZ96" s="8"/>
      <c r="RA96" s="8"/>
      <c r="RB96" s="8"/>
      <c r="RC96" s="8"/>
      <c r="RD96" s="8"/>
      <c r="RE96" s="8"/>
      <c r="RF96" s="8"/>
      <c r="RG96" s="8"/>
      <c r="RH96" s="8"/>
      <c r="RI96" s="8"/>
      <c r="RJ96" s="8"/>
      <c r="RK96" s="8"/>
      <c r="RL96" s="8"/>
      <c r="RM96" s="8"/>
      <c r="RN96" s="8"/>
      <c r="RO96" s="8"/>
      <c r="RP96" s="8"/>
      <c r="RQ96" s="8"/>
      <c r="RR96" s="8"/>
      <c r="RS96" s="8"/>
      <c r="RT96" s="8"/>
      <c r="RU96" s="8"/>
      <c r="RV96" s="8"/>
      <c r="RW96" s="8"/>
      <c r="RX96" s="8"/>
      <c r="RY96" s="8"/>
      <c r="RZ96" s="8"/>
      <c r="SA96" s="8"/>
      <c r="SB96" s="8"/>
      <c r="SC96" s="8"/>
      <c r="SD96" s="8"/>
      <c r="SE96" s="8"/>
      <c r="SF96" s="8"/>
      <c r="SG96" s="8"/>
      <c r="SH96" s="8"/>
      <c r="SI96" s="8"/>
      <c r="SJ96" s="8"/>
      <c r="SK96" s="8"/>
      <c r="SL96" s="8"/>
      <c r="SM96" s="8"/>
      <c r="SN96" s="8"/>
      <c r="SO96" s="8"/>
      <c r="SP96" s="8"/>
      <c r="SQ96" s="8"/>
      <c r="SR96" s="8"/>
      <c r="SS96" s="8"/>
      <c r="ST96" s="8"/>
      <c r="SU96" s="8"/>
      <c r="SV96" s="8"/>
      <c r="SW96" s="8"/>
      <c r="SX96" s="8"/>
      <c r="SY96" s="8"/>
      <c r="SZ96" s="8"/>
      <c r="TA96" s="8"/>
      <c r="TB96" s="8"/>
      <c r="TC96" s="8"/>
      <c r="TD96" s="8"/>
      <c r="TE96" s="8"/>
      <c r="TF96" s="8"/>
      <c r="TG96" s="8"/>
      <c r="TH96" s="8"/>
      <c r="TI96" s="8"/>
      <c r="TJ96" s="8"/>
      <c r="TK96" s="8"/>
      <c r="TL96" s="8"/>
      <c r="TM96" s="8"/>
      <c r="TN96" s="8"/>
      <c r="TO96" s="8"/>
      <c r="TP96" s="8"/>
      <c r="TQ96" s="8"/>
      <c r="TR96" s="8"/>
      <c r="TS96" s="8"/>
      <c r="TT96" s="8"/>
      <c r="TU96" s="8"/>
      <c r="TV96" s="8"/>
      <c r="TW96" s="8"/>
      <c r="TX96" s="8"/>
      <c r="TY96" s="8"/>
      <c r="TZ96" s="8"/>
      <c r="UA96" s="8"/>
      <c r="UB96" s="8"/>
      <c r="UC96" s="8"/>
      <c r="UD96" s="8"/>
      <c r="UE96" s="8"/>
      <c r="UF96" s="8"/>
      <c r="UG96" s="8"/>
      <c r="UH96" s="8"/>
      <c r="UI96" s="8"/>
      <c r="UJ96" s="8"/>
      <c r="UK96" s="8"/>
      <c r="UL96" s="8"/>
      <c r="UM96" s="8"/>
      <c r="UN96" s="8"/>
      <c r="UO96" s="8"/>
      <c r="UP96" s="8"/>
      <c r="UQ96" s="8"/>
      <c r="UR96" s="8"/>
      <c r="US96" s="8"/>
      <c r="UT96" s="8"/>
      <c r="UU96" s="8"/>
      <c r="UV96" s="8"/>
      <c r="UW96" s="8"/>
      <c r="UX96" s="8"/>
      <c r="UY96" s="8"/>
      <c r="UZ96" s="8"/>
      <c r="VA96" s="8"/>
      <c r="VB96" s="8"/>
      <c r="VC96" s="8"/>
      <c r="VD96" s="8"/>
      <c r="VE96" s="8"/>
      <c r="VF96" s="8"/>
      <c r="VG96" s="8"/>
      <c r="VH96" s="8"/>
      <c r="VI96" s="8"/>
      <c r="VJ96" s="8"/>
      <c r="VK96" s="8"/>
      <c r="VL96" s="8"/>
      <c r="VM96" s="8"/>
      <c r="VN96" s="8"/>
      <c r="VO96" s="8"/>
      <c r="VP96" s="8"/>
      <c r="VQ96" s="8"/>
      <c r="VR96" s="8"/>
      <c r="VS96" s="8"/>
      <c r="VT96" s="8"/>
      <c r="VU96" s="8"/>
      <c r="VV96" s="8"/>
      <c r="VW96" s="8"/>
      <c r="VX96" s="8"/>
      <c r="VY96" s="8"/>
      <c r="VZ96" s="8"/>
      <c r="WA96" s="8"/>
      <c r="WB96" s="8"/>
      <c r="WC96" s="8"/>
      <c r="WD96" s="8"/>
      <c r="WE96" s="8"/>
      <c r="WF96" s="8"/>
      <c r="WG96" s="8"/>
      <c r="WH96" s="8"/>
      <c r="WI96" s="8"/>
      <c r="WJ96" s="8"/>
      <c r="WK96" s="8"/>
      <c r="WL96" s="8"/>
      <c r="WM96" s="8"/>
      <c r="WN96" s="8"/>
      <c r="WO96" s="8"/>
      <c r="WP96" s="8"/>
      <c r="WQ96" s="8"/>
      <c r="WR96" s="8"/>
      <c r="WS96" s="8"/>
      <c r="WT96" s="8"/>
      <c r="WU96" s="8"/>
      <c r="WV96" s="8"/>
      <c r="WW96" s="8"/>
      <c r="WX96" s="8"/>
      <c r="WY96" s="8"/>
      <c r="WZ96" s="8"/>
      <c r="XA96" s="8"/>
      <c r="XB96" s="8"/>
      <c r="XC96" s="8"/>
      <c r="XD96" s="8"/>
      <c r="XE96" s="8"/>
      <c r="XF96" s="8"/>
      <c r="XG96" s="8"/>
      <c r="XH96" s="8"/>
      <c r="XI96" s="8"/>
      <c r="XJ96" s="8"/>
      <c r="XK96" s="8"/>
      <c r="XL96" s="8"/>
      <c r="XM96" s="8"/>
      <c r="XN96" s="8"/>
      <c r="XO96" s="8"/>
      <c r="XP96" s="8"/>
      <c r="XQ96" s="8"/>
      <c r="XR96" s="8"/>
      <c r="XS96" s="8"/>
      <c r="XT96" s="8"/>
      <c r="XU96" s="8"/>
      <c r="XV96" s="8"/>
      <c r="XW96" s="8"/>
      <c r="XX96" s="8"/>
      <c r="XY96" s="8"/>
      <c r="XZ96" s="8"/>
      <c r="YA96" s="8"/>
      <c r="YB96" s="8"/>
      <c r="YC96" s="8"/>
      <c r="YD96" s="8"/>
      <c r="YE96" s="8"/>
      <c r="YF96" s="8"/>
      <c r="YG96" s="8"/>
      <c r="YH96" s="8"/>
      <c r="YI96" s="8"/>
      <c r="YJ96" s="8"/>
      <c r="YK96" s="8"/>
      <c r="YL96" s="8"/>
      <c r="YM96" s="8"/>
      <c r="YN96" s="8"/>
      <c r="YO96" s="8"/>
      <c r="YP96" s="8"/>
      <c r="YQ96" s="8"/>
      <c r="YR96" s="8"/>
      <c r="YS96" s="8"/>
      <c r="YT96" s="8"/>
      <c r="YU96" s="8"/>
      <c r="YV96" s="8"/>
      <c r="YW96" s="8"/>
      <c r="YX96" s="8"/>
      <c r="YY96" s="8"/>
      <c r="YZ96" s="8"/>
      <c r="ZA96" s="8"/>
      <c r="ZB96" s="8"/>
      <c r="ZC96" s="8"/>
      <c r="ZD96" s="8"/>
      <c r="ZE96" s="8"/>
      <c r="ZF96" s="8"/>
      <c r="ZG96" s="8"/>
      <c r="ZH96" s="8"/>
      <c r="ZI96" s="8"/>
      <c r="ZJ96" s="8"/>
      <c r="ZK96" s="8"/>
      <c r="ZL96" s="8"/>
      <c r="ZM96" s="8"/>
      <c r="ZN96" s="8"/>
      <c r="ZO96" s="8"/>
      <c r="ZP96" s="8"/>
      <c r="ZQ96" s="8"/>
      <c r="ZR96" s="8"/>
      <c r="ZS96" s="8"/>
      <c r="ZT96" s="8"/>
      <c r="ZU96" s="8"/>
      <c r="ZV96" s="8"/>
      <c r="ZW96" s="8"/>
      <c r="ZX96" s="8"/>
      <c r="ZY96" s="8"/>
      <c r="ZZ96" s="8"/>
      <c r="AAA96" s="8"/>
      <c r="AAB96" s="8"/>
      <c r="AAC96" s="8"/>
      <c r="AAD96" s="8"/>
      <c r="AAE96" s="8"/>
      <c r="AAF96" s="8"/>
      <c r="AAG96" s="8"/>
      <c r="AAH96" s="8"/>
      <c r="AAI96" s="8"/>
      <c r="AAJ96" s="8"/>
      <c r="AAK96" s="8"/>
      <c r="AAL96" s="8"/>
      <c r="AAM96" s="8"/>
      <c r="AAN96" s="8"/>
      <c r="AAO96" s="8"/>
      <c r="AAP96" s="8"/>
      <c r="AAQ96" s="8"/>
      <c r="AAR96" s="8"/>
      <c r="AAS96" s="8"/>
      <c r="AAT96" s="8"/>
      <c r="AAU96" s="8"/>
      <c r="AAV96" s="8"/>
    </row>
    <row r="97" spans="1:724" s="55" customFormat="1" ht="15.75" customHeight="1">
      <c r="A97" s="54"/>
      <c r="B97" s="8"/>
      <c r="C97" s="8"/>
      <c r="D97" s="8"/>
      <c r="E97" s="9"/>
      <c r="F97" s="8"/>
      <c r="G97" s="8"/>
      <c r="H97" s="8"/>
      <c r="I97" s="8"/>
      <c r="J97" s="10"/>
      <c r="K97" s="11"/>
      <c r="L97" s="12"/>
      <c r="M97" s="9"/>
      <c r="N97" s="8"/>
      <c r="O97" s="8"/>
      <c r="P97" s="13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  <c r="IU97" s="8"/>
      <c r="IV97" s="8"/>
      <c r="IW97" s="8"/>
      <c r="IX97" s="8"/>
      <c r="IY97" s="8"/>
      <c r="IZ97" s="8"/>
      <c r="JA97" s="8"/>
      <c r="JB97" s="8"/>
      <c r="JC97" s="8"/>
      <c r="JD97" s="8"/>
      <c r="JE97" s="8"/>
      <c r="JF97" s="8"/>
      <c r="JG97" s="8"/>
      <c r="JH97" s="8"/>
      <c r="JI97" s="8"/>
      <c r="JJ97" s="8"/>
      <c r="JK97" s="8"/>
      <c r="JL97" s="8"/>
      <c r="JM97" s="8"/>
      <c r="JN97" s="8"/>
      <c r="JO97" s="8"/>
      <c r="JP97" s="8"/>
      <c r="JQ97" s="8"/>
      <c r="JR97" s="8"/>
      <c r="JS97" s="8"/>
      <c r="JT97" s="8"/>
      <c r="JU97" s="8"/>
      <c r="JV97" s="8"/>
      <c r="JW97" s="8"/>
      <c r="JX97" s="8"/>
      <c r="JY97" s="8"/>
      <c r="JZ97" s="8"/>
      <c r="KA97" s="8"/>
      <c r="KB97" s="8"/>
      <c r="KC97" s="8"/>
      <c r="KD97" s="8"/>
      <c r="KE97" s="8"/>
      <c r="KF97" s="8"/>
      <c r="KG97" s="8"/>
      <c r="KH97" s="8"/>
      <c r="KI97" s="8"/>
      <c r="KJ97" s="8"/>
      <c r="KK97" s="8"/>
      <c r="KL97" s="8"/>
      <c r="KM97" s="8"/>
      <c r="KN97" s="8"/>
      <c r="KO97" s="8"/>
      <c r="KP97" s="8"/>
      <c r="KQ97" s="8"/>
      <c r="KR97" s="8"/>
      <c r="KS97" s="8"/>
      <c r="KT97" s="8"/>
      <c r="KU97" s="8"/>
      <c r="KV97" s="8"/>
      <c r="KW97" s="8"/>
      <c r="KX97" s="8"/>
      <c r="KY97" s="8"/>
      <c r="KZ97" s="8"/>
      <c r="LA97" s="8"/>
      <c r="LB97" s="8"/>
      <c r="LC97" s="8"/>
      <c r="LD97" s="8"/>
      <c r="LE97" s="8"/>
      <c r="LF97" s="8"/>
      <c r="LG97" s="8"/>
      <c r="LH97" s="8"/>
      <c r="LI97" s="8"/>
      <c r="LJ97" s="8"/>
      <c r="LK97" s="8"/>
      <c r="LL97" s="8"/>
      <c r="LM97" s="8"/>
      <c r="LN97" s="8"/>
      <c r="LO97" s="8"/>
      <c r="LP97" s="8"/>
      <c r="LQ97" s="8"/>
      <c r="LR97" s="8"/>
      <c r="LS97" s="8"/>
      <c r="LT97" s="8"/>
      <c r="LU97" s="8"/>
      <c r="LV97" s="8"/>
      <c r="LW97" s="8"/>
      <c r="LX97" s="8"/>
      <c r="LY97" s="8"/>
      <c r="LZ97" s="8"/>
      <c r="MA97" s="8"/>
      <c r="MB97" s="8"/>
      <c r="MC97" s="8"/>
      <c r="MD97" s="8"/>
      <c r="ME97" s="8"/>
      <c r="MF97" s="8"/>
      <c r="MG97" s="8"/>
      <c r="MH97" s="8"/>
      <c r="MI97" s="8"/>
      <c r="MJ97" s="8"/>
      <c r="MK97" s="8"/>
      <c r="ML97" s="8"/>
      <c r="MM97" s="8"/>
      <c r="MN97" s="8"/>
      <c r="MO97" s="8"/>
      <c r="MP97" s="8"/>
      <c r="MQ97" s="8"/>
      <c r="MR97" s="8"/>
      <c r="MS97" s="8"/>
      <c r="MT97" s="8"/>
      <c r="MU97" s="8"/>
      <c r="MV97" s="8"/>
      <c r="MW97" s="8"/>
      <c r="MX97" s="8"/>
      <c r="MY97" s="8"/>
      <c r="MZ97" s="8"/>
      <c r="NA97" s="8"/>
      <c r="NB97" s="8"/>
      <c r="NC97" s="8"/>
      <c r="ND97" s="8"/>
      <c r="NE97" s="8"/>
      <c r="NF97" s="8"/>
      <c r="NG97" s="8"/>
      <c r="NH97" s="8"/>
      <c r="NI97" s="8"/>
      <c r="NJ97" s="8"/>
      <c r="NK97" s="8"/>
      <c r="NL97" s="8"/>
      <c r="NM97" s="8"/>
      <c r="NN97" s="8"/>
      <c r="NO97" s="8"/>
      <c r="NP97" s="8"/>
      <c r="NQ97" s="8"/>
      <c r="NR97" s="8"/>
      <c r="NS97" s="8"/>
      <c r="NT97" s="8"/>
      <c r="NU97" s="8"/>
      <c r="NV97" s="8"/>
      <c r="NW97" s="8"/>
      <c r="NX97" s="8"/>
      <c r="NY97" s="8"/>
      <c r="NZ97" s="8"/>
      <c r="OA97" s="8"/>
      <c r="OB97" s="8"/>
      <c r="OC97" s="8"/>
      <c r="OD97" s="8"/>
      <c r="OE97" s="8"/>
      <c r="OF97" s="8"/>
      <c r="OG97" s="8"/>
      <c r="OH97" s="8"/>
      <c r="OI97" s="8"/>
      <c r="OJ97" s="8"/>
      <c r="OK97" s="8"/>
      <c r="OL97" s="8"/>
      <c r="OM97" s="8"/>
      <c r="ON97" s="8"/>
      <c r="OO97" s="8"/>
      <c r="OP97" s="8"/>
      <c r="OQ97" s="8"/>
      <c r="OR97" s="8"/>
      <c r="OS97" s="8"/>
      <c r="OT97" s="8"/>
      <c r="OU97" s="8"/>
      <c r="OV97" s="8"/>
      <c r="OW97" s="8"/>
      <c r="OX97" s="8"/>
      <c r="OY97" s="8"/>
      <c r="OZ97" s="8"/>
      <c r="PA97" s="8"/>
      <c r="PB97" s="8"/>
      <c r="PC97" s="8"/>
      <c r="PD97" s="8"/>
      <c r="PE97" s="8"/>
      <c r="PF97" s="8"/>
      <c r="PG97" s="8"/>
      <c r="PH97" s="8"/>
      <c r="PI97" s="8"/>
      <c r="PJ97" s="8"/>
      <c r="PK97" s="8"/>
      <c r="PL97" s="8"/>
      <c r="PM97" s="8"/>
      <c r="PN97" s="8"/>
      <c r="PO97" s="8"/>
      <c r="PP97" s="8"/>
      <c r="PQ97" s="8"/>
      <c r="PR97" s="8"/>
      <c r="PS97" s="8"/>
      <c r="PT97" s="8"/>
      <c r="PU97" s="8"/>
      <c r="PV97" s="8"/>
      <c r="PW97" s="8"/>
      <c r="PX97" s="8"/>
      <c r="PY97" s="8"/>
      <c r="PZ97" s="8"/>
      <c r="QA97" s="8"/>
      <c r="QB97" s="8"/>
      <c r="QC97" s="8"/>
      <c r="QD97" s="8"/>
      <c r="QE97" s="8"/>
      <c r="QF97" s="8"/>
      <c r="QG97" s="8"/>
      <c r="QH97" s="8"/>
      <c r="QI97" s="8"/>
      <c r="QJ97" s="8"/>
      <c r="QK97" s="8"/>
      <c r="QL97" s="8"/>
      <c r="QM97" s="8"/>
      <c r="QN97" s="8"/>
      <c r="QO97" s="8"/>
      <c r="QP97" s="8"/>
      <c r="QQ97" s="8"/>
      <c r="QR97" s="8"/>
      <c r="QS97" s="8"/>
      <c r="QT97" s="8"/>
      <c r="QU97" s="8"/>
      <c r="QV97" s="8"/>
      <c r="QW97" s="8"/>
      <c r="QX97" s="8"/>
      <c r="QY97" s="8"/>
      <c r="QZ97" s="8"/>
      <c r="RA97" s="8"/>
      <c r="RB97" s="8"/>
      <c r="RC97" s="8"/>
      <c r="RD97" s="8"/>
      <c r="RE97" s="8"/>
      <c r="RF97" s="8"/>
      <c r="RG97" s="8"/>
      <c r="RH97" s="8"/>
      <c r="RI97" s="8"/>
      <c r="RJ97" s="8"/>
      <c r="RK97" s="8"/>
      <c r="RL97" s="8"/>
      <c r="RM97" s="8"/>
      <c r="RN97" s="8"/>
      <c r="RO97" s="8"/>
      <c r="RP97" s="8"/>
      <c r="RQ97" s="8"/>
      <c r="RR97" s="8"/>
      <c r="RS97" s="8"/>
      <c r="RT97" s="8"/>
      <c r="RU97" s="8"/>
      <c r="RV97" s="8"/>
      <c r="RW97" s="8"/>
      <c r="RX97" s="8"/>
      <c r="RY97" s="8"/>
      <c r="RZ97" s="8"/>
      <c r="SA97" s="8"/>
      <c r="SB97" s="8"/>
      <c r="SC97" s="8"/>
      <c r="SD97" s="8"/>
      <c r="SE97" s="8"/>
      <c r="SF97" s="8"/>
      <c r="SG97" s="8"/>
      <c r="SH97" s="8"/>
      <c r="SI97" s="8"/>
      <c r="SJ97" s="8"/>
      <c r="SK97" s="8"/>
      <c r="SL97" s="8"/>
      <c r="SM97" s="8"/>
      <c r="SN97" s="8"/>
      <c r="SO97" s="8"/>
      <c r="SP97" s="8"/>
      <c r="SQ97" s="8"/>
      <c r="SR97" s="8"/>
      <c r="SS97" s="8"/>
      <c r="ST97" s="8"/>
      <c r="SU97" s="8"/>
      <c r="SV97" s="8"/>
      <c r="SW97" s="8"/>
      <c r="SX97" s="8"/>
      <c r="SY97" s="8"/>
      <c r="SZ97" s="8"/>
      <c r="TA97" s="8"/>
      <c r="TB97" s="8"/>
      <c r="TC97" s="8"/>
      <c r="TD97" s="8"/>
      <c r="TE97" s="8"/>
      <c r="TF97" s="8"/>
      <c r="TG97" s="8"/>
      <c r="TH97" s="8"/>
      <c r="TI97" s="8"/>
      <c r="TJ97" s="8"/>
      <c r="TK97" s="8"/>
      <c r="TL97" s="8"/>
      <c r="TM97" s="8"/>
      <c r="TN97" s="8"/>
      <c r="TO97" s="8"/>
      <c r="TP97" s="8"/>
      <c r="TQ97" s="8"/>
      <c r="TR97" s="8"/>
      <c r="TS97" s="8"/>
      <c r="TT97" s="8"/>
      <c r="TU97" s="8"/>
      <c r="TV97" s="8"/>
      <c r="TW97" s="8"/>
      <c r="TX97" s="8"/>
      <c r="TY97" s="8"/>
      <c r="TZ97" s="8"/>
      <c r="UA97" s="8"/>
      <c r="UB97" s="8"/>
      <c r="UC97" s="8"/>
      <c r="UD97" s="8"/>
      <c r="UE97" s="8"/>
      <c r="UF97" s="8"/>
      <c r="UG97" s="8"/>
      <c r="UH97" s="8"/>
      <c r="UI97" s="8"/>
      <c r="UJ97" s="8"/>
      <c r="UK97" s="8"/>
      <c r="UL97" s="8"/>
      <c r="UM97" s="8"/>
      <c r="UN97" s="8"/>
      <c r="UO97" s="8"/>
      <c r="UP97" s="8"/>
      <c r="UQ97" s="8"/>
      <c r="UR97" s="8"/>
      <c r="US97" s="8"/>
      <c r="UT97" s="8"/>
      <c r="UU97" s="8"/>
      <c r="UV97" s="8"/>
      <c r="UW97" s="8"/>
      <c r="UX97" s="8"/>
      <c r="UY97" s="8"/>
      <c r="UZ97" s="8"/>
      <c r="VA97" s="8"/>
      <c r="VB97" s="8"/>
      <c r="VC97" s="8"/>
      <c r="VD97" s="8"/>
      <c r="VE97" s="8"/>
      <c r="VF97" s="8"/>
      <c r="VG97" s="8"/>
      <c r="VH97" s="8"/>
      <c r="VI97" s="8"/>
      <c r="VJ97" s="8"/>
      <c r="VK97" s="8"/>
      <c r="VL97" s="8"/>
      <c r="VM97" s="8"/>
      <c r="VN97" s="8"/>
      <c r="VO97" s="8"/>
      <c r="VP97" s="8"/>
      <c r="VQ97" s="8"/>
      <c r="VR97" s="8"/>
      <c r="VS97" s="8"/>
      <c r="VT97" s="8"/>
      <c r="VU97" s="8"/>
      <c r="VV97" s="8"/>
      <c r="VW97" s="8"/>
      <c r="VX97" s="8"/>
      <c r="VY97" s="8"/>
      <c r="VZ97" s="8"/>
      <c r="WA97" s="8"/>
      <c r="WB97" s="8"/>
      <c r="WC97" s="8"/>
      <c r="WD97" s="8"/>
      <c r="WE97" s="8"/>
      <c r="WF97" s="8"/>
      <c r="WG97" s="8"/>
      <c r="WH97" s="8"/>
      <c r="WI97" s="8"/>
      <c r="WJ97" s="8"/>
      <c r="WK97" s="8"/>
      <c r="WL97" s="8"/>
      <c r="WM97" s="8"/>
      <c r="WN97" s="8"/>
      <c r="WO97" s="8"/>
      <c r="WP97" s="8"/>
      <c r="WQ97" s="8"/>
      <c r="WR97" s="8"/>
      <c r="WS97" s="8"/>
      <c r="WT97" s="8"/>
      <c r="WU97" s="8"/>
      <c r="WV97" s="8"/>
      <c r="WW97" s="8"/>
      <c r="WX97" s="8"/>
      <c r="WY97" s="8"/>
      <c r="WZ97" s="8"/>
      <c r="XA97" s="8"/>
      <c r="XB97" s="8"/>
      <c r="XC97" s="8"/>
      <c r="XD97" s="8"/>
      <c r="XE97" s="8"/>
      <c r="XF97" s="8"/>
      <c r="XG97" s="8"/>
      <c r="XH97" s="8"/>
      <c r="XI97" s="8"/>
      <c r="XJ97" s="8"/>
      <c r="XK97" s="8"/>
      <c r="XL97" s="8"/>
      <c r="XM97" s="8"/>
      <c r="XN97" s="8"/>
      <c r="XO97" s="8"/>
      <c r="XP97" s="8"/>
      <c r="XQ97" s="8"/>
      <c r="XR97" s="8"/>
      <c r="XS97" s="8"/>
      <c r="XT97" s="8"/>
      <c r="XU97" s="8"/>
      <c r="XV97" s="8"/>
      <c r="XW97" s="8"/>
      <c r="XX97" s="8"/>
      <c r="XY97" s="8"/>
      <c r="XZ97" s="8"/>
      <c r="YA97" s="8"/>
      <c r="YB97" s="8"/>
      <c r="YC97" s="8"/>
      <c r="YD97" s="8"/>
      <c r="YE97" s="8"/>
      <c r="YF97" s="8"/>
      <c r="YG97" s="8"/>
      <c r="YH97" s="8"/>
      <c r="YI97" s="8"/>
      <c r="YJ97" s="8"/>
      <c r="YK97" s="8"/>
      <c r="YL97" s="8"/>
      <c r="YM97" s="8"/>
      <c r="YN97" s="8"/>
      <c r="YO97" s="8"/>
      <c r="YP97" s="8"/>
      <c r="YQ97" s="8"/>
      <c r="YR97" s="8"/>
      <c r="YS97" s="8"/>
      <c r="YT97" s="8"/>
      <c r="YU97" s="8"/>
      <c r="YV97" s="8"/>
      <c r="YW97" s="8"/>
      <c r="YX97" s="8"/>
      <c r="YY97" s="8"/>
      <c r="YZ97" s="8"/>
      <c r="ZA97" s="8"/>
      <c r="ZB97" s="8"/>
      <c r="ZC97" s="8"/>
      <c r="ZD97" s="8"/>
      <c r="ZE97" s="8"/>
      <c r="ZF97" s="8"/>
      <c r="ZG97" s="8"/>
      <c r="ZH97" s="8"/>
      <c r="ZI97" s="8"/>
      <c r="ZJ97" s="8"/>
      <c r="ZK97" s="8"/>
      <c r="ZL97" s="8"/>
      <c r="ZM97" s="8"/>
      <c r="ZN97" s="8"/>
      <c r="ZO97" s="8"/>
      <c r="ZP97" s="8"/>
      <c r="ZQ97" s="8"/>
      <c r="ZR97" s="8"/>
      <c r="ZS97" s="8"/>
      <c r="ZT97" s="8"/>
      <c r="ZU97" s="8"/>
      <c r="ZV97" s="8"/>
      <c r="ZW97" s="8"/>
      <c r="ZX97" s="8"/>
      <c r="ZY97" s="8"/>
      <c r="ZZ97" s="8"/>
      <c r="AAA97" s="8"/>
      <c r="AAB97" s="8"/>
      <c r="AAC97" s="8"/>
      <c r="AAD97" s="8"/>
      <c r="AAE97" s="8"/>
      <c r="AAF97" s="8"/>
      <c r="AAG97" s="8"/>
      <c r="AAH97" s="8"/>
      <c r="AAI97" s="8"/>
      <c r="AAJ97" s="8"/>
      <c r="AAK97" s="8"/>
      <c r="AAL97" s="8"/>
      <c r="AAM97" s="8"/>
      <c r="AAN97" s="8"/>
      <c r="AAO97" s="8"/>
      <c r="AAP97" s="8"/>
      <c r="AAQ97" s="8"/>
      <c r="AAR97" s="8"/>
      <c r="AAS97" s="8"/>
      <c r="AAT97" s="8"/>
      <c r="AAU97" s="8"/>
      <c r="AAV97" s="8"/>
    </row>
    <row r="98" spans="1:724" s="55" customFormat="1" ht="15.75" customHeight="1">
      <c r="A98" s="54"/>
      <c r="B98" s="8"/>
      <c r="C98" s="8"/>
      <c r="D98" s="8"/>
      <c r="E98" s="9"/>
      <c r="F98" s="8"/>
      <c r="G98" s="8"/>
      <c r="H98" s="8"/>
      <c r="I98" s="8"/>
      <c r="J98" s="10"/>
      <c r="K98" s="11"/>
      <c r="L98" s="12"/>
      <c r="M98" s="9"/>
      <c r="N98" s="8"/>
      <c r="O98" s="8"/>
      <c r="P98" s="13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  <c r="IU98" s="8"/>
      <c r="IV98" s="8"/>
      <c r="IW98" s="8"/>
      <c r="IX98" s="8"/>
      <c r="IY98" s="8"/>
      <c r="IZ98" s="8"/>
      <c r="JA98" s="8"/>
      <c r="JB98" s="8"/>
      <c r="JC98" s="8"/>
      <c r="JD98" s="8"/>
      <c r="JE98" s="8"/>
      <c r="JF98" s="8"/>
      <c r="JG98" s="8"/>
      <c r="JH98" s="8"/>
      <c r="JI98" s="8"/>
      <c r="JJ98" s="8"/>
      <c r="JK98" s="8"/>
      <c r="JL98" s="8"/>
      <c r="JM98" s="8"/>
      <c r="JN98" s="8"/>
      <c r="JO98" s="8"/>
      <c r="JP98" s="8"/>
      <c r="JQ98" s="8"/>
      <c r="JR98" s="8"/>
      <c r="JS98" s="8"/>
      <c r="JT98" s="8"/>
      <c r="JU98" s="8"/>
      <c r="JV98" s="8"/>
      <c r="JW98" s="8"/>
      <c r="JX98" s="8"/>
      <c r="JY98" s="8"/>
      <c r="JZ98" s="8"/>
      <c r="KA98" s="8"/>
      <c r="KB98" s="8"/>
      <c r="KC98" s="8"/>
      <c r="KD98" s="8"/>
      <c r="KE98" s="8"/>
      <c r="KF98" s="8"/>
      <c r="KG98" s="8"/>
      <c r="KH98" s="8"/>
      <c r="KI98" s="8"/>
      <c r="KJ98" s="8"/>
      <c r="KK98" s="8"/>
      <c r="KL98" s="8"/>
      <c r="KM98" s="8"/>
      <c r="KN98" s="8"/>
      <c r="KO98" s="8"/>
      <c r="KP98" s="8"/>
      <c r="KQ98" s="8"/>
      <c r="KR98" s="8"/>
      <c r="KS98" s="8"/>
      <c r="KT98" s="8"/>
      <c r="KU98" s="8"/>
      <c r="KV98" s="8"/>
      <c r="KW98" s="8"/>
      <c r="KX98" s="8"/>
      <c r="KY98" s="8"/>
      <c r="KZ98" s="8"/>
      <c r="LA98" s="8"/>
      <c r="LB98" s="8"/>
      <c r="LC98" s="8"/>
      <c r="LD98" s="8"/>
      <c r="LE98" s="8"/>
      <c r="LF98" s="8"/>
      <c r="LG98" s="8"/>
      <c r="LH98" s="8"/>
      <c r="LI98" s="8"/>
      <c r="LJ98" s="8"/>
      <c r="LK98" s="8"/>
      <c r="LL98" s="8"/>
      <c r="LM98" s="8"/>
      <c r="LN98" s="8"/>
      <c r="LO98" s="8"/>
      <c r="LP98" s="8"/>
      <c r="LQ98" s="8"/>
      <c r="LR98" s="8"/>
      <c r="LS98" s="8"/>
      <c r="LT98" s="8"/>
      <c r="LU98" s="8"/>
      <c r="LV98" s="8"/>
      <c r="LW98" s="8"/>
      <c r="LX98" s="8"/>
      <c r="LY98" s="8"/>
      <c r="LZ98" s="8"/>
      <c r="MA98" s="8"/>
      <c r="MB98" s="8"/>
      <c r="MC98" s="8"/>
      <c r="MD98" s="8"/>
      <c r="ME98" s="8"/>
      <c r="MF98" s="8"/>
      <c r="MG98" s="8"/>
      <c r="MH98" s="8"/>
      <c r="MI98" s="8"/>
      <c r="MJ98" s="8"/>
      <c r="MK98" s="8"/>
      <c r="ML98" s="8"/>
      <c r="MM98" s="8"/>
      <c r="MN98" s="8"/>
      <c r="MO98" s="8"/>
      <c r="MP98" s="8"/>
      <c r="MQ98" s="8"/>
      <c r="MR98" s="8"/>
      <c r="MS98" s="8"/>
      <c r="MT98" s="8"/>
      <c r="MU98" s="8"/>
      <c r="MV98" s="8"/>
      <c r="MW98" s="8"/>
      <c r="MX98" s="8"/>
      <c r="MY98" s="8"/>
      <c r="MZ98" s="8"/>
      <c r="NA98" s="8"/>
      <c r="NB98" s="8"/>
      <c r="NC98" s="8"/>
      <c r="ND98" s="8"/>
      <c r="NE98" s="8"/>
      <c r="NF98" s="8"/>
      <c r="NG98" s="8"/>
      <c r="NH98" s="8"/>
      <c r="NI98" s="8"/>
      <c r="NJ98" s="8"/>
      <c r="NK98" s="8"/>
      <c r="NL98" s="8"/>
      <c r="NM98" s="8"/>
      <c r="NN98" s="8"/>
      <c r="NO98" s="8"/>
      <c r="NP98" s="8"/>
      <c r="NQ98" s="8"/>
      <c r="NR98" s="8"/>
      <c r="NS98" s="8"/>
      <c r="NT98" s="8"/>
      <c r="NU98" s="8"/>
      <c r="NV98" s="8"/>
      <c r="NW98" s="8"/>
      <c r="NX98" s="8"/>
      <c r="NY98" s="8"/>
      <c r="NZ98" s="8"/>
      <c r="OA98" s="8"/>
      <c r="OB98" s="8"/>
      <c r="OC98" s="8"/>
      <c r="OD98" s="8"/>
      <c r="OE98" s="8"/>
      <c r="OF98" s="8"/>
      <c r="OG98" s="8"/>
      <c r="OH98" s="8"/>
      <c r="OI98" s="8"/>
      <c r="OJ98" s="8"/>
      <c r="OK98" s="8"/>
      <c r="OL98" s="8"/>
      <c r="OM98" s="8"/>
      <c r="ON98" s="8"/>
      <c r="OO98" s="8"/>
      <c r="OP98" s="8"/>
      <c r="OQ98" s="8"/>
      <c r="OR98" s="8"/>
      <c r="OS98" s="8"/>
      <c r="OT98" s="8"/>
      <c r="OU98" s="8"/>
      <c r="OV98" s="8"/>
      <c r="OW98" s="8"/>
      <c r="OX98" s="8"/>
      <c r="OY98" s="8"/>
      <c r="OZ98" s="8"/>
      <c r="PA98" s="8"/>
      <c r="PB98" s="8"/>
      <c r="PC98" s="8"/>
      <c r="PD98" s="8"/>
      <c r="PE98" s="8"/>
      <c r="PF98" s="8"/>
      <c r="PG98" s="8"/>
      <c r="PH98" s="8"/>
      <c r="PI98" s="8"/>
      <c r="PJ98" s="8"/>
      <c r="PK98" s="8"/>
      <c r="PL98" s="8"/>
      <c r="PM98" s="8"/>
      <c r="PN98" s="8"/>
      <c r="PO98" s="8"/>
      <c r="PP98" s="8"/>
      <c r="PQ98" s="8"/>
      <c r="PR98" s="8"/>
      <c r="PS98" s="8"/>
      <c r="PT98" s="8"/>
      <c r="PU98" s="8"/>
      <c r="PV98" s="8"/>
      <c r="PW98" s="8"/>
      <c r="PX98" s="8"/>
      <c r="PY98" s="8"/>
      <c r="PZ98" s="8"/>
      <c r="QA98" s="8"/>
      <c r="QB98" s="8"/>
      <c r="QC98" s="8"/>
      <c r="QD98" s="8"/>
      <c r="QE98" s="8"/>
      <c r="QF98" s="8"/>
      <c r="QG98" s="8"/>
      <c r="QH98" s="8"/>
      <c r="QI98" s="8"/>
      <c r="QJ98" s="8"/>
      <c r="QK98" s="8"/>
      <c r="QL98" s="8"/>
      <c r="QM98" s="8"/>
      <c r="QN98" s="8"/>
      <c r="QO98" s="8"/>
      <c r="QP98" s="8"/>
      <c r="QQ98" s="8"/>
      <c r="QR98" s="8"/>
      <c r="QS98" s="8"/>
      <c r="QT98" s="8"/>
      <c r="QU98" s="8"/>
      <c r="QV98" s="8"/>
      <c r="QW98" s="8"/>
      <c r="QX98" s="8"/>
      <c r="QY98" s="8"/>
      <c r="QZ98" s="8"/>
      <c r="RA98" s="8"/>
      <c r="RB98" s="8"/>
      <c r="RC98" s="8"/>
      <c r="RD98" s="8"/>
      <c r="RE98" s="8"/>
      <c r="RF98" s="8"/>
      <c r="RG98" s="8"/>
      <c r="RH98" s="8"/>
      <c r="RI98" s="8"/>
      <c r="RJ98" s="8"/>
      <c r="RK98" s="8"/>
      <c r="RL98" s="8"/>
      <c r="RM98" s="8"/>
      <c r="RN98" s="8"/>
      <c r="RO98" s="8"/>
      <c r="RP98" s="8"/>
      <c r="RQ98" s="8"/>
      <c r="RR98" s="8"/>
      <c r="RS98" s="8"/>
      <c r="RT98" s="8"/>
      <c r="RU98" s="8"/>
      <c r="RV98" s="8"/>
      <c r="RW98" s="8"/>
      <c r="RX98" s="8"/>
      <c r="RY98" s="8"/>
      <c r="RZ98" s="8"/>
      <c r="SA98" s="8"/>
      <c r="SB98" s="8"/>
      <c r="SC98" s="8"/>
      <c r="SD98" s="8"/>
      <c r="SE98" s="8"/>
      <c r="SF98" s="8"/>
      <c r="SG98" s="8"/>
      <c r="SH98" s="8"/>
      <c r="SI98" s="8"/>
      <c r="SJ98" s="8"/>
      <c r="SK98" s="8"/>
      <c r="SL98" s="8"/>
      <c r="SM98" s="8"/>
      <c r="SN98" s="8"/>
      <c r="SO98" s="8"/>
      <c r="SP98" s="8"/>
      <c r="SQ98" s="8"/>
      <c r="SR98" s="8"/>
      <c r="SS98" s="8"/>
      <c r="ST98" s="8"/>
      <c r="SU98" s="8"/>
      <c r="SV98" s="8"/>
      <c r="SW98" s="8"/>
      <c r="SX98" s="8"/>
      <c r="SY98" s="8"/>
      <c r="SZ98" s="8"/>
      <c r="TA98" s="8"/>
      <c r="TB98" s="8"/>
      <c r="TC98" s="8"/>
      <c r="TD98" s="8"/>
      <c r="TE98" s="8"/>
      <c r="TF98" s="8"/>
      <c r="TG98" s="8"/>
      <c r="TH98" s="8"/>
      <c r="TI98" s="8"/>
      <c r="TJ98" s="8"/>
      <c r="TK98" s="8"/>
      <c r="TL98" s="8"/>
      <c r="TM98" s="8"/>
      <c r="TN98" s="8"/>
      <c r="TO98" s="8"/>
      <c r="TP98" s="8"/>
      <c r="TQ98" s="8"/>
      <c r="TR98" s="8"/>
      <c r="TS98" s="8"/>
      <c r="TT98" s="8"/>
      <c r="TU98" s="8"/>
      <c r="TV98" s="8"/>
      <c r="TW98" s="8"/>
      <c r="TX98" s="8"/>
      <c r="TY98" s="8"/>
      <c r="TZ98" s="8"/>
      <c r="UA98" s="8"/>
      <c r="UB98" s="8"/>
      <c r="UC98" s="8"/>
      <c r="UD98" s="8"/>
      <c r="UE98" s="8"/>
      <c r="UF98" s="8"/>
      <c r="UG98" s="8"/>
      <c r="UH98" s="8"/>
      <c r="UI98" s="8"/>
      <c r="UJ98" s="8"/>
      <c r="UK98" s="8"/>
      <c r="UL98" s="8"/>
      <c r="UM98" s="8"/>
      <c r="UN98" s="8"/>
      <c r="UO98" s="8"/>
      <c r="UP98" s="8"/>
      <c r="UQ98" s="8"/>
      <c r="UR98" s="8"/>
      <c r="US98" s="8"/>
      <c r="UT98" s="8"/>
      <c r="UU98" s="8"/>
      <c r="UV98" s="8"/>
      <c r="UW98" s="8"/>
      <c r="UX98" s="8"/>
      <c r="UY98" s="8"/>
      <c r="UZ98" s="8"/>
      <c r="VA98" s="8"/>
      <c r="VB98" s="8"/>
      <c r="VC98" s="8"/>
      <c r="VD98" s="8"/>
      <c r="VE98" s="8"/>
      <c r="VF98" s="8"/>
      <c r="VG98" s="8"/>
      <c r="VH98" s="8"/>
      <c r="VI98" s="8"/>
      <c r="VJ98" s="8"/>
      <c r="VK98" s="8"/>
      <c r="VL98" s="8"/>
      <c r="VM98" s="8"/>
      <c r="VN98" s="8"/>
      <c r="VO98" s="8"/>
      <c r="VP98" s="8"/>
      <c r="VQ98" s="8"/>
      <c r="VR98" s="8"/>
      <c r="VS98" s="8"/>
      <c r="VT98" s="8"/>
      <c r="VU98" s="8"/>
      <c r="VV98" s="8"/>
      <c r="VW98" s="8"/>
      <c r="VX98" s="8"/>
      <c r="VY98" s="8"/>
      <c r="VZ98" s="8"/>
      <c r="WA98" s="8"/>
      <c r="WB98" s="8"/>
      <c r="WC98" s="8"/>
      <c r="WD98" s="8"/>
      <c r="WE98" s="8"/>
      <c r="WF98" s="8"/>
      <c r="WG98" s="8"/>
      <c r="WH98" s="8"/>
      <c r="WI98" s="8"/>
      <c r="WJ98" s="8"/>
      <c r="WK98" s="8"/>
      <c r="WL98" s="8"/>
      <c r="WM98" s="8"/>
      <c r="WN98" s="8"/>
      <c r="WO98" s="8"/>
      <c r="WP98" s="8"/>
      <c r="WQ98" s="8"/>
      <c r="WR98" s="8"/>
      <c r="WS98" s="8"/>
      <c r="WT98" s="8"/>
      <c r="WU98" s="8"/>
      <c r="WV98" s="8"/>
      <c r="WW98" s="8"/>
      <c r="WX98" s="8"/>
      <c r="WY98" s="8"/>
      <c r="WZ98" s="8"/>
      <c r="XA98" s="8"/>
      <c r="XB98" s="8"/>
      <c r="XC98" s="8"/>
      <c r="XD98" s="8"/>
      <c r="XE98" s="8"/>
      <c r="XF98" s="8"/>
      <c r="XG98" s="8"/>
      <c r="XH98" s="8"/>
      <c r="XI98" s="8"/>
      <c r="XJ98" s="8"/>
      <c r="XK98" s="8"/>
      <c r="XL98" s="8"/>
      <c r="XM98" s="8"/>
      <c r="XN98" s="8"/>
      <c r="XO98" s="8"/>
      <c r="XP98" s="8"/>
      <c r="XQ98" s="8"/>
      <c r="XR98" s="8"/>
      <c r="XS98" s="8"/>
      <c r="XT98" s="8"/>
      <c r="XU98" s="8"/>
      <c r="XV98" s="8"/>
      <c r="XW98" s="8"/>
      <c r="XX98" s="8"/>
      <c r="XY98" s="8"/>
      <c r="XZ98" s="8"/>
      <c r="YA98" s="8"/>
      <c r="YB98" s="8"/>
      <c r="YC98" s="8"/>
      <c r="YD98" s="8"/>
      <c r="YE98" s="8"/>
      <c r="YF98" s="8"/>
      <c r="YG98" s="8"/>
      <c r="YH98" s="8"/>
      <c r="YI98" s="8"/>
      <c r="YJ98" s="8"/>
      <c r="YK98" s="8"/>
      <c r="YL98" s="8"/>
      <c r="YM98" s="8"/>
      <c r="YN98" s="8"/>
      <c r="YO98" s="8"/>
      <c r="YP98" s="8"/>
      <c r="YQ98" s="8"/>
      <c r="YR98" s="8"/>
      <c r="YS98" s="8"/>
      <c r="YT98" s="8"/>
      <c r="YU98" s="8"/>
      <c r="YV98" s="8"/>
      <c r="YW98" s="8"/>
      <c r="YX98" s="8"/>
      <c r="YY98" s="8"/>
      <c r="YZ98" s="8"/>
      <c r="ZA98" s="8"/>
      <c r="ZB98" s="8"/>
      <c r="ZC98" s="8"/>
      <c r="ZD98" s="8"/>
      <c r="ZE98" s="8"/>
      <c r="ZF98" s="8"/>
      <c r="ZG98" s="8"/>
      <c r="ZH98" s="8"/>
      <c r="ZI98" s="8"/>
      <c r="ZJ98" s="8"/>
      <c r="ZK98" s="8"/>
      <c r="ZL98" s="8"/>
      <c r="ZM98" s="8"/>
      <c r="ZN98" s="8"/>
      <c r="ZO98" s="8"/>
      <c r="ZP98" s="8"/>
      <c r="ZQ98" s="8"/>
      <c r="ZR98" s="8"/>
      <c r="ZS98" s="8"/>
      <c r="ZT98" s="8"/>
      <c r="ZU98" s="8"/>
      <c r="ZV98" s="8"/>
      <c r="ZW98" s="8"/>
      <c r="ZX98" s="8"/>
      <c r="ZY98" s="8"/>
      <c r="ZZ98" s="8"/>
      <c r="AAA98" s="8"/>
      <c r="AAB98" s="8"/>
      <c r="AAC98" s="8"/>
      <c r="AAD98" s="8"/>
      <c r="AAE98" s="8"/>
      <c r="AAF98" s="8"/>
      <c r="AAG98" s="8"/>
      <c r="AAH98" s="8"/>
      <c r="AAI98" s="8"/>
      <c r="AAJ98" s="8"/>
      <c r="AAK98" s="8"/>
      <c r="AAL98" s="8"/>
      <c r="AAM98" s="8"/>
      <c r="AAN98" s="8"/>
      <c r="AAO98" s="8"/>
      <c r="AAP98" s="8"/>
      <c r="AAQ98" s="8"/>
      <c r="AAR98" s="8"/>
      <c r="AAS98" s="8"/>
      <c r="AAT98" s="8"/>
      <c r="AAU98" s="8"/>
      <c r="AAV98" s="8"/>
    </row>
    <row r="99" spans="1:724" s="55" customFormat="1" ht="21" customHeight="1">
      <c r="A99" s="54"/>
      <c r="B99" s="8"/>
      <c r="C99" s="8"/>
      <c r="D99" s="8"/>
      <c r="E99" s="9"/>
      <c r="F99" s="8"/>
      <c r="G99" s="8"/>
      <c r="H99" s="8"/>
      <c r="I99" s="8"/>
      <c r="J99" s="10"/>
      <c r="K99" s="11"/>
      <c r="L99" s="12"/>
      <c r="M99" s="9"/>
      <c r="N99" s="8"/>
      <c r="O99" s="8"/>
      <c r="P99" s="13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  <c r="IU99" s="8"/>
      <c r="IV99" s="8"/>
      <c r="IW99" s="8"/>
      <c r="IX99" s="8"/>
      <c r="IY99" s="8"/>
      <c r="IZ99" s="8"/>
      <c r="JA99" s="8"/>
      <c r="JB99" s="8"/>
      <c r="JC99" s="8"/>
      <c r="JD99" s="8"/>
      <c r="JE99" s="8"/>
      <c r="JF99" s="8"/>
      <c r="JG99" s="8"/>
      <c r="JH99" s="8"/>
      <c r="JI99" s="8"/>
      <c r="JJ99" s="8"/>
      <c r="JK99" s="8"/>
      <c r="JL99" s="8"/>
      <c r="JM99" s="8"/>
      <c r="JN99" s="8"/>
      <c r="JO99" s="8"/>
      <c r="JP99" s="8"/>
      <c r="JQ99" s="8"/>
      <c r="JR99" s="8"/>
      <c r="JS99" s="8"/>
      <c r="JT99" s="8"/>
      <c r="JU99" s="8"/>
      <c r="JV99" s="8"/>
      <c r="JW99" s="8"/>
      <c r="JX99" s="8"/>
      <c r="JY99" s="8"/>
      <c r="JZ99" s="8"/>
      <c r="KA99" s="8"/>
      <c r="KB99" s="8"/>
      <c r="KC99" s="8"/>
      <c r="KD99" s="8"/>
      <c r="KE99" s="8"/>
      <c r="KF99" s="8"/>
      <c r="KG99" s="8"/>
      <c r="KH99" s="8"/>
      <c r="KI99" s="8"/>
      <c r="KJ99" s="8"/>
      <c r="KK99" s="8"/>
      <c r="KL99" s="8"/>
      <c r="KM99" s="8"/>
      <c r="KN99" s="8"/>
      <c r="KO99" s="8"/>
      <c r="KP99" s="8"/>
      <c r="KQ99" s="8"/>
      <c r="KR99" s="8"/>
      <c r="KS99" s="8"/>
      <c r="KT99" s="8"/>
      <c r="KU99" s="8"/>
      <c r="KV99" s="8"/>
      <c r="KW99" s="8"/>
      <c r="KX99" s="8"/>
      <c r="KY99" s="8"/>
      <c r="KZ99" s="8"/>
      <c r="LA99" s="8"/>
      <c r="LB99" s="8"/>
      <c r="LC99" s="8"/>
      <c r="LD99" s="8"/>
      <c r="LE99" s="8"/>
      <c r="LF99" s="8"/>
      <c r="LG99" s="8"/>
      <c r="LH99" s="8"/>
      <c r="LI99" s="8"/>
      <c r="LJ99" s="8"/>
      <c r="LK99" s="8"/>
      <c r="LL99" s="8"/>
      <c r="LM99" s="8"/>
      <c r="LN99" s="8"/>
      <c r="LO99" s="8"/>
      <c r="LP99" s="8"/>
      <c r="LQ99" s="8"/>
      <c r="LR99" s="8"/>
      <c r="LS99" s="8"/>
      <c r="LT99" s="8"/>
      <c r="LU99" s="8"/>
      <c r="LV99" s="8"/>
      <c r="LW99" s="8"/>
      <c r="LX99" s="8"/>
      <c r="LY99" s="8"/>
      <c r="LZ99" s="8"/>
      <c r="MA99" s="8"/>
      <c r="MB99" s="8"/>
      <c r="MC99" s="8"/>
      <c r="MD99" s="8"/>
      <c r="ME99" s="8"/>
      <c r="MF99" s="8"/>
      <c r="MG99" s="8"/>
      <c r="MH99" s="8"/>
      <c r="MI99" s="8"/>
      <c r="MJ99" s="8"/>
      <c r="MK99" s="8"/>
      <c r="ML99" s="8"/>
      <c r="MM99" s="8"/>
      <c r="MN99" s="8"/>
      <c r="MO99" s="8"/>
      <c r="MP99" s="8"/>
      <c r="MQ99" s="8"/>
      <c r="MR99" s="8"/>
      <c r="MS99" s="8"/>
      <c r="MT99" s="8"/>
      <c r="MU99" s="8"/>
      <c r="MV99" s="8"/>
      <c r="MW99" s="8"/>
      <c r="MX99" s="8"/>
      <c r="MY99" s="8"/>
      <c r="MZ99" s="8"/>
      <c r="NA99" s="8"/>
      <c r="NB99" s="8"/>
      <c r="NC99" s="8"/>
      <c r="ND99" s="8"/>
      <c r="NE99" s="8"/>
      <c r="NF99" s="8"/>
      <c r="NG99" s="8"/>
      <c r="NH99" s="8"/>
      <c r="NI99" s="8"/>
      <c r="NJ99" s="8"/>
      <c r="NK99" s="8"/>
      <c r="NL99" s="8"/>
      <c r="NM99" s="8"/>
      <c r="NN99" s="8"/>
      <c r="NO99" s="8"/>
      <c r="NP99" s="8"/>
      <c r="NQ99" s="8"/>
      <c r="NR99" s="8"/>
      <c r="NS99" s="8"/>
      <c r="NT99" s="8"/>
      <c r="NU99" s="8"/>
      <c r="NV99" s="8"/>
      <c r="NW99" s="8"/>
      <c r="NX99" s="8"/>
      <c r="NY99" s="8"/>
      <c r="NZ99" s="8"/>
      <c r="OA99" s="8"/>
      <c r="OB99" s="8"/>
      <c r="OC99" s="8"/>
      <c r="OD99" s="8"/>
      <c r="OE99" s="8"/>
      <c r="OF99" s="8"/>
      <c r="OG99" s="8"/>
      <c r="OH99" s="8"/>
      <c r="OI99" s="8"/>
      <c r="OJ99" s="8"/>
      <c r="OK99" s="8"/>
      <c r="OL99" s="8"/>
      <c r="OM99" s="8"/>
      <c r="ON99" s="8"/>
      <c r="OO99" s="8"/>
      <c r="OP99" s="8"/>
      <c r="OQ99" s="8"/>
      <c r="OR99" s="8"/>
      <c r="OS99" s="8"/>
      <c r="OT99" s="8"/>
      <c r="OU99" s="8"/>
      <c r="OV99" s="8"/>
      <c r="OW99" s="8"/>
      <c r="OX99" s="8"/>
      <c r="OY99" s="8"/>
      <c r="OZ99" s="8"/>
      <c r="PA99" s="8"/>
      <c r="PB99" s="8"/>
      <c r="PC99" s="8"/>
      <c r="PD99" s="8"/>
      <c r="PE99" s="8"/>
      <c r="PF99" s="8"/>
      <c r="PG99" s="8"/>
      <c r="PH99" s="8"/>
      <c r="PI99" s="8"/>
      <c r="PJ99" s="8"/>
      <c r="PK99" s="8"/>
      <c r="PL99" s="8"/>
      <c r="PM99" s="8"/>
      <c r="PN99" s="8"/>
      <c r="PO99" s="8"/>
      <c r="PP99" s="8"/>
      <c r="PQ99" s="8"/>
      <c r="PR99" s="8"/>
      <c r="PS99" s="8"/>
      <c r="PT99" s="8"/>
      <c r="PU99" s="8"/>
      <c r="PV99" s="8"/>
      <c r="PW99" s="8"/>
      <c r="PX99" s="8"/>
      <c r="PY99" s="8"/>
      <c r="PZ99" s="8"/>
      <c r="QA99" s="8"/>
      <c r="QB99" s="8"/>
      <c r="QC99" s="8"/>
      <c r="QD99" s="8"/>
      <c r="QE99" s="8"/>
      <c r="QF99" s="8"/>
      <c r="QG99" s="8"/>
      <c r="QH99" s="8"/>
      <c r="QI99" s="8"/>
      <c r="QJ99" s="8"/>
      <c r="QK99" s="8"/>
      <c r="QL99" s="8"/>
      <c r="QM99" s="8"/>
      <c r="QN99" s="8"/>
      <c r="QO99" s="8"/>
      <c r="QP99" s="8"/>
      <c r="QQ99" s="8"/>
      <c r="QR99" s="8"/>
      <c r="QS99" s="8"/>
      <c r="QT99" s="8"/>
      <c r="QU99" s="8"/>
      <c r="QV99" s="8"/>
      <c r="QW99" s="8"/>
      <c r="QX99" s="8"/>
      <c r="QY99" s="8"/>
      <c r="QZ99" s="8"/>
      <c r="RA99" s="8"/>
      <c r="RB99" s="8"/>
      <c r="RC99" s="8"/>
      <c r="RD99" s="8"/>
      <c r="RE99" s="8"/>
      <c r="RF99" s="8"/>
      <c r="RG99" s="8"/>
      <c r="RH99" s="8"/>
      <c r="RI99" s="8"/>
      <c r="RJ99" s="8"/>
      <c r="RK99" s="8"/>
      <c r="RL99" s="8"/>
      <c r="RM99" s="8"/>
      <c r="RN99" s="8"/>
      <c r="RO99" s="8"/>
      <c r="RP99" s="8"/>
      <c r="RQ99" s="8"/>
      <c r="RR99" s="8"/>
      <c r="RS99" s="8"/>
      <c r="RT99" s="8"/>
      <c r="RU99" s="8"/>
      <c r="RV99" s="8"/>
      <c r="RW99" s="8"/>
      <c r="RX99" s="8"/>
      <c r="RY99" s="8"/>
      <c r="RZ99" s="8"/>
      <c r="SA99" s="8"/>
      <c r="SB99" s="8"/>
      <c r="SC99" s="8"/>
      <c r="SD99" s="8"/>
      <c r="SE99" s="8"/>
      <c r="SF99" s="8"/>
      <c r="SG99" s="8"/>
      <c r="SH99" s="8"/>
      <c r="SI99" s="8"/>
      <c r="SJ99" s="8"/>
      <c r="SK99" s="8"/>
      <c r="SL99" s="8"/>
      <c r="SM99" s="8"/>
      <c r="SN99" s="8"/>
      <c r="SO99" s="8"/>
      <c r="SP99" s="8"/>
      <c r="SQ99" s="8"/>
      <c r="SR99" s="8"/>
      <c r="SS99" s="8"/>
      <c r="ST99" s="8"/>
      <c r="SU99" s="8"/>
      <c r="SV99" s="8"/>
      <c r="SW99" s="8"/>
      <c r="SX99" s="8"/>
      <c r="SY99" s="8"/>
      <c r="SZ99" s="8"/>
      <c r="TA99" s="8"/>
      <c r="TB99" s="8"/>
      <c r="TC99" s="8"/>
      <c r="TD99" s="8"/>
      <c r="TE99" s="8"/>
      <c r="TF99" s="8"/>
      <c r="TG99" s="8"/>
      <c r="TH99" s="8"/>
      <c r="TI99" s="8"/>
      <c r="TJ99" s="8"/>
      <c r="TK99" s="8"/>
      <c r="TL99" s="8"/>
      <c r="TM99" s="8"/>
      <c r="TN99" s="8"/>
      <c r="TO99" s="8"/>
      <c r="TP99" s="8"/>
      <c r="TQ99" s="8"/>
      <c r="TR99" s="8"/>
      <c r="TS99" s="8"/>
      <c r="TT99" s="8"/>
      <c r="TU99" s="8"/>
      <c r="TV99" s="8"/>
      <c r="TW99" s="8"/>
      <c r="TX99" s="8"/>
      <c r="TY99" s="8"/>
      <c r="TZ99" s="8"/>
      <c r="UA99" s="8"/>
      <c r="UB99" s="8"/>
      <c r="UC99" s="8"/>
      <c r="UD99" s="8"/>
      <c r="UE99" s="8"/>
      <c r="UF99" s="8"/>
      <c r="UG99" s="8"/>
      <c r="UH99" s="8"/>
      <c r="UI99" s="8"/>
      <c r="UJ99" s="8"/>
      <c r="UK99" s="8"/>
      <c r="UL99" s="8"/>
      <c r="UM99" s="8"/>
      <c r="UN99" s="8"/>
      <c r="UO99" s="8"/>
      <c r="UP99" s="8"/>
      <c r="UQ99" s="8"/>
      <c r="UR99" s="8"/>
      <c r="US99" s="8"/>
      <c r="UT99" s="8"/>
      <c r="UU99" s="8"/>
      <c r="UV99" s="8"/>
      <c r="UW99" s="8"/>
      <c r="UX99" s="8"/>
      <c r="UY99" s="8"/>
      <c r="UZ99" s="8"/>
      <c r="VA99" s="8"/>
      <c r="VB99" s="8"/>
      <c r="VC99" s="8"/>
      <c r="VD99" s="8"/>
      <c r="VE99" s="8"/>
      <c r="VF99" s="8"/>
      <c r="VG99" s="8"/>
      <c r="VH99" s="8"/>
      <c r="VI99" s="8"/>
      <c r="VJ99" s="8"/>
      <c r="VK99" s="8"/>
      <c r="VL99" s="8"/>
      <c r="VM99" s="8"/>
      <c r="VN99" s="8"/>
      <c r="VO99" s="8"/>
      <c r="VP99" s="8"/>
      <c r="VQ99" s="8"/>
      <c r="VR99" s="8"/>
      <c r="VS99" s="8"/>
      <c r="VT99" s="8"/>
      <c r="VU99" s="8"/>
      <c r="VV99" s="8"/>
      <c r="VW99" s="8"/>
      <c r="VX99" s="8"/>
      <c r="VY99" s="8"/>
      <c r="VZ99" s="8"/>
      <c r="WA99" s="8"/>
      <c r="WB99" s="8"/>
      <c r="WC99" s="8"/>
      <c r="WD99" s="8"/>
      <c r="WE99" s="8"/>
      <c r="WF99" s="8"/>
      <c r="WG99" s="8"/>
      <c r="WH99" s="8"/>
      <c r="WI99" s="8"/>
      <c r="WJ99" s="8"/>
      <c r="WK99" s="8"/>
      <c r="WL99" s="8"/>
      <c r="WM99" s="8"/>
      <c r="WN99" s="8"/>
      <c r="WO99" s="8"/>
      <c r="WP99" s="8"/>
      <c r="WQ99" s="8"/>
      <c r="WR99" s="8"/>
      <c r="WS99" s="8"/>
      <c r="WT99" s="8"/>
      <c r="WU99" s="8"/>
      <c r="WV99" s="8"/>
      <c r="WW99" s="8"/>
      <c r="WX99" s="8"/>
      <c r="WY99" s="8"/>
      <c r="WZ99" s="8"/>
      <c r="XA99" s="8"/>
      <c r="XB99" s="8"/>
      <c r="XC99" s="8"/>
      <c r="XD99" s="8"/>
      <c r="XE99" s="8"/>
      <c r="XF99" s="8"/>
      <c r="XG99" s="8"/>
      <c r="XH99" s="8"/>
      <c r="XI99" s="8"/>
      <c r="XJ99" s="8"/>
      <c r="XK99" s="8"/>
      <c r="XL99" s="8"/>
      <c r="XM99" s="8"/>
      <c r="XN99" s="8"/>
      <c r="XO99" s="8"/>
      <c r="XP99" s="8"/>
      <c r="XQ99" s="8"/>
      <c r="XR99" s="8"/>
      <c r="XS99" s="8"/>
      <c r="XT99" s="8"/>
      <c r="XU99" s="8"/>
      <c r="XV99" s="8"/>
      <c r="XW99" s="8"/>
      <c r="XX99" s="8"/>
      <c r="XY99" s="8"/>
      <c r="XZ99" s="8"/>
      <c r="YA99" s="8"/>
      <c r="YB99" s="8"/>
      <c r="YC99" s="8"/>
      <c r="YD99" s="8"/>
      <c r="YE99" s="8"/>
      <c r="YF99" s="8"/>
      <c r="YG99" s="8"/>
      <c r="YH99" s="8"/>
      <c r="YI99" s="8"/>
      <c r="YJ99" s="8"/>
      <c r="YK99" s="8"/>
      <c r="YL99" s="8"/>
      <c r="YM99" s="8"/>
      <c r="YN99" s="8"/>
      <c r="YO99" s="8"/>
      <c r="YP99" s="8"/>
      <c r="YQ99" s="8"/>
      <c r="YR99" s="8"/>
      <c r="YS99" s="8"/>
      <c r="YT99" s="8"/>
      <c r="YU99" s="8"/>
      <c r="YV99" s="8"/>
      <c r="YW99" s="8"/>
      <c r="YX99" s="8"/>
      <c r="YY99" s="8"/>
      <c r="YZ99" s="8"/>
      <c r="ZA99" s="8"/>
      <c r="ZB99" s="8"/>
      <c r="ZC99" s="8"/>
      <c r="ZD99" s="8"/>
      <c r="ZE99" s="8"/>
      <c r="ZF99" s="8"/>
      <c r="ZG99" s="8"/>
      <c r="ZH99" s="8"/>
      <c r="ZI99" s="8"/>
      <c r="ZJ99" s="8"/>
      <c r="ZK99" s="8"/>
      <c r="ZL99" s="8"/>
      <c r="ZM99" s="8"/>
      <c r="ZN99" s="8"/>
      <c r="ZO99" s="8"/>
      <c r="ZP99" s="8"/>
      <c r="ZQ99" s="8"/>
      <c r="ZR99" s="8"/>
      <c r="ZS99" s="8"/>
      <c r="ZT99" s="8"/>
      <c r="ZU99" s="8"/>
      <c r="ZV99" s="8"/>
      <c r="ZW99" s="8"/>
      <c r="ZX99" s="8"/>
      <c r="ZY99" s="8"/>
      <c r="ZZ99" s="8"/>
      <c r="AAA99" s="8"/>
      <c r="AAB99" s="8"/>
      <c r="AAC99" s="8"/>
      <c r="AAD99" s="8"/>
      <c r="AAE99" s="8"/>
      <c r="AAF99" s="8"/>
      <c r="AAG99" s="8"/>
      <c r="AAH99" s="8"/>
      <c r="AAI99" s="8"/>
      <c r="AAJ99" s="8"/>
      <c r="AAK99" s="8"/>
      <c r="AAL99" s="8"/>
      <c r="AAM99" s="8"/>
      <c r="AAN99" s="8"/>
      <c r="AAO99" s="8"/>
      <c r="AAP99" s="8"/>
      <c r="AAQ99" s="8"/>
      <c r="AAR99" s="8"/>
      <c r="AAS99" s="8"/>
      <c r="AAT99" s="8"/>
      <c r="AAU99" s="8"/>
      <c r="AAV99" s="8"/>
    </row>
    <row r="100" spans="1:724" s="55" customFormat="1" ht="15.75" customHeight="1">
      <c r="A100" s="54"/>
      <c r="B100" s="8"/>
      <c r="C100" s="8"/>
      <c r="D100" s="8"/>
      <c r="E100" s="9"/>
      <c r="F100" s="8"/>
      <c r="G100" s="8"/>
      <c r="H100" s="8"/>
      <c r="I100" s="8"/>
      <c r="J100" s="10"/>
      <c r="K100" s="11"/>
      <c r="L100" s="12"/>
      <c r="M100" s="9"/>
      <c r="N100" s="8"/>
      <c r="O100" s="8"/>
      <c r="P100" s="13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  <c r="IU100" s="8"/>
      <c r="IV100" s="8"/>
      <c r="IW100" s="8"/>
      <c r="IX100" s="8"/>
      <c r="IY100" s="8"/>
      <c r="IZ100" s="8"/>
      <c r="JA100" s="8"/>
      <c r="JB100" s="8"/>
      <c r="JC100" s="8"/>
      <c r="JD100" s="8"/>
      <c r="JE100" s="8"/>
      <c r="JF100" s="8"/>
      <c r="JG100" s="8"/>
      <c r="JH100" s="8"/>
      <c r="JI100" s="8"/>
      <c r="JJ100" s="8"/>
      <c r="JK100" s="8"/>
      <c r="JL100" s="8"/>
      <c r="JM100" s="8"/>
      <c r="JN100" s="8"/>
      <c r="JO100" s="8"/>
      <c r="JP100" s="8"/>
      <c r="JQ100" s="8"/>
      <c r="JR100" s="8"/>
      <c r="JS100" s="8"/>
      <c r="JT100" s="8"/>
      <c r="JU100" s="8"/>
      <c r="JV100" s="8"/>
      <c r="JW100" s="8"/>
      <c r="JX100" s="8"/>
      <c r="JY100" s="8"/>
      <c r="JZ100" s="8"/>
      <c r="KA100" s="8"/>
      <c r="KB100" s="8"/>
      <c r="KC100" s="8"/>
      <c r="KD100" s="8"/>
      <c r="KE100" s="8"/>
      <c r="KF100" s="8"/>
      <c r="KG100" s="8"/>
      <c r="KH100" s="8"/>
      <c r="KI100" s="8"/>
      <c r="KJ100" s="8"/>
      <c r="KK100" s="8"/>
      <c r="KL100" s="8"/>
      <c r="KM100" s="8"/>
      <c r="KN100" s="8"/>
      <c r="KO100" s="8"/>
      <c r="KP100" s="8"/>
      <c r="KQ100" s="8"/>
      <c r="KR100" s="8"/>
      <c r="KS100" s="8"/>
      <c r="KT100" s="8"/>
      <c r="KU100" s="8"/>
      <c r="KV100" s="8"/>
      <c r="KW100" s="8"/>
      <c r="KX100" s="8"/>
      <c r="KY100" s="8"/>
      <c r="KZ100" s="8"/>
      <c r="LA100" s="8"/>
      <c r="LB100" s="8"/>
      <c r="LC100" s="8"/>
      <c r="LD100" s="8"/>
      <c r="LE100" s="8"/>
      <c r="LF100" s="8"/>
      <c r="LG100" s="8"/>
      <c r="LH100" s="8"/>
      <c r="LI100" s="8"/>
      <c r="LJ100" s="8"/>
      <c r="LK100" s="8"/>
      <c r="LL100" s="8"/>
      <c r="LM100" s="8"/>
      <c r="LN100" s="8"/>
      <c r="LO100" s="8"/>
      <c r="LP100" s="8"/>
      <c r="LQ100" s="8"/>
      <c r="LR100" s="8"/>
      <c r="LS100" s="8"/>
      <c r="LT100" s="8"/>
      <c r="LU100" s="8"/>
      <c r="LV100" s="8"/>
      <c r="LW100" s="8"/>
      <c r="LX100" s="8"/>
      <c r="LY100" s="8"/>
      <c r="LZ100" s="8"/>
      <c r="MA100" s="8"/>
      <c r="MB100" s="8"/>
      <c r="MC100" s="8"/>
      <c r="MD100" s="8"/>
      <c r="ME100" s="8"/>
      <c r="MF100" s="8"/>
      <c r="MG100" s="8"/>
      <c r="MH100" s="8"/>
      <c r="MI100" s="8"/>
      <c r="MJ100" s="8"/>
      <c r="MK100" s="8"/>
      <c r="ML100" s="8"/>
      <c r="MM100" s="8"/>
      <c r="MN100" s="8"/>
      <c r="MO100" s="8"/>
      <c r="MP100" s="8"/>
      <c r="MQ100" s="8"/>
      <c r="MR100" s="8"/>
      <c r="MS100" s="8"/>
      <c r="MT100" s="8"/>
      <c r="MU100" s="8"/>
      <c r="MV100" s="8"/>
      <c r="MW100" s="8"/>
      <c r="MX100" s="8"/>
      <c r="MY100" s="8"/>
      <c r="MZ100" s="8"/>
      <c r="NA100" s="8"/>
      <c r="NB100" s="8"/>
      <c r="NC100" s="8"/>
      <c r="ND100" s="8"/>
      <c r="NE100" s="8"/>
      <c r="NF100" s="8"/>
      <c r="NG100" s="8"/>
      <c r="NH100" s="8"/>
      <c r="NI100" s="8"/>
      <c r="NJ100" s="8"/>
      <c r="NK100" s="8"/>
      <c r="NL100" s="8"/>
      <c r="NM100" s="8"/>
      <c r="NN100" s="8"/>
      <c r="NO100" s="8"/>
      <c r="NP100" s="8"/>
      <c r="NQ100" s="8"/>
      <c r="NR100" s="8"/>
      <c r="NS100" s="8"/>
      <c r="NT100" s="8"/>
      <c r="NU100" s="8"/>
      <c r="NV100" s="8"/>
      <c r="NW100" s="8"/>
      <c r="NX100" s="8"/>
      <c r="NY100" s="8"/>
      <c r="NZ100" s="8"/>
      <c r="OA100" s="8"/>
      <c r="OB100" s="8"/>
      <c r="OC100" s="8"/>
      <c r="OD100" s="8"/>
      <c r="OE100" s="8"/>
      <c r="OF100" s="8"/>
      <c r="OG100" s="8"/>
      <c r="OH100" s="8"/>
      <c r="OI100" s="8"/>
      <c r="OJ100" s="8"/>
      <c r="OK100" s="8"/>
      <c r="OL100" s="8"/>
      <c r="OM100" s="8"/>
      <c r="ON100" s="8"/>
      <c r="OO100" s="8"/>
      <c r="OP100" s="8"/>
      <c r="OQ100" s="8"/>
      <c r="OR100" s="8"/>
      <c r="OS100" s="8"/>
      <c r="OT100" s="8"/>
      <c r="OU100" s="8"/>
      <c r="OV100" s="8"/>
      <c r="OW100" s="8"/>
      <c r="OX100" s="8"/>
      <c r="OY100" s="8"/>
      <c r="OZ100" s="8"/>
      <c r="PA100" s="8"/>
      <c r="PB100" s="8"/>
      <c r="PC100" s="8"/>
      <c r="PD100" s="8"/>
      <c r="PE100" s="8"/>
      <c r="PF100" s="8"/>
      <c r="PG100" s="8"/>
      <c r="PH100" s="8"/>
      <c r="PI100" s="8"/>
      <c r="PJ100" s="8"/>
      <c r="PK100" s="8"/>
      <c r="PL100" s="8"/>
      <c r="PM100" s="8"/>
      <c r="PN100" s="8"/>
      <c r="PO100" s="8"/>
      <c r="PP100" s="8"/>
      <c r="PQ100" s="8"/>
      <c r="PR100" s="8"/>
      <c r="PS100" s="8"/>
      <c r="PT100" s="8"/>
      <c r="PU100" s="8"/>
      <c r="PV100" s="8"/>
      <c r="PW100" s="8"/>
      <c r="PX100" s="8"/>
      <c r="PY100" s="8"/>
      <c r="PZ100" s="8"/>
      <c r="QA100" s="8"/>
      <c r="QB100" s="8"/>
      <c r="QC100" s="8"/>
      <c r="QD100" s="8"/>
      <c r="QE100" s="8"/>
      <c r="QF100" s="8"/>
      <c r="QG100" s="8"/>
      <c r="QH100" s="8"/>
      <c r="QI100" s="8"/>
      <c r="QJ100" s="8"/>
      <c r="QK100" s="8"/>
      <c r="QL100" s="8"/>
      <c r="QM100" s="8"/>
      <c r="QN100" s="8"/>
      <c r="QO100" s="8"/>
      <c r="QP100" s="8"/>
      <c r="QQ100" s="8"/>
      <c r="QR100" s="8"/>
      <c r="QS100" s="8"/>
      <c r="QT100" s="8"/>
      <c r="QU100" s="8"/>
      <c r="QV100" s="8"/>
      <c r="QW100" s="8"/>
      <c r="QX100" s="8"/>
      <c r="QY100" s="8"/>
      <c r="QZ100" s="8"/>
      <c r="RA100" s="8"/>
      <c r="RB100" s="8"/>
      <c r="RC100" s="8"/>
      <c r="RD100" s="8"/>
      <c r="RE100" s="8"/>
      <c r="RF100" s="8"/>
      <c r="RG100" s="8"/>
      <c r="RH100" s="8"/>
      <c r="RI100" s="8"/>
      <c r="RJ100" s="8"/>
      <c r="RK100" s="8"/>
      <c r="RL100" s="8"/>
      <c r="RM100" s="8"/>
      <c r="RN100" s="8"/>
      <c r="RO100" s="8"/>
      <c r="RP100" s="8"/>
      <c r="RQ100" s="8"/>
      <c r="RR100" s="8"/>
      <c r="RS100" s="8"/>
      <c r="RT100" s="8"/>
      <c r="RU100" s="8"/>
      <c r="RV100" s="8"/>
      <c r="RW100" s="8"/>
      <c r="RX100" s="8"/>
      <c r="RY100" s="8"/>
      <c r="RZ100" s="8"/>
      <c r="SA100" s="8"/>
      <c r="SB100" s="8"/>
      <c r="SC100" s="8"/>
      <c r="SD100" s="8"/>
      <c r="SE100" s="8"/>
      <c r="SF100" s="8"/>
      <c r="SG100" s="8"/>
      <c r="SH100" s="8"/>
      <c r="SI100" s="8"/>
      <c r="SJ100" s="8"/>
      <c r="SK100" s="8"/>
      <c r="SL100" s="8"/>
      <c r="SM100" s="8"/>
      <c r="SN100" s="8"/>
      <c r="SO100" s="8"/>
      <c r="SP100" s="8"/>
      <c r="SQ100" s="8"/>
      <c r="SR100" s="8"/>
      <c r="SS100" s="8"/>
      <c r="ST100" s="8"/>
      <c r="SU100" s="8"/>
      <c r="SV100" s="8"/>
      <c r="SW100" s="8"/>
      <c r="SX100" s="8"/>
      <c r="SY100" s="8"/>
      <c r="SZ100" s="8"/>
      <c r="TA100" s="8"/>
      <c r="TB100" s="8"/>
      <c r="TC100" s="8"/>
      <c r="TD100" s="8"/>
      <c r="TE100" s="8"/>
      <c r="TF100" s="8"/>
      <c r="TG100" s="8"/>
      <c r="TH100" s="8"/>
      <c r="TI100" s="8"/>
      <c r="TJ100" s="8"/>
      <c r="TK100" s="8"/>
      <c r="TL100" s="8"/>
      <c r="TM100" s="8"/>
      <c r="TN100" s="8"/>
      <c r="TO100" s="8"/>
      <c r="TP100" s="8"/>
      <c r="TQ100" s="8"/>
      <c r="TR100" s="8"/>
      <c r="TS100" s="8"/>
      <c r="TT100" s="8"/>
      <c r="TU100" s="8"/>
      <c r="TV100" s="8"/>
      <c r="TW100" s="8"/>
      <c r="TX100" s="8"/>
      <c r="TY100" s="8"/>
      <c r="TZ100" s="8"/>
      <c r="UA100" s="8"/>
      <c r="UB100" s="8"/>
      <c r="UC100" s="8"/>
      <c r="UD100" s="8"/>
      <c r="UE100" s="8"/>
      <c r="UF100" s="8"/>
      <c r="UG100" s="8"/>
      <c r="UH100" s="8"/>
      <c r="UI100" s="8"/>
      <c r="UJ100" s="8"/>
      <c r="UK100" s="8"/>
      <c r="UL100" s="8"/>
      <c r="UM100" s="8"/>
      <c r="UN100" s="8"/>
      <c r="UO100" s="8"/>
      <c r="UP100" s="8"/>
      <c r="UQ100" s="8"/>
      <c r="UR100" s="8"/>
      <c r="US100" s="8"/>
      <c r="UT100" s="8"/>
      <c r="UU100" s="8"/>
      <c r="UV100" s="8"/>
      <c r="UW100" s="8"/>
      <c r="UX100" s="8"/>
      <c r="UY100" s="8"/>
      <c r="UZ100" s="8"/>
      <c r="VA100" s="8"/>
      <c r="VB100" s="8"/>
      <c r="VC100" s="8"/>
      <c r="VD100" s="8"/>
      <c r="VE100" s="8"/>
      <c r="VF100" s="8"/>
      <c r="VG100" s="8"/>
      <c r="VH100" s="8"/>
      <c r="VI100" s="8"/>
      <c r="VJ100" s="8"/>
      <c r="VK100" s="8"/>
      <c r="VL100" s="8"/>
      <c r="VM100" s="8"/>
      <c r="VN100" s="8"/>
      <c r="VO100" s="8"/>
      <c r="VP100" s="8"/>
      <c r="VQ100" s="8"/>
      <c r="VR100" s="8"/>
      <c r="VS100" s="8"/>
      <c r="VT100" s="8"/>
      <c r="VU100" s="8"/>
      <c r="VV100" s="8"/>
      <c r="VW100" s="8"/>
      <c r="VX100" s="8"/>
      <c r="VY100" s="8"/>
      <c r="VZ100" s="8"/>
      <c r="WA100" s="8"/>
      <c r="WB100" s="8"/>
      <c r="WC100" s="8"/>
      <c r="WD100" s="8"/>
      <c r="WE100" s="8"/>
      <c r="WF100" s="8"/>
      <c r="WG100" s="8"/>
      <c r="WH100" s="8"/>
      <c r="WI100" s="8"/>
      <c r="WJ100" s="8"/>
      <c r="WK100" s="8"/>
      <c r="WL100" s="8"/>
      <c r="WM100" s="8"/>
      <c r="WN100" s="8"/>
      <c r="WO100" s="8"/>
      <c r="WP100" s="8"/>
      <c r="WQ100" s="8"/>
      <c r="WR100" s="8"/>
      <c r="WS100" s="8"/>
      <c r="WT100" s="8"/>
      <c r="WU100" s="8"/>
      <c r="WV100" s="8"/>
      <c r="WW100" s="8"/>
      <c r="WX100" s="8"/>
      <c r="WY100" s="8"/>
      <c r="WZ100" s="8"/>
      <c r="XA100" s="8"/>
      <c r="XB100" s="8"/>
      <c r="XC100" s="8"/>
      <c r="XD100" s="8"/>
      <c r="XE100" s="8"/>
      <c r="XF100" s="8"/>
      <c r="XG100" s="8"/>
      <c r="XH100" s="8"/>
      <c r="XI100" s="8"/>
      <c r="XJ100" s="8"/>
      <c r="XK100" s="8"/>
      <c r="XL100" s="8"/>
      <c r="XM100" s="8"/>
      <c r="XN100" s="8"/>
      <c r="XO100" s="8"/>
      <c r="XP100" s="8"/>
      <c r="XQ100" s="8"/>
      <c r="XR100" s="8"/>
      <c r="XS100" s="8"/>
      <c r="XT100" s="8"/>
      <c r="XU100" s="8"/>
      <c r="XV100" s="8"/>
      <c r="XW100" s="8"/>
      <c r="XX100" s="8"/>
      <c r="XY100" s="8"/>
      <c r="XZ100" s="8"/>
      <c r="YA100" s="8"/>
      <c r="YB100" s="8"/>
      <c r="YC100" s="8"/>
      <c r="YD100" s="8"/>
      <c r="YE100" s="8"/>
      <c r="YF100" s="8"/>
      <c r="YG100" s="8"/>
      <c r="YH100" s="8"/>
      <c r="YI100" s="8"/>
      <c r="YJ100" s="8"/>
      <c r="YK100" s="8"/>
      <c r="YL100" s="8"/>
      <c r="YM100" s="8"/>
      <c r="YN100" s="8"/>
      <c r="YO100" s="8"/>
      <c r="YP100" s="8"/>
      <c r="YQ100" s="8"/>
      <c r="YR100" s="8"/>
      <c r="YS100" s="8"/>
      <c r="YT100" s="8"/>
      <c r="YU100" s="8"/>
      <c r="YV100" s="8"/>
      <c r="YW100" s="8"/>
      <c r="YX100" s="8"/>
      <c r="YY100" s="8"/>
      <c r="YZ100" s="8"/>
      <c r="ZA100" s="8"/>
      <c r="ZB100" s="8"/>
      <c r="ZC100" s="8"/>
      <c r="ZD100" s="8"/>
      <c r="ZE100" s="8"/>
      <c r="ZF100" s="8"/>
      <c r="ZG100" s="8"/>
      <c r="ZH100" s="8"/>
      <c r="ZI100" s="8"/>
      <c r="ZJ100" s="8"/>
      <c r="ZK100" s="8"/>
      <c r="ZL100" s="8"/>
      <c r="ZM100" s="8"/>
      <c r="ZN100" s="8"/>
      <c r="ZO100" s="8"/>
      <c r="ZP100" s="8"/>
      <c r="ZQ100" s="8"/>
      <c r="ZR100" s="8"/>
      <c r="ZS100" s="8"/>
      <c r="ZT100" s="8"/>
      <c r="ZU100" s="8"/>
      <c r="ZV100" s="8"/>
      <c r="ZW100" s="8"/>
      <c r="ZX100" s="8"/>
      <c r="ZY100" s="8"/>
      <c r="ZZ100" s="8"/>
      <c r="AAA100" s="8"/>
      <c r="AAB100" s="8"/>
      <c r="AAC100" s="8"/>
      <c r="AAD100" s="8"/>
      <c r="AAE100" s="8"/>
      <c r="AAF100" s="8"/>
      <c r="AAG100" s="8"/>
      <c r="AAH100" s="8"/>
      <c r="AAI100" s="8"/>
      <c r="AAJ100" s="8"/>
      <c r="AAK100" s="8"/>
      <c r="AAL100" s="8"/>
      <c r="AAM100" s="8"/>
      <c r="AAN100" s="8"/>
      <c r="AAO100" s="8"/>
      <c r="AAP100" s="8"/>
      <c r="AAQ100" s="8"/>
      <c r="AAR100" s="8"/>
      <c r="AAS100" s="8"/>
      <c r="AAT100" s="8"/>
      <c r="AAU100" s="8"/>
      <c r="AAV100" s="8"/>
    </row>
    <row r="101" spans="1:724" s="55" customFormat="1" ht="15.75" customHeight="1">
      <c r="A101" s="54"/>
      <c r="B101" s="8"/>
      <c r="C101" s="8"/>
      <c r="D101" s="8"/>
      <c r="E101" s="9"/>
      <c r="F101" s="8"/>
      <c r="G101" s="8"/>
      <c r="H101" s="8"/>
      <c r="I101" s="8"/>
      <c r="J101" s="10"/>
      <c r="K101" s="11"/>
      <c r="L101" s="12"/>
      <c r="M101" s="9"/>
      <c r="N101" s="8"/>
      <c r="O101" s="8"/>
      <c r="P101" s="13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  <c r="IV101" s="8"/>
      <c r="IW101" s="8"/>
      <c r="IX101" s="8"/>
      <c r="IY101" s="8"/>
      <c r="IZ101" s="8"/>
      <c r="JA101" s="8"/>
      <c r="JB101" s="8"/>
      <c r="JC101" s="8"/>
      <c r="JD101" s="8"/>
      <c r="JE101" s="8"/>
      <c r="JF101" s="8"/>
      <c r="JG101" s="8"/>
      <c r="JH101" s="8"/>
      <c r="JI101" s="8"/>
      <c r="JJ101" s="8"/>
      <c r="JK101" s="8"/>
      <c r="JL101" s="8"/>
      <c r="JM101" s="8"/>
      <c r="JN101" s="8"/>
      <c r="JO101" s="8"/>
      <c r="JP101" s="8"/>
      <c r="JQ101" s="8"/>
      <c r="JR101" s="8"/>
      <c r="JS101" s="8"/>
      <c r="JT101" s="8"/>
      <c r="JU101" s="8"/>
      <c r="JV101" s="8"/>
      <c r="JW101" s="8"/>
      <c r="JX101" s="8"/>
      <c r="JY101" s="8"/>
      <c r="JZ101" s="8"/>
      <c r="KA101" s="8"/>
      <c r="KB101" s="8"/>
      <c r="KC101" s="8"/>
      <c r="KD101" s="8"/>
      <c r="KE101" s="8"/>
      <c r="KF101" s="8"/>
      <c r="KG101" s="8"/>
      <c r="KH101" s="8"/>
      <c r="KI101" s="8"/>
      <c r="KJ101" s="8"/>
      <c r="KK101" s="8"/>
      <c r="KL101" s="8"/>
      <c r="KM101" s="8"/>
      <c r="KN101" s="8"/>
      <c r="KO101" s="8"/>
      <c r="KP101" s="8"/>
      <c r="KQ101" s="8"/>
      <c r="KR101" s="8"/>
      <c r="KS101" s="8"/>
      <c r="KT101" s="8"/>
      <c r="KU101" s="8"/>
      <c r="KV101" s="8"/>
      <c r="KW101" s="8"/>
      <c r="KX101" s="8"/>
      <c r="KY101" s="8"/>
      <c r="KZ101" s="8"/>
      <c r="LA101" s="8"/>
      <c r="LB101" s="8"/>
      <c r="LC101" s="8"/>
      <c r="LD101" s="8"/>
      <c r="LE101" s="8"/>
      <c r="LF101" s="8"/>
      <c r="LG101" s="8"/>
      <c r="LH101" s="8"/>
      <c r="LI101" s="8"/>
      <c r="LJ101" s="8"/>
      <c r="LK101" s="8"/>
      <c r="LL101" s="8"/>
      <c r="LM101" s="8"/>
      <c r="LN101" s="8"/>
      <c r="LO101" s="8"/>
      <c r="LP101" s="8"/>
      <c r="LQ101" s="8"/>
      <c r="LR101" s="8"/>
      <c r="LS101" s="8"/>
      <c r="LT101" s="8"/>
      <c r="LU101" s="8"/>
      <c r="LV101" s="8"/>
      <c r="LW101" s="8"/>
      <c r="LX101" s="8"/>
      <c r="LY101" s="8"/>
      <c r="LZ101" s="8"/>
      <c r="MA101" s="8"/>
      <c r="MB101" s="8"/>
      <c r="MC101" s="8"/>
      <c r="MD101" s="8"/>
      <c r="ME101" s="8"/>
      <c r="MF101" s="8"/>
      <c r="MG101" s="8"/>
      <c r="MH101" s="8"/>
      <c r="MI101" s="8"/>
      <c r="MJ101" s="8"/>
      <c r="MK101" s="8"/>
      <c r="ML101" s="8"/>
      <c r="MM101" s="8"/>
      <c r="MN101" s="8"/>
      <c r="MO101" s="8"/>
      <c r="MP101" s="8"/>
      <c r="MQ101" s="8"/>
      <c r="MR101" s="8"/>
      <c r="MS101" s="8"/>
      <c r="MT101" s="8"/>
      <c r="MU101" s="8"/>
      <c r="MV101" s="8"/>
      <c r="MW101" s="8"/>
      <c r="MX101" s="8"/>
      <c r="MY101" s="8"/>
      <c r="MZ101" s="8"/>
      <c r="NA101" s="8"/>
      <c r="NB101" s="8"/>
      <c r="NC101" s="8"/>
      <c r="ND101" s="8"/>
      <c r="NE101" s="8"/>
      <c r="NF101" s="8"/>
      <c r="NG101" s="8"/>
      <c r="NH101" s="8"/>
      <c r="NI101" s="8"/>
      <c r="NJ101" s="8"/>
      <c r="NK101" s="8"/>
      <c r="NL101" s="8"/>
      <c r="NM101" s="8"/>
      <c r="NN101" s="8"/>
      <c r="NO101" s="8"/>
      <c r="NP101" s="8"/>
      <c r="NQ101" s="8"/>
      <c r="NR101" s="8"/>
      <c r="NS101" s="8"/>
      <c r="NT101" s="8"/>
      <c r="NU101" s="8"/>
      <c r="NV101" s="8"/>
      <c r="NW101" s="8"/>
      <c r="NX101" s="8"/>
      <c r="NY101" s="8"/>
      <c r="NZ101" s="8"/>
      <c r="OA101" s="8"/>
      <c r="OB101" s="8"/>
      <c r="OC101" s="8"/>
      <c r="OD101" s="8"/>
      <c r="OE101" s="8"/>
      <c r="OF101" s="8"/>
      <c r="OG101" s="8"/>
      <c r="OH101" s="8"/>
      <c r="OI101" s="8"/>
      <c r="OJ101" s="8"/>
      <c r="OK101" s="8"/>
      <c r="OL101" s="8"/>
      <c r="OM101" s="8"/>
      <c r="ON101" s="8"/>
      <c r="OO101" s="8"/>
      <c r="OP101" s="8"/>
      <c r="OQ101" s="8"/>
      <c r="OR101" s="8"/>
      <c r="OS101" s="8"/>
      <c r="OT101" s="8"/>
      <c r="OU101" s="8"/>
      <c r="OV101" s="8"/>
      <c r="OW101" s="8"/>
      <c r="OX101" s="8"/>
      <c r="OY101" s="8"/>
      <c r="OZ101" s="8"/>
      <c r="PA101" s="8"/>
      <c r="PB101" s="8"/>
      <c r="PC101" s="8"/>
      <c r="PD101" s="8"/>
      <c r="PE101" s="8"/>
      <c r="PF101" s="8"/>
      <c r="PG101" s="8"/>
      <c r="PH101" s="8"/>
      <c r="PI101" s="8"/>
      <c r="PJ101" s="8"/>
      <c r="PK101" s="8"/>
      <c r="PL101" s="8"/>
      <c r="PM101" s="8"/>
      <c r="PN101" s="8"/>
      <c r="PO101" s="8"/>
      <c r="PP101" s="8"/>
      <c r="PQ101" s="8"/>
      <c r="PR101" s="8"/>
      <c r="PS101" s="8"/>
      <c r="PT101" s="8"/>
      <c r="PU101" s="8"/>
      <c r="PV101" s="8"/>
      <c r="PW101" s="8"/>
      <c r="PX101" s="8"/>
      <c r="PY101" s="8"/>
      <c r="PZ101" s="8"/>
      <c r="QA101" s="8"/>
      <c r="QB101" s="8"/>
      <c r="QC101" s="8"/>
      <c r="QD101" s="8"/>
      <c r="QE101" s="8"/>
      <c r="QF101" s="8"/>
      <c r="QG101" s="8"/>
      <c r="QH101" s="8"/>
      <c r="QI101" s="8"/>
      <c r="QJ101" s="8"/>
      <c r="QK101" s="8"/>
      <c r="QL101" s="8"/>
      <c r="QM101" s="8"/>
      <c r="QN101" s="8"/>
      <c r="QO101" s="8"/>
      <c r="QP101" s="8"/>
      <c r="QQ101" s="8"/>
      <c r="QR101" s="8"/>
      <c r="QS101" s="8"/>
      <c r="QT101" s="8"/>
      <c r="QU101" s="8"/>
      <c r="QV101" s="8"/>
      <c r="QW101" s="8"/>
      <c r="QX101" s="8"/>
      <c r="QY101" s="8"/>
      <c r="QZ101" s="8"/>
      <c r="RA101" s="8"/>
      <c r="RB101" s="8"/>
      <c r="RC101" s="8"/>
      <c r="RD101" s="8"/>
      <c r="RE101" s="8"/>
      <c r="RF101" s="8"/>
      <c r="RG101" s="8"/>
      <c r="RH101" s="8"/>
      <c r="RI101" s="8"/>
      <c r="RJ101" s="8"/>
      <c r="RK101" s="8"/>
      <c r="RL101" s="8"/>
      <c r="RM101" s="8"/>
      <c r="RN101" s="8"/>
      <c r="RO101" s="8"/>
      <c r="RP101" s="8"/>
      <c r="RQ101" s="8"/>
      <c r="RR101" s="8"/>
      <c r="RS101" s="8"/>
      <c r="RT101" s="8"/>
      <c r="RU101" s="8"/>
      <c r="RV101" s="8"/>
      <c r="RW101" s="8"/>
      <c r="RX101" s="8"/>
      <c r="RY101" s="8"/>
      <c r="RZ101" s="8"/>
      <c r="SA101" s="8"/>
      <c r="SB101" s="8"/>
      <c r="SC101" s="8"/>
      <c r="SD101" s="8"/>
      <c r="SE101" s="8"/>
      <c r="SF101" s="8"/>
      <c r="SG101" s="8"/>
      <c r="SH101" s="8"/>
      <c r="SI101" s="8"/>
      <c r="SJ101" s="8"/>
      <c r="SK101" s="8"/>
      <c r="SL101" s="8"/>
      <c r="SM101" s="8"/>
      <c r="SN101" s="8"/>
      <c r="SO101" s="8"/>
      <c r="SP101" s="8"/>
      <c r="SQ101" s="8"/>
      <c r="SR101" s="8"/>
      <c r="SS101" s="8"/>
      <c r="ST101" s="8"/>
      <c r="SU101" s="8"/>
      <c r="SV101" s="8"/>
      <c r="SW101" s="8"/>
      <c r="SX101" s="8"/>
      <c r="SY101" s="8"/>
      <c r="SZ101" s="8"/>
      <c r="TA101" s="8"/>
      <c r="TB101" s="8"/>
      <c r="TC101" s="8"/>
      <c r="TD101" s="8"/>
      <c r="TE101" s="8"/>
      <c r="TF101" s="8"/>
      <c r="TG101" s="8"/>
      <c r="TH101" s="8"/>
      <c r="TI101" s="8"/>
      <c r="TJ101" s="8"/>
      <c r="TK101" s="8"/>
      <c r="TL101" s="8"/>
      <c r="TM101" s="8"/>
      <c r="TN101" s="8"/>
      <c r="TO101" s="8"/>
      <c r="TP101" s="8"/>
      <c r="TQ101" s="8"/>
      <c r="TR101" s="8"/>
      <c r="TS101" s="8"/>
      <c r="TT101" s="8"/>
      <c r="TU101" s="8"/>
      <c r="TV101" s="8"/>
      <c r="TW101" s="8"/>
      <c r="TX101" s="8"/>
      <c r="TY101" s="8"/>
      <c r="TZ101" s="8"/>
      <c r="UA101" s="8"/>
      <c r="UB101" s="8"/>
      <c r="UC101" s="8"/>
      <c r="UD101" s="8"/>
      <c r="UE101" s="8"/>
      <c r="UF101" s="8"/>
      <c r="UG101" s="8"/>
      <c r="UH101" s="8"/>
      <c r="UI101" s="8"/>
      <c r="UJ101" s="8"/>
      <c r="UK101" s="8"/>
      <c r="UL101" s="8"/>
      <c r="UM101" s="8"/>
      <c r="UN101" s="8"/>
      <c r="UO101" s="8"/>
      <c r="UP101" s="8"/>
      <c r="UQ101" s="8"/>
      <c r="UR101" s="8"/>
      <c r="US101" s="8"/>
      <c r="UT101" s="8"/>
      <c r="UU101" s="8"/>
      <c r="UV101" s="8"/>
      <c r="UW101" s="8"/>
      <c r="UX101" s="8"/>
      <c r="UY101" s="8"/>
      <c r="UZ101" s="8"/>
      <c r="VA101" s="8"/>
      <c r="VB101" s="8"/>
      <c r="VC101" s="8"/>
      <c r="VD101" s="8"/>
      <c r="VE101" s="8"/>
      <c r="VF101" s="8"/>
      <c r="VG101" s="8"/>
      <c r="VH101" s="8"/>
      <c r="VI101" s="8"/>
      <c r="VJ101" s="8"/>
      <c r="VK101" s="8"/>
      <c r="VL101" s="8"/>
      <c r="VM101" s="8"/>
      <c r="VN101" s="8"/>
      <c r="VO101" s="8"/>
      <c r="VP101" s="8"/>
      <c r="VQ101" s="8"/>
      <c r="VR101" s="8"/>
      <c r="VS101" s="8"/>
      <c r="VT101" s="8"/>
      <c r="VU101" s="8"/>
      <c r="VV101" s="8"/>
      <c r="VW101" s="8"/>
      <c r="VX101" s="8"/>
      <c r="VY101" s="8"/>
      <c r="VZ101" s="8"/>
      <c r="WA101" s="8"/>
      <c r="WB101" s="8"/>
      <c r="WC101" s="8"/>
      <c r="WD101" s="8"/>
      <c r="WE101" s="8"/>
      <c r="WF101" s="8"/>
      <c r="WG101" s="8"/>
      <c r="WH101" s="8"/>
      <c r="WI101" s="8"/>
      <c r="WJ101" s="8"/>
      <c r="WK101" s="8"/>
      <c r="WL101" s="8"/>
      <c r="WM101" s="8"/>
      <c r="WN101" s="8"/>
      <c r="WO101" s="8"/>
      <c r="WP101" s="8"/>
      <c r="WQ101" s="8"/>
      <c r="WR101" s="8"/>
      <c r="WS101" s="8"/>
      <c r="WT101" s="8"/>
      <c r="WU101" s="8"/>
      <c r="WV101" s="8"/>
      <c r="WW101" s="8"/>
      <c r="WX101" s="8"/>
      <c r="WY101" s="8"/>
      <c r="WZ101" s="8"/>
      <c r="XA101" s="8"/>
      <c r="XB101" s="8"/>
      <c r="XC101" s="8"/>
      <c r="XD101" s="8"/>
      <c r="XE101" s="8"/>
      <c r="XF101" s="8"/>
      <c r="XG101" s="8"/>
      <c r="XH101" s="8"/>
      <c r="XI101" s="8"/>
      <c r="XJ101" s="8"/>
      <c r="XK101" s="8"/>
      <c r="XL101" s="8"/>
      <c r="XM101" s="8"/>
      <c r="XN101" s="8"/>
      <c r="XO101" s="8"/>
      <c r="XP101" s="8"/>
      <c r="XQ101" s="8"/>
      <c r="XR101" s="8"/>
      <c r="XS101" s="8"/>
      <c r="XT101" s="8"/>
      <c r="XU101" s="8"/>
      <c r="XV101" s="8"/>
      <c r="XW101" s="8"/>
      <c r="XX101" s="8"/>
      <c r="XY101" s="8"/>
      <c r="XZ101" s="8"/>
      <c r="YA101" s="8"/>
      <c r="YB101" s="8"/>
      <c r="YC101" s="8"/>
      <c r="YD101" s="8"/>
      <c r="YE101" s="8"/>
      <c r="YF101" s="8"/>
      <c r="YG101" s="8"/>
      <c r="YH101" s="8"/>
      <c r="YI101" s="8"/>
      <c r="YJ101" s="8"/>
      <c r="YK101" s="8"/>
      <c r="YL101" s="8"/>
      <c r="YM101" s="8"/>
      <c r="YN101" s="8"/>
      <c r="YO101" s="8"/>
      <c r="YP101" s="8"/>
      <c r="YQ101" s="8"/>
      <c r="YR101" s="8"/>
      <c r="YS101" s="8"/>
      <c r="YT101" s="8"/>
      <c r="YU101" s="8"/>
      <c r="YV101" s="8"/>
      <c r="YW101" s="8"/>
      <c r="YX101" s="8"/>
      <c r="YY101" s="8"/>
      <c r="YZ101" s="8"/>
      <c r="ZA101" s="8"/>
      <c r="ZB101" s="8"/>
      <c r="ZC101" s="8"/>
      <c r="ZD101" s="8"/>
      <c r="ZE101" s="8"/>
      <c r="ZF101" s="8"/>
      <c r="ZG101" s="8"/>
      <c r="ZH101" s="8"/>
      <c r="ZI101" s="8"/>
      <c r="ZJ101" s="8"/>
      <c r="ZK101" s="8"/>
      <c r="ZL101" s="8"/>
      <c r="ZM101" s="8"/>
      <c r="ZN101" s="8"/>
      <c r="ZO101" s="8"/>
      <c r="ZP101" s="8"/>
      <c r="ZQ101" s="8"/>
      <c r="ZR101" s="8"/>
      <c r="ZS101" s="8"/>
      <c r="ZT101" s="8"/>
      <c r="ZU101" s="8"/>
      <c r="ZV101" s="8"/>
      <c r="ZW101" s="8"/>
      <c r="ZX101" s="8"/>
      <c r="ZY101" s="8"/>
      <c r="ZZ101" s="8"/>
      <c r="AAA101" s="8"/>
      <c r="AAB101" s="8"/>
      <c r="AAC101" s="8"/>
      <c r="AAD101" s="8"/>
      <c r="AAE101" s="8"/>
      <c r="AAF101" s="8"/>
      <c r="AAG101" s="8"/>
      <c r="AAH101" s="8"/>
      <c r="AAI101" s="8"/>
      <c r="AAJ101" s="8"/>
      <c r="AAK101" s="8"/>
      <c r="AAL101" s="8"/>
      <c r="AAM101" s="8"/>
      <c r="AAN101" s="8"/>
      <c r="AAO101" s="8"/>
      <c r="AAP101" s="8"/>
      <c r="AAQ101" s="8"/>
      <c r="AAR101" s="8"/>
      <c r="AAS101" s="8"/>
      <c r="AAT101" s="8"/>
      <c r="AAU101" s="8"/>
      <c r="AAV101" s="8"/>
    </row>
    <row r="102" spans="1:724" ht="15.75" customHeight="1">
      <c r="A102" s="54"/>
    </row>
    <row r="103" spans="1:724" ht="15.75" customHeight="1">
      <c r="A103" s="54"/>
    </row>
    <row r="104" spans="1:724" ht="15.75" customHeight="1">
      <c r="A104" s="54"/>
    </row>
    <row r="105" spans="1:724" ht="15.75" customHeight="1">
      <c r="A105" s="54"/>
    </row>
    <row r="106" spans="1:724" ht="15.75" customHeight="1">
      <c r="A106" s="54"/>
    </row>
    <row r="107" spans="1:724" ht="15.75" customHeight="1">
      <c r="A107" s="54"/>
    </row>
    <row r="109" spans="1:724" ht="15.75" customHeight="1">
      <c r="A109" s="54"/>
    </row>
    <row r="110" spans="1:724" ht="15.75" customHeight="1">
      <c r="A110" s="54"/>
    </row>
    <row r="111" spans="1:724" ht="15.75" customHeight="1">
      <c r="A111" s="54"/>
    </row>
    <row r="112" spans="1:724" ht="15.75" customHeight="1">
      <c r="A112" s="54"/>
    </row>
    <row r="113" spans="1:1" ht="15.75" customHeight="1">
      <c r="A113" s="54"/>
    </row>
    <row r="114" spans="1:1" ht="15.75" customHeight="1">
      <c r="A114" s="54"/>
    </row>
    <row r="115" spans="1:1" ht="15.75" customHeight="1">
      <c r="A115" s="54"/>
    </row>
    <row r="116" spans="1:1" ht="15.75" customHeight="1">
      <c r="A116" s="54"/>
    </row>
    <row r="117" spans="1:1" ht="15.75" customHeight="1">
      <c r="A117" s="54"/>
    </row>
    <row r="118" spans="1:1" ht="15.75" customHeight="1">
      <c r="A118" s="54"/>
    </row>
    <row r="119" spans="1:1" ht="15.75" customHeight="1">
      <c r="A119" s="54"/>
    </row>
    <row r="120" spans="1:1" ht="15.75" customHeight="1">
      <c r="A120" s="54"/>
    </row>
    <row r="121" spans="1:1" ht="15.75" customHeight="1">
      <c r="A121" s="54"/>
    </row>
    <row r="122" spans="1:1" ht="15.75" customHeight="1">
      <c r="A122" s="54"/>
    </row>
    <row r="123" spans="1:1" ht="15.75" customHeight="1">
      <c r="A123" s="54"/>
    </row>
    <row r="124" spans="1:1" ht="15.75" customHeight="1">
      <c r="A124" s="54"/>
    </row>
    <row r="125" spans="1:1" ht="15.75" customHeight="1">
      <c r="A125" s="54"/>
    </row>
    <row r="126" spans="1:1" ht="15.75" customHeight="1">
      <c r="A126" s="54"/>
    </row>
    <row r="127" spans="1:1" ht="15.75" customHeight="1">
      <c r="A127" s="54"/>
    </row>
    <row r="128" spans="1:1" ht="15.75" customHeight="1">
      <c r="A128" s="54"/>
    </row>
    <row r="129" spans="1:1" ht="15.75" customHeight="1">
      <c r="A129" s="54"/>
    </row>
    <row r="130" spans="1:1" ht="15.75" customHeight="1">
      <c r="A130" s="54"/>
    </row>
    <row r="131" spans="1:1" ht="15.75" customHeight="1">
      <c r="A131" s="54"/>
    </row>
    <row r="132" spans="1:1" ht="15.75" customHeight="1">
      <c r="A132" s="54"/>
    </row>
    <row r="133" spans="1:1" ht="15.75" customHeight="1">
      <c r="A133" s="54"/>
    </row>
    <row r="134" spans="1:1" ht="15.75" customHeight="1">
      <c r="A134" s="54"/>
    </row>
    <row r="135" spans="1:1" ht="15.75" customHeight="1">
      <c r="A135" s="54"/>
    </row>
    <row r="136" spans="1:1" ht="15.75" customHeight="1">
      <c r="A136" s="54"/>
    </row>
    <row r="137" spans="1:1" ht="15.75" customHeight="1">
      <c r="A137" s="54"/>
    </row>
    <row r="138" spans="1:1" ht="15.75" customHeight="1">
      <c r="A138" s="54"/>
    </row>
    <row r="139" spans="1:1" ht="15.75" customHeight="1">
      <c r="A139" s="54"/>
    </row>
    <row r="140" spans="1:1" ht="15.75" customHeight="1">
      <c r="A140" s="54"/>
    </row>
  </sheetData>
  <mergeCells count="2">
    <mergeCell ref="B1:B2"/>
    <mergeCell ref="C1:C2"/>
  </mergeCells>
  <phoneticPr fontId="5" type="noConversion"/>
  <conditionalFormatting sqref="P1:Q2 P71:Q1048576">
    <cfRule type="cellIs" dxfId="0" priority="127" operator="greaterThan">
      <formula>0</formula>
    </cfRule>
  </conditionalFormatting>
  <printOptions horizontalCentered="1" gridLines="1"/>
  <pageMargins left="0.7" right="0.7" top="0.75" bottom="0.75" header="0" footer="0"/>
  <pageSetup paperSize="8" scale="10" fitToHeight="0" pageOrder="overThenDown" orientation="landscape" cellComments="atEn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B20"/>
  <sheetViews>
    <sheetView workbookViewId="0">
      <selection activeCell="B1" sqref="B1:B3"/>
    </sheetView>
  </sheetViews>
  <sheetFormatPr baseColWidth="10" defaultRowHeight="12.75"/>
  <cols>
    <col min="1" max="1" width="5.85546875" customWidth="1"/>
  </cols>
  <sheetData>
    <row r="6" spans="2:2" ht="14.25">
      <c r="B6" s="75" t="s">
        <v>190</v>
      </c>
    </row>
    <row r="8" spans="2:2" ht="14.25">
      <c r="B8" s="75" t="s">
        <v>187</v>
      </c>
    </row>
    <row r="9" spans="2:2" ht="14.25">
      <c r="B9" s="75" t="s">
        <v>186</v>
      </c>
    </row>
    <row r="11" spans="2:2" ht="14.25">
      <c r="B11" s="75" t="s">
        <v>179</v>
      </c>
    </row>
    <row r="12" spans="2:2" ht="14.25">
      <c r="B12" s="75" t="s">
        <v>182</v>
      </c>
    </row>
    <row r="14" spans="2:2" ht="14.25">
      <c r="B14" s="75" t="s">
        <v>180</v>
      </c>
    </row>
    <row r="16" spans="2:2" ht="14.25">
      <c r="B16" s="75" t="s">
        <v>181</v>
      </c>
    </row>
    <row r="17" spans="2:2" ht="14.25">
      <c r="B17" s="75" t="s">
        <v>183</v>
      </c>
    </row>
    <row r="19" spans="2:2" ht="14.25">
      <c r="B19" s="75" t="s">
        <v>189</v>
      </c>
    </row>
    <row r="20" spans="2:2" ht="14.25">
      <c r="B20" s="75" t="s">
        <v>185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CFEAD8083DDB45B8CB5189284E3A9D" ma:contentTypeVersion="4" ma:contentTypeDescription="Crée un document." ma:contentTypeScope="" ma:versionID="6b03ad6044fb860f9ce160753b22e5de">
  <xsd:schema xmlns:xsd="http://www.w3.org/2001/XMLSchema" xmlns:xs="http://www.w3.org/2001/XMLSchema" xmlns:p="http://schemas.microsoft.com/office/2006/metadata/properties" xmlns:ns2="136f3e40-5797-4fb4-93b1-7467e53f7206" xmlns:ns3="348a7d4e-e977-4419-a603-6580f1ed6b5b" targetNamespace="http://schemas.microsoft.com/office/2006/metadata/properties" ma:root="true" ma:fieldsID="6b51505fc13964014a19d6dbeb0ad7c7" ns2:_="" ns3:_="">
    <xsd:import namespace="136f3e40-5797-4fb4-93b1-7467e53f7206"/>
    <xsd:import namespace="348a7d4e-e977-4419-a603-6580f1ed6b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6f3e40-5797-4fb4-93b1-7467e53f72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8a7d4e-e977-4419-a603-6580f1ed6b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A74E99-FE75-4851-B5C6-8292A61372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DCDA0E-778F-4164-B063-08C9929535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6f3e40-5797-4fb4-93b1-7467e53f7206"/>
    <ds:schemaRef ds:uri="348a7d4e-e977-4419-a603-6580f1ed6b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57F9C8-8882-4D1A-BC3A-D7432E45AE6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notes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Tirmant</dc:creator>
  <cp:lastModifiedBy>Patrice</cp:lastModifiedBy>
  <cp:revision/>
  <dcterms:created xsi:type="dcterms:W3CDTF">2020-03-02T20:54:25Z</dcterms:created>
  <dcterms:modified xsi:type="dcterms:W3CDTF">2020-03-07T08:46:49Z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0x010100E4CFEAD8083DDB45B8CB5189284E3A9D</vt:lpwstr>
  </property>
</Properties>
</file>