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75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D4"/>
  <c r="D5"/>
  <c r="G10" s="1"/>
  <c r="D6"/>
  <c r="D7"/>
  <c r="D8"/>
  <c r="D9"/>
  <c r="D10"/>
  <c r="D11"/>
  <c r="D3"/>
  <c r="F2"/>
  <c r="D2"/>
  <c r="G1"/>
  <c r="H2" s="1"/>
  <c r="E2"/>
  <c r="G4" l="1"/>
  <c r="G6"/>
  <c r="G3"/>
  <c r="G8"/>
  <c r="G5"/>
  <c r="G11"/>
  <c r="G9"/>
  <c r="G7"/>
</calcChain>
</file>

<file path=xl/sharedStrings.xml><?xml version="1.0" encoding="utf-8"?>
<sst xmlns="http://schemas.openxmlformats.org/spreadsheetml/2006/main" count="21" uniqueCount="14">
  <si>
    <t>Date</t>
  </si>
  <si>
    <t>Statut</t>
  </si>
  <si>
    <t>En cours</t>
  </si>
  <si>
    <t>Incomplet</t>
  </si>
  <si>
    <t>Réalisé</t>
  </si>
  <si>
    <t>N° de dossier</t>
  </si>
  <si>
    <t>Code</t>
  </si>
  <si>
    <t>n° des dossiers</t>
  </si>
  <si>
    <t>Début</t>
  </si>
  <si>
    <t>Les Formules colonne D et G vont jusqu'à la ligne 11</t>
  </si>
  <si>
    <t>Recopier vers le bas lors de l'agrandissement du tableau</t>
  </si>
  <si>
    <t>Fin</t>
  </si>
  <si>
    <t>Notes: Choisir date en F1 seulement</t>
  </si>
  <si>
    <t>plus Statut en I1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</si>
</sst>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NumberFormat="1" applyFont="1"/>
    <xf numFmtId="14" fontId="5" fillId="0" borderId="0" xfId="0" applyNumberFormat="1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5" fillId="0" borderId="0" xfId="0" applyFon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I2" sqref="I2"/>
    </sheetView>
  </sheetViews>
  <sheetFormatPr baseColWidth="10" defaultRowHeight="15"/>
  <cols>
    <col min="1" max="1" width="12.7109375" bestFit="1" customWidth="1"/>
    <col min="4" max="4" width="5" customWidth="1"/>
    <col min="5" max="5" width="10.140625" customWidth="1"/>
    <col min="6" max="6" width="15.28515625" bestFit="1" customWidth="1"/>
    <col min="7" max="7" width="14.28515625" customWidth="1"/>
    <col min="8" max="8" width="10" customWidth="1"/>
  </cols>
  <sheetData>
    <row r="1" spans="1:9">
      <c r="A1" t="s">
        <v>5</v>
      </c>
      <c r="B1" t="s">
        <v>0</v>
      </c>
      <c r="C1" t="s">
        <v>1</v>
      </c>
      <c r="D1" t="s">
        <v>6</v>
      </c>
      <c r="E1" s="7" t="s">
        <v>8</v>
      </c>
      <c r="F1" s="5">
        <v>43466</v>
      </c>
      <c r="G1" s="8">
        <f>F1+364+(MOD(YEAR(F1), 4)=0)</f>
        <v>43830</v>
      </c>
      <c r="H1" s="3" t="s">
        <v>11</v>
      </c>
      <c r="I1" s="10" t="s">
        <v>3</v>
      </c>
    </row>
    <row r="2" spans="1:9">
      <c r="D2" s="9">
        <f>YEAR(F1)</f>
        <v>2019</v>
      </c>
      <c r="E2" s="4" t="str">
        <f>"&gt;=" &amp; TEXT(F1,"jj/mm/aaaa")</f>
        <v>&gt;=01/01/2019</v>
      </c>
      <c r="F2" s="6" t="str">
        <f>"Nbr "&amp; I1</f>
        <v>Nbr Incomplet</v>
      </c>
      <c r="G2" s="6" t="s">
        <v>7</v>
      </c>
      <c r="H2" s="4" t="str">
        <f>"&lt;=" &amp; TEXT(G1,"jj/mm/aaaa")</f>
        <v>&lt;=31/12/2019</v>
      </c>
    </row>
    <row r="3" spans="1:9">
      <c r="A3">
        <v>123456</v>
      </c>
      <c r="B3" s="1">
        <v>43489</v>
      </c>
      <c r="C3" t="s">
        <v>2</v>
      </c>
      <c r="D3" t="str">
        <f>IF(AND(YEAR(B3)=D$2,C3=I$1),ROW(),"")</f>
        <v/>
      </c>
      <c r="F3" s="2">
        <f>COUNTIFS(B3:B11,E2,B3:B11,H2,C3:C11,"="&amp;I1)</f>
        <v>3</v>
      </c>
      <c r="G3">
        <f>INDEX(A$1:D$11,SMALL(D$3:D$11,ROW()-2),1)</f>
        <v>7891266</v>
      </c>
      <c r="I3" s="6" t="s">
        <v>12</v>
      </c>
    </row>
    <row r="4" spans="1:9">
      <c r="A4">
        <v>7891266</v>
      </c>
      <c r="B4" s="1">
        <v>43628</v>
      </c>
      <c r="C4" t="s">
        <v>3</v>
      </c>
      <c r="D4">
        <f t="shared" ref="D4:D11" si="0">IF(AND(YEAR(B4)=D$2,C4=I$1),ROW(),"")</f>
        <v>4</v>
      </c>
      <c r="G4">
        <f t="shared" ref="G4:G11" si="1">INDEX(A$1:D$11,SMALL(D$3:D$11,ROW()-2),1)</f>
        <v>15623</v>
      </c>
      <c r="I4" s="6" t="s">
        <v>13</v>
      </c>
    </row>
    <row r="5" spans="1:9">
      <c r="A5">
        <v>54695</v>
      </c>
      <c r="B5" s="1">
        <v>43289</v>
      </c>
      <c r="C5" t="s">
        <v>4</v>
      </c>
      <c r="D5" t="str">
        <f t="shared" si="0"/>
        <v/>
      </c>
      <c r="G5">
        <f t="shared" si="1"/>
        <v>425874</v>
      </c>
    </row>
    <row r="6" spans="1:9">
      <c r="A6">
        <v>15623</v>
      </c>
      <c r="B6" s="1">
        <v>43766</v>
      </c>
      <c r="C6" t="s">
        <v>3</v>
      </c>
      <c r="D6">
        <f t="shared" si="0"/>
        <v>6</v>
      </c>
      <c r="G6" t="e">
        <f t="shared" si="1"/>
        <v>#NUM!</v>
      </c>
    </row>
    <row r="7" spans="1:9">
      <c r="A7">
        <v>87956</v>
      </c>
      <c r="B7" s="1">
        <v>43466</v>
      </c>
      <c r="C7" t="s">
        <v>2</v>
      </c>
      <c r="D7" t="str">
        <f t="shared" si="0"/>
        <v/>
      </c>
      <c r="G7" t="e">
        <f t="shared" si="1"/>
        <v>#NUM!</v>
      </c>
    </row>
    <row r="8" spans="1:9">
      <c r="A8">
        <v>425874</v>
      </c>
      <c r="B8" s="1">
        <v>43827</v>
      </c>
      <c r="C8" t="s">
        <v>3</v>
      </c>
      <c r="D8">
        <f t="shared" si="0"/>
        <v>8</v>
      </c>
      <c r="G8" t="e">
        <f t="shared" si="1"/>
        <v>#NUM!</v>
      </c>
    </row>
    <row r="9" spans="1:9">
      <c r="A9">
        <v>1245896</v>
      </c>
      <c r="B9" s="1">
        <v>42475</v>
      </c>
      <c r="C9" t="s">
        <v>3</v>
      </c>
      <c r="D9" t="str">
        <f t="shared" si="0"/>
        <v/>
      </c>
      <c r="G9" t="e">
        <f t="shared" si="1"/>
        <v>#NUM!</v>
      </c>
    </row>
    <row r="10" spans="1:9">
      <c r="A10">
        <v>128</v>
      </c>
      <c r="B10" s="1">
        <v>41133</v>
      </c>
      <c r="C10" t="s">
        <v>2</v>
      </c>
      <c r="D10" t="str">
        <f t="shared" si="0"/>
        <v/>
      </c>
      <c r="G10" t="e">
        <f t="shared" si="1"/>
        <v>#NUM!</v>
      </c>
    </row>
    <row r="11" spans="1:9">
      <c r="A11">
        <v>130</v>
      </c>
      <c r="B11" s="1">
        <v>43832</v>
      </c>
      <c r="C11" t="s">
        <v>3</v>
      </c>
      <c r="D11" t="str">
        <f t="shared" si="0"/>
        <v/>
      </c>
      <c r="G11" t="e">
        <f t="shared" si="1"/>
        <v>#NUM!</v>
      </c>
      <c r="I11" t="s">
        <v>9</v>
      </c>
    </row>
    <row r="12" spans="1:9">
      <c r="I12" t="s">
        <v>10</v>
      </c>
    </row>
  </sheetData>
  <conditionalFormatting sqref="G1:G1048576">
    <cfRule type="containsErrors" dxfId="0" priority="1">
      <formula>ISERROR(G1)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Arnaud</dc:creator>
  <cp:lastModifiedBy>Patrice</cp:lastModifiedBy>
  <dcterms:created xsi:type="dcterms:W3CDTF">2020-01-23T09:43:43Z</dcterms:created>
  <dcterms:modified xsi:type="dcterms:W3CDTF">2020-01-28T15:10:35Z</dcterms:modified>
</cp:coreProperties>
</file>