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76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2"/>
  <c r="E4" s="1"/>
  <c r="E15" l="1"/>
  <c r="E14"/>
  <c r="E13"/>
  <c r="E12"/>
  <c r="E11"/>
  <c r="E10"/>
  <c r="E9"/>
  <c r="E8"/>
  <c r="E7"/>
  <c r="E6"/>
  <c r="E5"/>
  <c r="E2" l="1"/>
  <c r="F4" s="1"/>
  <c r="F15" l="1"/>
  <c r="F13"/>
  <c r="F11"/>
  <c r="F14"/>
  <c r="F12"/>
  <c r="F10"/>
  <c r="F9"/>
  <c r="F8"/>
  <c r="F7"/>
  <c r="F6"/>
  <c r="F5"/>
</calcChain>
</file>

<file path=xl/sharedStrings.xml><?xml version="1.0" encoding="utf-8"?>
<sst xmlns="http://schemas.openxmlformats.org/spreadsheetml/2006/main" count="57" uniqueCount="52">
  <si>
    <t>Critique Gauche</t>
  </si>
  <si>
    <t>Critique Centre</t>
  </si>
  <si>
    <t>Critique Droit</t>
  </si>
  <si>
    <t>Pression Gauche</t>
  </si>
  <si>
    <t>Pression Centre</t>
  </si>
  <si>
    <t>Pression Droit</t>
  </si>
  <si>
    <t>Jeu Gauche</t>
  </si>
  <si>
    <t>Jeu centre</t>
  </si>
  <si>
    <t>Jeu droit</t>
  </si>
  <si>
    <t>Marque Gauche</t>
  </si>
  <si>
    <t>Marque Centre</t>
  </si>
  <si>
    <t>Marque Droit</t>
  </si>
  <si>
    <t xml:space="preserve">Lancer devant </t>
  </si>
  <si>
    <t>Lancer fond</t>
  </si>
  <si>
    <t>Lancer milieu</t>
  </si>
  <si>
    <t>Nbr de mêlée</t>
  </si>
  <si>
    <t>Nbr de touche</t>
  </si>
  <si>
    <t>Nombre de jap</t>
  </si>
  <si>
    <t>Enzo</t>
  </si>
  <si>
    <t>Clément</t>
  </si>
  <si>
    <t>Julien</t>
  </si>
  <si>
    <t>Ian</t>
  </si>
  <si>
    <t>Adrien</t>
  </si>
  <si>
    <t>marque gauche</t>
  </si>
  <si>
    <t>marque centre</t>
  </si>
  <si>
    <t>marque droit`</t>
  </si>
  <si>
    <t>jeu gauche</t>
  </si>
  <si>
    <t>jeu droit</t>
  </si>
  <si>
    <t>pression gauche</t>
  </si>
  <si>
    <t>pression centre</t>
  </si>
  <si>
    <t>pression droit</t>
  </si>
  <si>
    <t>critique gauche</t>
  </si>
  <si>
    <t>critique centre</t>
  </si>
  <si>
    <t>critique droit</t>
  </si>
  <si>
    <t>jeu centre</t>
  </si>
  <si>
    <t>Ce que l'on veux au finale</t>
  </si>
  <si>
    <t>K</t>
  </si>
  <si>
    <t>L</t>
  </si>
  <si>
    <t>M</t>
  </si>
  <si>
    <t>H</t>
  </si>
  <si>
    <t>I</t>
  </si>
  <si>
    <t>J</t>
  </si>
  <si>
    <t>E</t>
  </si>
  <si>
    <t>F</t>
  </si>
  <si>
    <t>G</t>
  </si>
  <si>
    <t>B</t>
  </si>
  <si>
    <t>C</t>
  </si>
  <si>
    <t>D</t>
  </si>
  <si>
    <t>Couleur/Liste</t>
  </si>
  <si>
    <t>N°</t>
  </si>
  <si>
    <t>Rectangle</t>
  </si>
  <si>
    <t>Zone de jeu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</si>
</sst>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rgb="FF0707F7"/>
      <name val="Avenir Roman"/>
    </font>
    <font>
      <b/>
      <i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BBC5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DAF37D"/>
        <bgColor indexed="64"/>
      </patternFill>
    </fill>
    <fill>
      <patternFill patternType="solid">
        <fgColor rgb="FF75B44A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2" xfId="0" applyFill="1" applyBorder="1"/>
    <xf numFmtId="0" fontId="0" fillId="3" borderId="0" xfId="0" applyFill="1" applyBorder="1"/>
    <xf numFmtId="0" fontId="0" fillId="3" borderId="0" xfId="0" applyFill="1"/>
    <xf numFmtId="0" fontId="0" fillId="3" borderId="3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7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2" fillId="4" borderId="8" xfId="0" applyFont="1" applyFill="1" applyBorder="1" applyAlignment="1">
      <alignment horizontal="center" vertical="center"/>
    </xf>
    <xf numFmtId="9" fontId="0" fillId="0" borderId="0" xfId="0" applyNumberFormat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5B44A"/>
      <color rgb="FFDAF37D"/>
      <color rgb="FFBDEA16"/>
      <color rgb="FFCCFF99"/>
      <color rgb="FFCC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93663</xdr:colOff>
      <xdr:row>0</xdr:row>
      <xdr:rowOff>185739</xdr:rowOff>
    </xdr:from>
    <xdr:to>
      <xdr:col>9</xdr:col>
      <xdr:colOff>207772</xdr:colOff>
      <xdr:row>18</xdr:row>
      <xdr:rowOff>0</xdr:rowOff>
    </xdr:to>
    <xdr:pic>
      <xdr:nvPicPr>
        <xdr:cNvPr id="125" name="Image 1" descr="Résultat de recherche d'images pour &quot;terrain rugby&quot;">
          <a:extLst>
            <a:ext uri="{FF2B5EF4-FFF2-40B4-BE49-F238E27FC236}">
              <a16:creationId xmlns="" xmlns:a16="http://schemas.microsoft.com/office/drawing/2014/main" id="{71681248-F87A-4805-8A92-46C13A3C1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50000"/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5463287" y="645415"/>
          <a:ext cx="3319461" cy="2400109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4763</xdr:colOff>
      <xdr:row>1</xdr:row>
      <xdr:rowOff>4764</xdr:rowOff>
    </xdr:from>
    <xdr:to>
      <xdr:col>13</xdr:col>
      <xdr:colOff>753872</xdr:colOff>
      <xdr:row>18</xdr:row>
      <xdr:rowOff>9525</xdr:rowOff>
    </xdr:to>
    <xdr:pic>
      <xdr:nvPicPr>
        <xdr:cNvPr id="3" name="Image 2" descr="Résultat de recherche d'images pour &quot;terrain rugby&quot;">
          <a:extLst>
            <a:ext uri="{FF2B5EF4-FFF2-40B4-BE49-F238E27FC236}">
              <a16:creationId xmlns="" xmlns:a16="http://schemas.microsoft.com/office/drawing/2014/main" id="{35726756-1ECC-482D-AE3B-313E14630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50000"/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8549387" y="718440"/>
          <a:ext cx="3319461" cy="2273109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104775</xdr:colOff>
      <xdr:row>13</xdr:row>
      <xdr:rowOff>95250</xdr:rowOff>
    </xdr:from>
    <xdr:to>
      <xdr:col>11</xdr:col>
      <xdr:colOff>647700</xdr:colOff>
      <xdr:row>16</xdr:row>
      <xdr:rowOff>9525</xdr:rowOff>
    </xdr:to>
    <xdr:sp macro="" textlink="">
      <xdr:nvSpPr>
        <xdr:cNvPr id="118" name="Rectangle 6">
          <a:extLst>
            <a:ext uri="{FF2B5EF4-FFF2-40B4-BE49-F238E27FC236}">
              <a16:creationId xmlns="" xmlns:a16="http://schemas.microsoft.com/office/drawing/2014/main" id="{0517278B-9D69-4FC6-8110-FEA4E00973D6}"/>
            </a:ext>
          </a:extLst>
        </xdr:cNvPr>
        <xdr:cNvSpPr/>
      </xdr:nvSpPr>
      <xdr:spPr>
        <a:xfrm>
          <a:off x="9172575" y="2647950"/>
          <a:ext cx="542925" cy="485775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13</xdr:col>
      <xdr:colOff>114300</xdr:colOff>
      <xdr:row>13</xdr:row>
      <xdr:rowOff>95250</xdr:rowOff>
    </xdr:from>
    <xdr:to>
      <xdr:col>13</xdr:col>
      <xdr:colOff>638175</xdr:colOff>
      <xdr:row>16</xdr:row>
      <xdr:rowOff>9525</xdr:rowOff>
    </xdr:to>
    <xdr:sp macro="" textlink="">
      <xdr:nvSpPr>
        <xdr:cNvPr id="119" name="Rectangle 4">
          <a:extLst>
            <a:ext uri="{FF2B5EF4-FFF2-40B4-BE49-F238E27FC236}">
              <a16:creationId xmlns="" xmlns:a16="http://schemas.microsoft.com/office/drawing/2014/main" id="{B7AB4A52-3900-4900-8E30-515CB9062B7A}"/>
            </a:ext>
          </a:extLst>
        </xdr:cNvPr>
        <xdr:cNvSpPr/>
      </xdr:nvSpPr>
      <xdr:spPr>
        <a:xfrm>
          <a:off x="10706100" y="2647950"/>
          <a:ext cx="523875" cy="485775"/>
        </a:xfrm>
        <a:prstGeom prst="rect">
          <a:avLst/>
        </a:prstGeom>
        <a:solidFill>
          <a:srgbClr val="A9D18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647700</xdr:colOff>
      <xdr:row>13</xdr:row>
      <xdr:rowOff>95250</xdr:rowOff>
    </xdr:from>
    <xdr:to>
      <xdr:col>13</xdr:col>
      <xdr:colOff>104775</xdr:colOff>
      <xdr:row>16</xdr:row>
      <xdr:rowOff>9525</xdr:rowOff>
    </xdr:to>
    <xdr:sp macro="" textlink="">
      <xdr:nvSpPr>
        <xdr:cNvPr id="115" name="Rectangle 5">
          <a:extLst>
            <a:ext uri="{FF2B5EF4-FFF2-40B4-BE49-F238E27FC236}">
              <a16:creationId xmlns="" xmlns:a16="http://schemas.microsoft.com/office/drawing/2014/main" id="{1F58B7FC-6CA2-432C-90F6-A0845CF82B08}"/>
            </a:ext>
          </a:extLst>
        </xdr:cNvPr>
        <xdr:cNvSpPr/>
      </xdr:nvSpPr>
      <xdr:spPr>
        <a:xfrm>
          <a:off x="7572375" y="2647950"/>
          <a:ext cx="981075" cy="485775"/>
        </a:xfrm>
        <a:prstGeom prst="rect">
          <a:avLst/>
        </a:prstGeom>
        <a:solidFill>
          <a:srgbClr val="FFFF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13</xdr:col>
      <xdr:colOff>127001</xdr:colOff>
      <xdr:row>10</xdr:row>
      <xdr:rowOff>184150</xdr:rowOff>
    </xdr:from>
    <xdr:to>
      <xdr:col>13</xdr:col>
      <xdr:colOff>635001</xdr:colOff>
      <xdr:row>13</xdr:row>
      <xdr:rowOff>98425</xdr:rowOff>
    </xdr:to>
    <xdr:sp macro="" textlink="">
      <xdr:nvSpPr>
        <xdr:cNvPr id="114" name="Rectangle 7">
          <a:extLst>
            <a:ext uri="{FF2B5EF4-FFF2-40B4-BE49-F238E27FC236}">
              <a16:creationId xmlns="" xmlns:a16="http://schemas.microsoft.com/office/drawing/2014/main" id="{A16DF8C3-FA01-694C-B5A6-81F370EFB5F3}"/>
            </a:ext>
          </a:extLst>
        </xdr:cNvPr>
        <xdr:cNvSpPr/>
      </xdr:nvSpPr>
      <xdr:spPr>
        <a:xfrm>
          <a:off x="11734801" y="2165350"/>
          <a:ext cx="508000" cy="485775"/>
        </a:xfrm>
        <a:prstGeom prst="rect">
          <a:avLst/>
        </a:prstGeom>
        <a:solidFill>
          <a:srgbClr val="DAF37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635000</xdr:colOff>
      <xdr:row>10</xdr:row>
      <xdr:rowOff>184150</xdr:rowOff>
    </xdr:from>
    <xdr:to>
      <xdr:col>13</xdr:col>
      <xdr:colOff>126999</xdr:colOff>
      <xdr:row>13</xdr:row>
      <xdr:rowOff>98425</xdr:rowOff>
    </xdr:to>
    <xdr:sp macro="" textlink="">
      <xdr:nvSpPr>
        <xdr:cNvPr id="116" name="Rectangle 8">
          <a:extLst>
            <a:ext uri="{FF2B5EF4-FFF2-40B4-BE49-F238E27FC236}">
              <a16:creationId xmlns="" xmlns:a16="http://schemas.microsoft.com/office/drawing/2014/main" id="{2BFE26F7-3ABF-2D44-9AD4-5ACD260D796F}"/>
            </a:ext>
          </a:extLst>
        </xdr:cNvPr>
        <xdr:cNvSpPr/>
      </xdr:nvSpPr>
      <xdr:spPr>
        <a:xfrm>
          <a:off x="10591800" y="2165350"/>
          <a:ext cx="1142999" cy="485775"/>
        </a:xfrm>
        <a:prstGeom prst="rect">
          <a:avLst/>
        </a:prstGeom>
        <a:solidFill>
          <a:srgbClr val="CCFF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104775</xdr:colOff>
      <xdr:row>10</xdr:row>
      <xdr:rowOff>184150</xdr:rowOff>
    </xdr:from>
    <xdr:to>
      <xdr:col>11</xdr:col>
      <xdr:colOff>628650</xdr:colOff>
      <xdr:row>13</xdr:row>
      <xdr:rowOff>98425</xdr:rowOff>
    </xdr:to>
    <xdr:sp macro="" textlink="">
      <xdr:nvSpPr>
        <xdr:cNvPr id="117" name="Rectangle 9">
          <a:extLst>
            <a:ext uri="{FF2B5EF4-FFF2-40B4-BE49-F238E27FC236}">
              <a16:creationId xmlns="" xmlns:a16="http://schemas.microsoft.com/office/drawing/2014/main" id="{966C985B-FB3B-BC42-98DE-4F18B6669716}"/>
            </a:ext>
          </a:extLst>
        </xdr:cNvPr>
        <xdr:cNvSpPr/>
      </xdr:nvSpPr>
      <xdr:spPr>
        <a:xfrm>
          <a:off x="10061575" y="2165350"/>
          <a:ext cx="523875" cy="485775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13</xdr:col>
      <xdr:colOff>127001</xdr:colOff>
      <xdr:row>5</xdr:row>
      <xdr:rowOff>38100</xdr:rowOff>
    </xdr:from>
    <xdr:to>
      <xdr:col>13</xdr:col>
      <xdr:colOff>635001</xdr:colOff>
      <xdr:row>10</xdr:row>
      <xdr:rowOff>174625</xdr:rowOff>
    </xdr:to>
    <xdr:sp macro="" textlink="">
      <xdr:nvSpPr>
        <xdr:cNvPr id="113" name="Rectangle 10">
          <a:extLst>
            <a:ext uri="{FF2B5EF4-FFF2-40B4-BE49-F238E27FC236}">
              <a16:creationId xmlns="" xmlns:a16="http://schemas.microsoft.com/office/drawing/2014/main" id="{42695578-4904-1B42-8ABF-CAFB6D5ED582}"/>
            </a:ext>
          </a:extLst>
        </xdr:cNvPr>
        <xdr:cNvSpPr/>
      </xdr:nvSpPr>
      <xdr:spPr>
        <a:xfrm>
          <a:off x="11734801" y="1066800"/>
          <a:ext cx="508000" cy="1089025"/>
        </a:xfrm>
        <a:prstGeom prst="rect">
          <a:avLst/>
        </a:prstGeom>
        <a:solidFill>
          <a:srgbClr val="FFFF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635000</xdr:colOff>
      <xdr:row>5</xdr:row>
      <xdr:rowOff>38100</xdr:rowOff>
    </xdr:from>
    <xdr:to>
      <xdr:col>13</xdr:col>
      <xdr:colOff>126999</xdr:colOff>
      <xdr:row>10</xdr:row>
      <xdr:rowOff>187325</xdr:rowOff>
    </xdr:to>
    <xdr:sp macro="" textlink="">
      <xdr:nvSpPr>
        <xdr:cNvPr id="112" name="Rectangle 11">
          <a:extLst>
            <a:ext uri="{FF2B5EF4-FFF2-40B4-BE49-F238E27FC236}">
              <a16:creationId xmlns="" xmlns:a16="http://schemas.microsoft.com/office/drawing/2014/main" id="{E4F8D7B4-2274-CC40-AB39-CDC13BF1217E}"/>
            </a:ext>
          </a:extLst>
        </xdr:cNvPr>
        <xdr:cNvSpPr/>
      </xdr:nvSpPr>
      <xdr:spPr>
        <a:xfrm>
          <a:off x="10591800" y="1066800"/>
          <a:ext cx="1142999" cy="1101725"/>
        </a:xfrm>
        <a:prstGeom prst="rect">
          <a:avLst/>
        </a:prstGeom>
        <a:solidFill>
          <a:srgbClr val="A9D18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104775</xdr:colOff>
      <xdr:row>5</xdr:row>
      <xdr:rowOff>38100</xdr:rowOff>
    </xdr:from>
    <xdr:to>
      <xdr:col>11</xdr:col>
      <xdr:colOff>628650</xdr:colOff>
      <xdr:row>10</xdr:row>
      <xdr:rowOff>187325</xdr:rowOff>
    </xdr:to>
    <xdr:sp macro="" textlink="">
      <xdr:nvSpPr>
        <xdr:cNvPr id="111" name="Rectangle 12">
          <a:extLst>
            <a:ext uri="{FF2B5EF4-FFF2-40B4-BE49-F238E27FC236}">
              <a16:creationId xmlns="" xmlns:a16="http://schemas.microsoft.com/office/drawing/2014/main" id="{40A93806-C2AD-2C4A-BE35-3769F7566531}"/>
            </a:ext>
          </a:extLst>
        </xdr:cNvPr>
        <xdr:cNvSpPr/>
      </xdr:nvSpPr>
      <xdr:spPr>
        <a:xfrm>
          <a:off x="10061575" y="1066800"/>
          <a:ext cx="523875" cy="1101725"/>
        </a:xfrm>
        <a:prstGeom prst="rect">
          <a:avLst/>
        </a:prstGeom>
        <a:solidFill>
          <a:srgbClr val="75B44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13</xdr:col>
      <xdr:colOff>127001</xdr:colOff>
      <xdr:row>2</xdr:row>
      <xdr:rowOff>76201</xdr:rowOff>
    </xdr:from>
    <xdr:to>
      <xdr:col>13</xdr:col>
      <xdr:colOff>635001</xdr:colOff>
      <xdr:row>5</xdr:row>
      <xdr:rowOff>38101</xdr:rowOff>
    </xdr:to>
    <xdr:sp macro="" textlink="">
      <xdr:nvSpPr>
        <xdr:cNvPr id="127" name="Rectangle 13">
          <a:extLst>
            <a:ext uri="{FF2B5EF4-FFF2-40B4-BE49-F238E27FC236}">
              <a16:creationId xmlns="" xmlns:a16="http://schemas.microsoft.com/office/drawing/2014/main" id="{CC89E9FA-68D1-6A47-A9D1-A2E778C15E96}"/>
            </a:ext>
          </a:extLst>
        </xdr:cNvPr>
        <xdr:cNvSpPr/>
      </xdr:nvSpPr>
      <xdr:spPr>
        <a:xfrm>
          <a:off x="11734801" y="533401"/>
          <a:ext cx="508000" cy="533400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647700</xdr:colOff>
      <xdr:row>2</xdr:row>
      <xdr:rowOff>76201</xdr:rowOff>
    </xdr:from>
    <xdr:to>
      <xdr:col>13</xdr:col>
      <xdr:colOff>126999</xdr:colOff>
      <xdr:row>5</xdr:row>
      <xdr:rowOff>38101</xdr:rowOff>
    </xdr:to>
    <xdr:sp macro="" textlink="">
      <xdr:nvSpPr>
        <xdr:cNvPr id="126" name="Rectangle 14">
          <a:extLst>
            <a:ext uri="{FF2B5EF4-FFF2-40B4-BE49-F238E27FC236}">
              <a16:creationId xmlns="" xmlns:a16="http://schemas.microsoft.com/office/drawing/2014/main" id="{CFF36598-AEEF-1A43-817B-525F349068B0}"/>
            </a:ext>
          </a:extLst>
        </xdr:cNvPr>
        <xdr:cNvSpPr/>
      </xdr:nvSpPr>
      <xdr:spPr>
        <a:xfrm>
          <a:off x="10604500" y="533401"/>
          <a:ext cx="1130299" cy="533400"/>
        </a:xfrm>
        <a:prstGeom prst="rect">
          <a:avLst/>
        </a:prstGeom>
        <a:solidFill>
          <a:srgbClr val="FFFF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98426</xdr:colOff>
      <xdr:row>2</xdr:row>
      <xdr:rowOff>98426</xdr:rowOff>
    </xdr:from>
    <xdr:to>
      <xdr:col>11</xdr:col>
      <xdr:colOff>644525</xdr:colOff>
      <xdr:row>5</xdr:row>
      <xdr:rowOff>47625</xdr:rowOff>
    </xdr:to>
    <xdr:sp macro="" textlink="">
      <xdr:nvSpPr>
        <xdr:cNvPr id="110" name="Rectangle 15">
          <a:extLst>
            <a:ext uri="{FF2B5EF4-FFF2-40B4-BE49-F238E27FC236}">
              <a16:creationId xmlns="" xmlns:a16="http://schemas.microsoft.com/office/drawing/2014/main" id="{E4C86BBB-C7BD-6B40-84A7-7DCAE32A6FA9}"/>
            </a:ext>
          </a:extLst>
        </xdr:cNvPr>
        <xdr:cNvSpPr/>
      </xdr:nvSpPr>
      <xdr:spPr>
        <a:xfrm>
          <a:off x="7023101" y="555626"/>
          <a:ext cx="546099" cy="520699"/>
        </a:xfrm>
        <a:prstGeom prst="rect">
          <a:avLst/>
        </a:prstGeom>
        <a:solidFill>
          <a:srgbClr val="A9D18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6"/>
  <sheetViews>
    <sheetView workbookViewId="0">
      <selection activeCell="B3" sqref="B3"/>
    </sheetView>
  </sheetViews>
  <sheetFormatPr baseColWidth="10" defaultRowHeight="15"/>
  <cols>
    <col min="1" max="1" width="18.140625" customWidth="1"/>
  </cols>
  <sheetData>
    <row r="1" spans="1:19" ht="25.5">
      <c r="A1" s="27">
        <v>13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14</v>
      </c>
      <c r="P1" s="2" t="s">
        <v>13</v>
      </c>
      <c r="Q1" s="2" t="s">
        <v>15</v>
      </c>
      <c r="R1" s="2" t="s">
        <v>16</v>
      </c>
      <c r="S1" s="3" t="s">
        <v>17</v>
      </c>
    </row>
    <row r="2" spans="1:19">
      <c r="A2" s="9" t="s">
        <v>18</v>
      </c>
      <c r="B2" s="12">
        <v>2</v>
      </c>
      <c r="C2" s="4">
        <v>2</v>
      </c>
      <c r="D2" s="4">
        <v>2</v>
      </c>
      <c r="E2" s="4">
        <v>1</v>
      </c>
      <c r="F2" s="4">
        <v>8</v>
      </c>
      <c r="G2" s="4">
        <v>4</v>
      </c>
      <c r="H2" s="4">
        <v>8</v>
      </c>
      <c r="I2" s="4">
        <v>7</v>
      </c>
      <c r="J2" s="4">
        <v>0</v>
      </c>
      <c r="K2" s="4">
        <v>3</v>
      </c>
      <c r="L2" s="4">
        <v>0</v>
      </c>
      <c r="M2" s="4">
        <v>2</v>
      </c>
      <c r="N2" s="4">
        <v>0</v>
      </c>
      <c r="O2" s="4">
        <v>0</v>
      </c>
      <c r="P2" s="4">
        <v>0</v>
      </c>
      <c r="Q2" s="4">
        <v>6</v>
      </c>
      <c r="R2" s="4">
        <v>7</v>
      </c>
      <c r="S2" s="5">
        <v>0</v>
      </c>
    </row>
    <row r="3" spans="1:19">
      <c r="A3" s="10" t="s">
        <v>19</v>
      </c>
      <c r="B3" s="13">
        <v>0</v>
      </c>
      <c r="C3" s="6">
        <v>2</v>
      </c>
      <c r="D3" s="6">
        <v>5</v>
      </c>
      <c r="E3" s="6">
        <v>6</v>
      </c>
      <c r="F3" s="6">
        <v>4</v>
      </c>
      <c r="G3" s="6">
        <v>3</v>
      </c>
      <c r="H3" s="6">
        <v>7</v>
      </c>
      <c r="I3" s="6">
        <v>5</v>
      </c>
      <c r="J3" s="6">
        <v>2</v>
      </c>
      <c r="K3" s="6">
        <v>5</v>
      </c>
      <c r="L3" s="6">
        <v>2</v>
      </c>
      <c r="M3" s="6">
        <v>1</v>
      </c>
      <c r="N3" s="6">
        <v>2</v>
      </c>
      <c r="O3" s="6">
        <v>4</v>
      </c>
      <c r="P3" s="6">
        <v>1</v>
      </c>
      <c r="Q3" s="6">
        <v>6</v>
      </c>
      <c r="R3" s="6">
        <v>0</v>
      </c>
      <c r="S3" s="8">
        <v>0</v>
      </c>
    </row>
    <row r="4" spans="1:19">
      <c r="A4" s="10" t="s">
        <v>20</v>
      </c>
      <c r="B4" s="13">
        <v>1</v>
      </c>
      <c r="C4" s="6">
        <v>2</v>
      </c>
      <c r="D4" s="6">
        <v>1</v>
      </c>
      <c r="E4" s="6">
        <v>3</v>
      </c>
      <c r="F4" s="6">
        <v>5</v>
      </c>
      <c r="G4" s="6">
        <v>4</v>
      </c>
      <c r="H4" s="6">
        <v>8</v>
      </c>
      <c r="I4" s="6">
        <v>5</v>
      </c>
      <c r="J4" s="6">
        <v>3</v>
      </c>
      <c r="K4" s="6">
        <v>5</v>
      </c>
      <c r="L4" s="6">
        <v>2</v>
      </c>
      <c r="M4" s="6">
        <v>0</v>
      </c>
      <c r="N4" s="6">
        <v>0</v>
      </c>
      <c r="O4" s="6">
        <v>0</v>
      </c>
      <c r="P4" s="6">
        <v>0</v>
      </c>
      <c r="Q4" s="6">
        <v>6</v>
      </c>
      <c r="R4" s="6">
        <v>7</v>
      </c>
      <c r="S4" s="8">
        <v>0</v>
      </c>
    </row>
    <row r="5" spans="1:19">
      <c r="A5" s="10" t="s">
        <v>21</v>
      </c>
      <c r="B5" s="13">
        <v>1</v>
      </c>
      <c r="C5" s="6">
        <v>6</v>
      </c>
      <c r="D5" s="6">
        <v>2</v>
      </c>
      <c r="E5" s="6">
        <v>5</v>
      </c>
      <c r="F5" s="6">
        <v>7</v>
      </c>
      <c r="G5" s="6">
        <v>2</v>
      </c>
      <c r="H5" s="6">
        <v>6</v>
      </c>
      <c r="I5" s="6">
        <v>9</v>
      </c>
      <c r="J5" s="6">
        <v>4</v>
      </c>
      <c r="K5" s="6">
        <v>4</v>
      </c>
      <c r="L5" s="6">
        <v>3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8">
        <v>1</v>
      </c>
    </row>
    <row r="6" spans="1:19">
      <c r="A6" s="11" t="s">
        <v>22</v>
      </c>
      <c r="B6" s="14">
        <v>3</v>
      </c>
      <c r="C6" s="15">
        <v>4</v>
      </c>
      <c r="D6" s="15">
        <v>6</v>
      </c>
      <c r="E6" s="15">
        <v>6</v>
      </c>
      <c r="F6" s="15">
        <v>12</v>
      </c>
      <c r="G6" s="15">
        <v>4</v>
      </c>
      <c r="H6" s="15">
        <v>10</v>
      </c>
      <c r="I6" s="15">
        <v>12</v>
      </c>
      <c r="J6" s="15">
        <v>4</v>
      </c>
      <c r="K6" s="15">
        <v>7</v>
      </c>
      <c r="L6" s="15">
        <v>3</v>
      </c>
      <c r="M6" s="15">
        <v>4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6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22"/>
  <sheetViews>
    <sheetView tabSelected="1" workbookViewId="0">
      <selection activeCell="D22" sqref="D22"/>
    </sheetView>
  </sheetViews>
  <sheetFormatPr baseColWidth="10" defaultRowHeight="15"/>
  <cols>
    <col min="1" max="1" width="9.5703125" customWidth="1"/>
    <col min="2" max="2" width="15.140625" customWidth="1"/>
    <col min="3" max="3" width="9" customWidth="1"/>
    <col min="4" max="4" width="15.28515625" customWidth="1"/>
    <col min="5" max="5" width="4.85546875" customWidth="1"/>
    <col min="6" max="6" width="6" customWidth="1"/>
    <col min="10" max="10" width="6.85546875" customWidth="1"/>
    <col min="11" max="11" width="2.85546875" customWidth="1"/>
  </cols>
  <sheetData>
    <row r="1" spans="1:14">
      <c r="A1" s="19"/>
      <c r="B1" s="28">
        <v>2</v>
      </c>
      <c r="C1" s="27" t="s">
        <v>49</v>
      </c>
    </row>
    <row r="2" spans="1:14" ht="21">
      <c r="A2" s="23"/>
      <c r="B2" s="17" t="str">
        <f>INDEX(A14:A18,B1,1)</f>
        <v>Clément</v>
      </c>
      <c r="C2" t="s">
        <v>50</v>
      </c>
      <c r="D2" s="27" t="s">
        <v>51</v>
      </c>
      <c r="E2">
        <f>SUM(E4:E15)</f>
        <v>42</v>
      </c>
      <c r="G2" s="7"/>
      <c r="H2" s="7"/>
      <c r="I2" s="7"/>
      <c r="L2" s="7"/>
      <c r="M2" s="7"/>
      <c r="N2" s="7"/>
    </row>
    <row r="3" spans="1:14">
      <c r="A3" s="25"/>
      <c r="G3" s="7"/>
      <c r="H3" s="7"/>
      <c r="I3" s="7"/>
      <c r="L3" s="7"/>
      <c r="M3" s="7"/>
      <c r="N3" s="7"/>
    </row>
    <row r="4" spans="1:14">
      <c r="A4" s="24"/>
      <c r="B4" s="27" t="s">
        <v>36</v>
      </c>
      <c r="C4">
        <v>15</v>
      </c>
      <c r="D4" t="s">
        <v>23</v>
      </c>
      <c r="E4">
        <f>SUMIFS(Feuil1!K:K,Feuil1!A:A,B2)</f>
        <v>5</v>
      </c>
      <c r="F4" s="18">
        <f t="shared" ref="F4:F15" si="0">E4/$E$2</f>
        <v>0.11904761904761904</v>
      </c>
      <c r="G4" s="7"/>
      <c r="H4" s="7"/>
      <c r="I4" s="7"/>
      <c r="L4" s="7"/>
      <c r="M4" s="7"/>
      <c r="N4" s="7"/>
    </row>
    <row r="5" spans="1:14">
      <c r="A5" s="20"/>
      <c r="B5" s="27" t="s">
        <v>37</v>
      </c>
      <c r="C5">
        <v>14</v>
      </c>
      <c r="D5" t="s">
        <v>24</v>
      </c>
      <c r="E5">
        <f>SUMIFS(Feuil1!L:L,Feuil1!A:A,B2)</f>
        <v>2</v>
      </c>
      <c r="F5" s="18">
        <f t="shared" si="0"/>
        <v>4.7619047619047616E-2</v>
      </c>
      <c r="G5" s="7"/>
      <c r="H5" s="7"/>
      <c r="I5" s="7"/>
      <c r="L5" s="7"/>
      <c r="M5" s="7"/>
      <c r="N5" s="7"/>
    </row>
    <row r="6" spans="1:14">
      <c r="A6" s="22"/>
      <c r="B6" s="27" t="s">
        <v>38</v>
      </c>
      <c r="C6">
        <v>13</v>
      </c>
      <c r="D6" t="s">
        <v>25</v>
      </c>
      <c r="E6">
        <f>SUMIFS(Feuil1!M:M,Feuil1!A:A,B2)</f>
        <v>1</v>
      </c>
      <c r="F6" s="18">
        <f t="shared" si="0"/>
        <v>2.3809523809523808E-2</v>
      </c>
      <c r="G6" s="7"/>
      <c r="H6" s="7"/>
      <c r="I6" s="7"/>
      <c r="L6" s="7"/>
      <c r="M6" s="7"/>
      <c r="N6" s="7"/>
    </row>
    <row r="7" spans="1:14">
      <c r="A7" s="26"/>
      <c r="B7" s="27" t="s">
        <v>39</v>
      </c>
      <c r="C7">
        <v>12</v>
      </c>
      <c r="D7" t="s">
        <v>26</v>
      </c>
      <c r="E7">
        <f>SUMIFS(Feuil1!H:H,Feuil1!A:A,B2)</f>
        <v>7</v>
      </c>
      <c r="F7" s="18">
        <f t="shared" si="0"/>
        <v>0.16666666666666666</v>
      </c>
      <c r="G7" s="7"/>
      <c r="H7" s="7"/>
      <c r="I7" s="7"/>
      <c r="L7" s="7"/>
      <c r="M7" s="7"/>
      <c r="N7" s="7"/>
    </row>
    <row r="8" spans="1:14">
      <c r="A8" s="21"/>
      <c r="B8" s="27" t="s">
        <v>40</v>
      </c>
      <c r="C8">
        <v>11</v>
      </c>
      <c r="D8" t="s">
        <v>34</v>
      </c>
      <c r="E8">
        <f>SUMIFS(Feuil1!I:I,Feuil1!A:A,B2)</f>
        <v>5</v>
      </c>
      <c r="F8" s="18">
        <f t="shared" si="0"/>
        <v>0.11904761904761904</v>
      </c>
      <c r="G8" s="7"/>
      <c r="H8" s="7"/>
      <c r="I8" s="7"/>
      <c r="L8" s="7"/>
      <c r="M8" s="7"/>
      <c r="N8" s="7"/>
    </row>
    <row r="9" spans="1:14">
      <c r="A9" s="21"/>
      <c r="B9" s="27" t="s">
        <v>41</v>
      </c>
      <c r="C9">
        <v>10</v>
      </c>
      <c r="D9" t="s">
        <v>27</v>
      </c>
      <c r="E9">
        <f>SUMIFS(Feuil1!J:J,Feuil1!A:A,B2)</f>
        <v>2</v>
      </c>
      <c r="F9" s="18">
        <f t="shared" si="0"/>
        <v>4.7619047619047616E-2</v>
      </c>
      <c r="G9" s="7"/>
      <c r="H9" s="7"/>
      <c r="I9" s="7"/>
      <c r="L9" s="7"/>
      <c r="M9" s="7"/>
      <c r="N9" s="7"/>
    </row>
    <row r="10" spans="1:14">
      <c r="A10" s="21"/>
      <c r="B10" s="27" t="s">
        <v>42</v>
      </c>
      <c r="C10">
        <v>9</v>
      </c>
      <c r="D10" t="s">
        <v>28</v>
      </c>
      <c r="E10">
        <f>SUMIFS(Feuil1!E:E,Feuil1!A:A,B2)</f>
        <v>6</v>
      </c>
      <c r="F10" s="18">
        <f t="shared" si="0"/>
        <v>0.14285714285714285</v>
      </c>
      <c r="G10" s="7"/>
      <c r="H10" s="7"/>
      <c r="I10" s="7"/>
      <c r="L10" s="7"/>
      <c r="M10" s="7"/>
      <c r="N10" s="7"/>
    </row>
    <row r="11" spans="1:14">
      <c r="A11" s="21"/>
      <c r="B11" s="27" t="s">
        <v>43</v>
      </c>
      <c r="C11">
        <v>8</v>
      </c>
      <c r="D11" t="s">
        <v>29</v>
      </c>
      <c r="E11">
        <f>SUMIFS(Feuil1!F:F,Feuil1!A:A,B2)</f>
        <v>4</v>
      </c>
      <c r="F11" s="18">
        <f t="shared" si="0"/>
        <v>9.5238095238095233E-2</v>
      </c>
      <c r="G11" s="7"/>
      <c r="H11" s="7"/>
      <c r="I11" s="7"/>
      <c r="L11" s="7"/>
      <c r="M11" s="7"/>
      <c r="N11" s="7"/>
    </row>
    <row r="12" spans="1:14">
      <c r="A12" s="21"/>
      <c r="B12" s="27" t="s">
        <v>44</v>
      </c>
      <c r="C12">
        <v>7</v>
      </c>
      <c r="D12" t="s">
        <v>30</v>
      </c>
      <c r="E12">
        <f>SUMIFS(Feuil1!G:G,Feuil1!A:A,B2)</f>
        <v>3</v>
      </c>
      <c r="F12" s="18">
        <f t="shared" si="0"/>
        <v>7.1428571428571425E-2</v>
      </c>
      <c r="G12" s="7"/>
      <c r="H12" s="7"/>
      <c r="I12" s="7"/>
      <c r="L12" s="7"/>
      <c r="M12" s="7"/>
      <c r="N12" s="7"/>
    </row>
    <row r="13" spans="1:14">
      <c r="A13" s="29" t="s">
        <v>48</v>
      </c>
      <c r="B13" s="27" t="s">
        <v>45</v>
      </c>
      <c r="C13">
        <v>6</v>
      </c>
      <c r="D13" t="s">
        <v>31</v>
      </c>
      <c r="E13">
        <f>SUMIFS(Feuil1!B:B,Feuil1!A:A,B2)</f>
        <v>0</v>
      </c>
      <c r="F13" s="18">
        <f t="shared" si="0"/>
        <v>0</v>
      </c>
      <c r="G13" s="7"/>
      <c r="H13" s="7"/>
      <c r="I13" s="7"/>
      <c r="L13" s="7"/>
      <c r="M13" s="7"/>
      <c r="N13" s="7"/>
    </row>
    <row r="14" spans="1:14">
      <c r="A14" s="9" t="s">
        <v>18</v>
      </c>
      <c r="B14" s="27" t="s">
        <v>46</v>
      </c>
      <c r="C14">
        <v>5</v>
      </c>
      <c r="D14" t="s">
        <v>32</v>
      </c>
      <c r="E14">
        <f>SUMIFS(Feuil1!C:C,Feuil1!A:A,B2)</f>
        <v>2</v>
      </c>
      <c r="F14" s="18">
        <f t="shared" si="0"/>
        <v>4.7619047619047616E-2</v>
      </c>
      <c r="G14" s="7"/>
      <c r="H14" s="7"/>
      <c r="I14" s="7"/>
      <c r="L14" s="7"/>
      <c r="M14" s="7"/>
      <c r="N14" s="7"/>
    </row>
    <row r="15" spans="1:14">
      <c r="A15" s="10" t="s">
        <v>19</v>
      </c>
      <c r="B15" s="27" t="s">
        <v>47</v>
      </c>
      <c r="C15">
        <v>4</v>
      </c>
      <c r="D15" t="s">
        <v>33</v>
      </c>
      <c r="E15">
        <f>SUMIFS(Feuil1!D:D,Feuil1!A:A,B2)</f>
        <v>5</v>
      </c>
      <c r="F15" s="18">
        <f t="shared" si="0"/>
        <v>0.11904761904761904</v>
      </c>
      <c r="G15" s="7"/>
      <c r="H15" s="7"/>
      <c r="I15" s="7"/>
      <c r="L15" s="7"/>
      <c r="M15" s="7"/>
      <c r="N15" s="7"/>
    </row>
    <row r="16" spans="1:14">
      <c r="A16" s="10" t="s">
        <v>20</v>
      </c>
      <c r="G16" s="7"/>
      <c r="H16" s="7"/>
      <c r="I16" s="7"/>
      <c r="L16" s="7"/>
      <c r="M16" s="7"/>
      <c r="N16" s="7"/>
    </row>
    <row r="17" spans="1:14">
      <c r="A17" s="10" t="s">
        <v>21</v>
      </c>
      <c r="G17" s="7"/>
      <c r="H17" s="7"/>
      <c r="I17" s="7"/>
      <c r="L17" s="7"/>
      <c r="M17" s="7"/>
      <c r="N17" s="7"/>
    </row>
    <row r="18" spans="1:14">
      <c r="A18" s="11" t="s">
        <v>22</v>
      </c>
      <c r="G18" s="7"/>
      <c r="H18" s="7"/>
      <c r="I18" s="7"/>
      <c r="L18" s="7"/>
      <c r="M18" s="7"/>
      <c r="N18" s="7"/>
    </row>
    <row r="20" spans="1:14">
      <c r="L20" s="30" t="s">
        <v>35</v>
      </c>
      <c r="M20" s="30"/>
      <c r="N20" s="30"/>
    </row>
    <row r="21" spans="1:14">
      <c r="L21" s="30"/>
      <c r="M21" s="30"/>
      <c r="N21" s="30"/>
    </row>
    <row r="22" spans="1:14">
      <c r="L22" s="30"/>
      <c r="M22" s="30"/>
      <c r="N22" s="30"/>
    </row>
  </sheetData>
  <mergeCells count="1">
    <mergeCell ref="L20:N22"/>
  </mergeCells>
  <conditionalFormatting sqref="E4:E15">
    <cfRule type="colorScale" priority="2">
      <colorScale>
        <cfvo type="num" val="0"/>
        <cfvo type="percentile" val="1"/>
        <cfvo type="max" val="0"/>
        <color theme="0"/>
        <color rgb="FFFFFF00"/>
        <color theme="9"/>
      </colorScale>
    </cfRule>
  </conditionalFormatting>
  <pageMargins left="0.7" right="0.7" top="0.75" bottom="0.75" header="0.3" footer="0.3"/>
  <pageSetup paperSize="9" orientation="portrait" r:id="rId1"/>
  <drawing r:id="rId2"/>
  <legacyDrawing r:id="rId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96AB190-FB54-49CE-A3F8-1D405472F5A8}">
          <x14:formula1>
            <xm:f>Feuil1!$A$2:$A$6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Coureau</dc:creator>
  <cp:lastModifiedBy>Patrice</cp:lastModifiedBy>
  <dcterms:created xsi:type="dcterms:W3CDTF">2019-11-08T15:16:53Z</dcterms:created>
  <dcterms:modified xsi:type="dcterms:W3CDTF">2019-11-12T09:17:04Z</dcterms:modified>
</cp:coreProperties>
</file>