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15600" windowHeight="11160"/>
  </bookViews>
  <sheets>
    <sheet name="Calendrier (2)" sheetId="4" r:id="rId1"/>
    <sheet name="Feuil1" sheetId="1" r:id="rId2"/>
    <sheet name="Feuil2" sheetId="2" r:id="rId3"/>
    <sheet name="Feuil3" sheetId="3" r:id="rId4"/>
  </sheets>
  <externalReferences>
    <externalReference r:id="rId5"/>
  </externalReferenc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H8" i="4"/>
  <c r="AG8"/>
  <c r="AF8"/>
  <c r="AE8"/>
  <c r="AD8"/>
  <c r="AC8"/>
  <c r="AB8"/>
  <c r="AA8"/>
  <c r="Z8"/>
  <c r="Y8"/>
  <c r="X8"/>
  <c r="W8"/>
  <c r="V8"/>
  <c r="U8"/>
  <c r="T8"/>
  <c r="S8"/>
  <c r="R8"/>
  <c r="Q8"/>
  <c r="P8"/>
  <c r="O8"/>
  <c r="N8"/>
  <c r="M8"/>
  <c r="L8"/>
  <c r="K8"/>
  <c r="J8"/>
  <c r="I8"/>
  <c r="H8"/>
  <c r="G8"/>
  <c r="F8"/>
  <c r="E8"/>
  <c r="D8"/>
  <c r="D9" s="1"/>
  <c r="B10" s="1" a="1"/>
  <c r="H9" l="1"/>
  <c r="L9"/>
  <c r="N9"/>
  <c r="P9"/>
  <c r="R9"/>
  <c r="T9"/>
  <c r="V9"/>
  <c r="X9"/>
  <c r="Z9"/>
  <c r="AB9"/>
  <c r="AD9"/>
  <c r="AF9"/>
  <c r="AH9"/>
  <c r="F9"/>
  <c r="J9"/>
  <c r="E9"/>
  <c r="G9"/>
  <c r="I9"/>
  <c r="K9"/>
  <c r="B10"/>
  <c r="C33"/>
  <c r="C31"/>
  <c r="C30"/>
  <c r="C28"/>
  <c r="C27"/>
  <c r="C25"/>
  <c r="C23"/>
  <c r="C21"/>
  <c r="C19"/>
  <c r="C17"/>
  <c r="C15"/>
  <c r="C13"/>
  <c r="C11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C32"/>
  <c r="C29"/>
  <c r="C26"/>
  <c r="C24"/>
  <c r="C22"/>
  <c r="C20"/>
  <c r="C18"/>
  <c r="C16"/>
  <c r="C14"/>
  <c r="C12"/>
  <c r="C10"/>
  <c r="M9"/>
  <c r="O9"/>
  <c r="Q9"/>
  <c r="S9"/>
  <c r="U9"/>
  <c r="W9"/>
  <c r="Y9"/>
  <c r="AA9"/>
  <c r="AC9"/>
  <c r="AE9"/>
  <c r="AG9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 xmlns:xda="http://schemas.microsoft.com/office/spreadsheetml/2017/dynamicarray"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<sst xmlns="http://schemas.openxmlformats.org/spreadsheetml/2006/main" count="13" uniqueCount="9">
  <si>
    <t>Ven 01</t>
  </si>
  <si>
    <t>sam 02</t>
  </si>
  <si>
    <t>Dim 03</t>
  </si>
  <si>
    <t>Lun 04</t>
  </si>
  <si>
    <t>Mar 05</t>
  </si>
  <si>
    <t>Activité</t>
  </si>
  <si>
    <t>Complet</t>
  </si>
  <si>
    <t>Activités</t>
  </si>
  <si>
    <t>Mai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</si>
</sst>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[$-F400]h:mm:ss\ AM/PM"/>
  </numFmts>
  <fonts count="9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2"/>
      <color rgb="FFC00000"/>
      <name val="Times New Roman"/>
      <family val="1"/>
    </font>
    <font>
      <sz val="16"/>
      <color theme="0"/>
      <name val="Times New Roman"/>
      <family val="1"/>
    </font>
    <font>
      <sz val="14"/>
      <color theme="1"/>
      <name val="Times New Roman"/>
      <family val="1"/>
    </font>
    <font>
      <sz val="11"/>
      <color theme="0"/>
      <name val="Times New Roman"/>
      <family val="1"/>
    </font>
    <font>
      <b/>
      <sz val="11"/>
      <color theme="0"/>
      <name val="Times New Roman"/>
      <family val="1"/>
    </font>
    <font>
      <b/>
      <sz val="11"/>
      <color theme="2" tint="-0.74999237037263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4" tint="0.59999389629810485"/>
        </stop>
      </gradient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21" fontId="0" fillId="0" borderId="0" xfId="0" applyNumberFormat="1"/>
    <xf numFmtId="49" fontId="0" fillId="0" borderId="0" xfId="0" applyNumberFormat="1"/>
    <xf numFmtId="0" fontId="0" fillId="3" borderId="0" xfId="0" applyFill="1"/>
    <xf numFmtId="0" fontId="0" fillId="0" borderId="1" xfId="0" applyBorder="1"/>
    <xf numFmtId="0" fontId="0" fillId="0" borderId="2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NumberFormat="1" applyFont="1" applyAlignment="1">
      <alignment horizontal="center"/>
    </xf>
    <xf numFmtId="0" fontId="0" fillId="2" borderId="0" xfId="0" applyNumberFormat="1" applyFont="1" applyFill="1"/>
    <xf numFmtId="0" fontId="1" fillId="0" borderId="0" xfId="0" applyFont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 textRotation="90" wrapText="1"/>
    </xf>
    <xf numFmtId="0" fontId="6" fillId="0" borderId="0" xfId="0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 textRotation="90"/>
    </xf>
    <xf numFmtId="0" fontId="6" fillId="0" borderId="0" xfId="0" applyFont="1" applyAlignment="1">
      <alignment horizontal="center" vertical="center" textRotation="90"/>
    </xf>
    <xf numFmtId="0" fontId="6" fillId="0" borderId="0" xfId="0" applyFont="1" applyAlignment="1">
      <alignment horizontal="center" vertical="center" textRotation="43"/>
    </xf>
    <xf numFmtId="165" fontId="8" fillId="0" borderId="0" xfId="0" applyNumberFormat="1" applyFont="1" applyAlignment="1">
      <alignment horizontal="center" vertical="center"/>
    </xf>
    <xf numFmtId="20" fontId="7" fillId="0" borderId="0" xfId="0" applyNumberFormat="1" applyFont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0" fillId="0" borderId="0" xfId="0" quotePrefix="1"/>
    <xf numFmtId="1" fontId="1" fillId="0" borderId="0" xfId="0" applyNumberFormat="1" applyFont="1" applyAlignment="1">
      <alignment horizontal="center" vertical="center"/>
    </xf>
    <xf numFmtId="0" fontId="1" fillId="0" borderId="0" xfId="0" quotePrefix="1" applyFont="1" applyAlignment="1">
      <alignment horizontal="center" vertical="center"/>
    </xf>
  </cellXfs>
  <cellStyles count="1">
    <cellStyle name="Normal" xfId="0" builtinId="0"/>
  </cellStyles>
  <dxfs count="79">
    <dxf>
      <fill>
        <patternFill patternType="lightTrellis"/>
      </fill>
    </dxf>
    <dxf>
      <font>
        <color theme="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 patternType="solid">
          <fgColor auto="1"/>
          <bgColor theme="8" tint="-0.499984740745262"/>
        </patternFill>
      </fill>
    </dxf>
    <dxf>
      <font>
        <b/>
        <i val="0"/>
        <strike val="0"/>
      </font>
      <numFmt numFmtId="0" formatCode="General"/>
      <fill>
        <gradientFill type="path">
          <stop position="0">
            <color theme="0"/>
          </stop>
          <stop position="1">
            <color theme="8" tint="-0.49803155613879818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lightTrellis"/>
      </fill>
    </dxf>
    <dxf>
      <font>
        <color theme="0"/>
      </font>
    </dxf>
    <dxf>
      <font>
        <b/>
        <i val="0"/>
      </font>
      <fill>
        <patternFill patternType="solid">
          <fgColor auto="1"/>
          <bgColor theme="8" tint="-0.499984740745262"/>
        </patternFill>
      </fill>
    </dxf>
    <dxf>
      <font>
        <b/>
        <i val="0"/>
        <strike val="0"/>
      </font>
      <numFmt numFmtId="0" formatCode="General"/>
      <fill>
        <gradientFill type="path">
          <stop position="0">
            <color theme="0"/>
          </stop>
          <stop position="1">
            <color theme="8" tint="-0.49803155613879818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lightTrellis"/>
      </fill>
    </dxf>
    <dxf>
      <font>
        <color theme="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 patternType="solid">
          <fgColor auto="1"/>
          <bgColor theme="8" tint="-0.499984740745262"/>
        </patternFill>
      </fill>
    </dxf>
    <dxf>
      <font>
        <b/>
        <i val="0"/>
        <strike val="0"/>
      </font>
      <numFmt numFmtId="0" formatCode="General"/>
      <fill>
        <gradientFill type="path">
          <stop position="0">
            <color theme="0"/>
          </stop>
          <stop position="1">
            <color theme="8" tint="-0.49803155613879818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lightTrellis"/>
      </fill>
    </dxf>
    <dxf>
      <font>
        <color theme="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 patternType="solid">
          <fgColor auto="1"/>
          <bgColor theme="8" tint="-0.499984740745262"/>
        </patternFill>
      </fill>
    </dxf>
    <dxf>
      <font>
        <b/>
        <i val="0"/>
        <strike val="0"/>
      </font>
      <numFmt numFmtId="0" formatCode="General"/>
      <fill>
        <gradientFill type="path">
          <stop position="0">
            <color theme="0"/>
          </stop>
          <stop position="1">
            <color theme="8" tint="-0.49803155613879818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lightTrellis"/>
      </fill>
    </dxf>
    <dxf>
      <font>
        <color theme="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 patternType="solid">
          <fgColor auto="1"/>
          <bgColor theme="8" tint="-0.499984740745262"/>
        </patternFill>
      </fill>
    </dxf>
    <dxf>
      <font>
        <b/>
        <i val="0"/>
        <strike val="0"/>
      </font>
      <numFmt numFmtId="0" formatCode="General"/>
      <fill>
        <gradientFill type="path">
          <stop position="0">
            <color theme="0"/>
          </stop>
          <stop position="1">
            <color theme="8" tint="-0.49803155613879818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lightTrellis"/>
      </fill>
    </dxf>
    <dxf>
      <font>
        <color theme="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 patternType="solid">
          <fgColor auto="1"/>
          <bgColor theme="8" tint="-0.499984740745262"/>
        </patternFill>
      </fill>
    </dxf>
    <dxf>
      <font>
        <b/>
        <i val="0"/>
        <strike val="0"/>
      </font>
      <numFmt numFmtId="0" formatCode="General"/>
      <fill>
        <gradientFill type="path">
          <stop position="0">
            <color theme="0"/>
          </stop>
          <stop position="1">
            <color theme="8" tint="-0.49803155613879818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 patternType="solid">
          <fgColor auto="1"/>
          <bgColor theme="8" tint="-0.499984740745262"/>
        </patternFill>
      </fill>
    </dxf>
    <dxf>
      <font>
        <b/>
        <i val="0"/>
        <strike val="0"/>
      </font>
      <numFmt numFmtId="0" formatCode="General"/>
      <fill>
        <gradientFill type="path">
          <stop position="0">
            <color theme="0"/>
          </stop>
          <stop position="1">
            <color theme="8" tint="-0.49803155613879818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lightTrellis"/>
      </fill>
    </dxf>
    <dxf>
      <font>
        <color theme="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 patternType="solid">
          <fgColor auto="1"/>
          <bgColor theme="8" tint="-0.499984740745262"/>
        </patternFill>
      </fill>
    </dxf>
    <dxf>
      <font>
        <b/>
        <i val="0"/>
        <strike val="0"/>
      </font>
      <numFmt numFmtId="0" formatCode="General"/>
      <fill>
        <gradientFill type="path">
          <stop position="0">
            <color theme="0"/>
          </stop>
          <stop position="1">
            <color theme="8" tint="-0.49803155613879818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lightTrellis"/>
      </fill>
    </dxf>
    <dxf>
      <font>
        <color theme="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 patternType="solid">
          <fgColor auto="1"/>
          <bgColor theme="8" tint="-0.499984740745262"/>
        </patternFill>
      </fill>
    </dxf>
    <dxf>
      <font>
        <b/>
        <i val="0"/>
        <strike val="0"/>
      </font>
      <numFmt numFmtId="0" formatCode="General"/>
      <fill>
        <gradientFill type="path">
          <stop position="0">
            <color theme="0"/>
          </stop>
          <stop position="1">
            <color theme="8" tint="-0.49803155613879818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lightTrellis"/>
      </fill>
    </dxf>
    <dxf>
      <font>
        <color theme="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 patternType="solid">
          <fgColor auto="1"/>
          <bgColor theme="8" tint="-0.499984740745262"/>
        </patternFill>
      </fill>
    </dxf>
    <dxf>
      <font>
        <b/>
        <i val="0"/>
        <strike val="0"/>
      </font>
      <numFmt numFmtId="0" formatCode="General"/>
      <fill>
        <gradientFill type="path">
          <stop position="0">
            <color theme="0"/>
          </stop>
          <stop position="1">
            <color theme="8" tint="-0.49803155613879818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ill>
        <patternFill patternType="darkGrid"/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 patternType="solid">
          <fgColor auto="1"/>
          <bgColor theme="8" tint="-0.499984740745262"/>
        </patternFill>
      </fill>
    </dxf>
    <dxf>
      <font>
        <b/>
        <i val="0"/>
        <strike val="0"/>
      </font>
      <numFmt numFmtId="0" formatCode="General"/>
      <fill>
        <gradientFill type="path">
          <stop position="0">
            <color theme="0"/>
          </stop>
          <stop position="1">
            <color theme="8" tint="-0.49803155613879818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 patternType="darkGrid"/>
      </fill>
    </dxf>
    <dxf>
      <numFmt numFmtId="0" formatCode="General"/>
      <border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 patternType="solid">
          <fgColor auto="1"/>
          <bgColor theme="8" tint="-0.499984740745262"/>
        </patternFill>
      </fill>
    </dxf>
    <dxf>
      <font>
        <b/>
        <i val="0"/>
        <strike val="0"/>
      </font>
      <numFmt numFmtId="0" formatCode="General"/>
      <fill>
        <gradientFill type="path">
          <stop position="0">
            <color theme="0"/>
          </stop>
          <stop position="1">
            <color theme="8" tint="-0.49803155613879818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ill>
        <patternFill patternType="darkGrid"/>
      </fill>
    </dxf>
    <dxf>
      <numFmt numFmtId="0" formatCode="General"/>
      <border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 patternType="solid">
          <fgColor auto="1"/>
          <bgColor theme="8" tint="-0.499984740745262"/>
        </patternFill>
      </fill>
    </dxf>
    <dxf>
      <font>
        <b/>
        <i val="0"/>
        <strike val="0"/>
      </font>
      <numFmt numFmtId="0" formatCode="General"/>
      <fill>
        <gradientFill type="path">
          <stop position="0">
            <color theme="0"/>
          </stop>
          <stop position="1">
            <color theme="8" tint="-0.49803155613879818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ill>
        <patternFill patternType="darkGrid"/>
      </fill>
    </dxf>
    <dxf>
      <numFmt numFmtId="0" formatCode="General"/>
      <border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 patternType="solid">
          <fgColor auto="1"/>
          <bgColor theme="8" tint="-0.499984740745262"/>
        </patternFill>
      </fill>
    </dxf>
    <dxf>
      <font>
        <b/>
        <i val="0"/>
        <strike val="0"/>
      </font>
      <numFmt numFmtId="0" formatCode="General"/>
      <fill>
        <gradientFill type="path">
          <stop position="0">
            <color theme="0"/>
          </stop>
          <stop position="1">
            <color theme="8" tint="-0.49803155613879818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6a1309aa911fdb4e/creer-planning%20(1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lendrier"/>
      <sheetName val="Sources"/>
      <sheetName val="Feuil1"/>
      <sheetName val="Calendrier (2)"/>
    </sheetNames>
    <sheetDataSet>
      <sheetData sheetId="0"/>
      <sheetData sheetId="1">
        <row r="3">
          <cell r="C3" t="str">
            <v>Janvier</v>
          </cell>
          <cell r="D3">
            <v>1</v>
          </cell>
          <cell r="J3">
            <v>0.20833333333333334</v>
          </cell>
          <cell r="K3">
            <v>0.22916666666666669</v>
          </cell>
        </row>
        <row r="4">
          <cell r="C4" t="str">
            <v>Février</v>
          </cell>
          <cell r="D4">
            <v>2</v>
          </cell>
          <cell r="J4">
            <v>0.25</v>
          </cell>
          <cell r="K4">
            <v>0.27083333333333331</v>
          </cell>
        </row>
        <row r="5">
          <cell r="C5" t="str">
            <v>Mars</v>
          </cell>
          <cell r="D5">
            <v>3</v>
          </cell>
          <cell r="J5">
            <v>0.29166666666666669</v>
          </cell>
          <cell r="K5">
            <v>0.3125</v>
          </cell>
        </row>
        <row r="6">
          <cell r="C6" t="str">
            <v>Avril</v>
          </cell>
          <cell r="D6">
            <v>4</v>
          </cell>
          <cell r="J6">
            <v>0.33333333333333337</v>
          </cell>
          <cell r="K6">
            <v>0.35416666666666669</v>
          </cell>
        </row>
        <row r="7">
          <cell r="C7" t="str">
            <v>Mai</v>
          </cell>
          <cell r="D7">
            <v>5</v>
          </cell>
          <cell r="J7">
            <v>0.37500000000000006</v>
          </cell>
          <cell r="K7">
            <v>0.39583333333333337</v>
          </cell>
        </row>
        <row r="8">
          <cell r="C8" t="str">
            <v>Juin</v>
          </cell>
          <cell r="D8">
            <v>6</v>
          </cell>
          <cell r="J8">
            <v>0.41666666666666674</v>
          </cell>
          <cell r="K8">
            <v>0.43750000000000006</v>
          </cell>
        </row>
        <row r="9">
          <cell r="C9" t="str">
            <v>Juillet</v>
          </cell>
          <cell r="D9">
            <v>7</v>
          </cell>
          <cell r="J9">
            <v>0.45833333333333343</v>
          </cell>
          <cell r="K9">
            <v>0.47916666666666674</v>
          </cell>
        </row>
        <row r="10">
          <cell r="C10" t="str">
            <v>Août</v>
          </cell>
          <cell r="D10">
            <v>8</v>
          </cell>
          <cell r="J10">
            <v>0.50000000000000011</v>
          </cell>
          <cell r="K10">
            <v>0.52083333333333348</v>
          </cell>
        </row>
        <row r="11">
          <cell r="C11" t="str">
            <v>Septembre</v>
          </cell>
          <cell r="D11">
            <v>9</v>
          </cell>
          <cell r="J11">
            <v>0.54166666666666674</v>
          </cell>
          <cell r="K11">
            <v>0.56250000000000011</v>
          </cell>
        </row>
        <row r="12">
          <cell r="C12" t="str">
            <v>Octobre</v>
          </cell>
          <cell r="D12">
            <v>10</v>
          </cell>
          <cell r="J12">
            <v>0.58333333333333337</v>
          </cell>
          <cell r="K12">
            <v>0.60416666666666674</v>
          </cell>
        </row>
        <row r="13">
          <cell r="C13" t="str">
            <v>Novembre</v>
          </cell>
          <cell r="D13">
            <v>11</v>
          </cell>
          <cell r="J13">
            <v>0.625</v>
          </cell>
          <cell r="K13">
            <v>0.64583333333333337</v>
          </cell>
        </row>
        <row r="14">
          <cell r="C14" t="str">
            <v>Décembre</v>
          </cell>
          <cell r="D14">
            <v>12</v>
          </cell>
          <cell r="J14">
            <v>0.66666666666666663</v>
          </cell>
          <cell r="K14">
            <v>0.6875</v>
          </cell>
        </row>
        <row r="15">
          <cell r="J15">
            <v>0.70833333333333326</v>
          </cell>
          <cell r="K15">
            <v>0.72916666666666663</v>
          </cell>
        </row>
        <row r="16">
          <cell r="J16">
            <v>0.74999999999999989</v>
          </cell>
          <cell r="K16">
            <v>0.77083333333333326</v>
          </cell>
        </row>
        <row r="17">
          <cell r="J17">
            <v>0.79166666666666652</v>
          </cell>
          <cell r="K17">
            <v>0.81249999999999989</v>
          </cell>
        </row>
        <row r="18">
          <cell r="J18">
            <v>0.83333333333333315</v>
          </cell>
          <cell r="K18">
            <v>0.85416666666666652</v>
          </cell>
        </row>
        <row r="19">
          <cell r="J19">
            <v>0.87499999999999978</v>
          </cell>
          <cell r="K19">
            <v>0.89583333333333315</v>
          </cell>
        </row>
        <row r="20">
          <cell r="J20">
            <v>0.91666666666666641</v>
          </cell>
          <cell r="K20">
            <v>0.93749999999999978</v>
          </cell>
        </row>
        <row r="21">
          <cell r="J21">
            <v>0.95833333333333304</v>
          </cell>
          <cell r="K21">
            <v>0.97916666666666641</v>
          </cell>
        </row>
        <row r="22">
          <cell r="J22">
            <v>0.99999999999999967</v>
          </cell>
          <cell r="K22">
            <v>1.020833333333333</v>
          </cell>
        </row>
        <row r="23">
          <cell r="J23">
            <v>1.0416666666666663</v>
          </cell>
          <cell r="K23">
            <v>1.0624999999999996</v>
          </cell>
        </row>
        <row r="24">
          <cell r="J24">
            <v>1.083333333333333</v>
          </cell>
          <cell r="K24">
            <v>1.1041666666666663</v>
          </cell>
        </row>
        <row r="25">
          <cell r="J25">
            <v>1.1249999999999998</v>
          </cell>
          <cell r="K25">
            <v>1.145833333333333</v>
          </cell>
        </row>
        <row r="26">
          <cell r="J26">
            <v>1.1666666666666665</v>
          </cell>
          <cell r="K26">
            <v>1.1874999999999998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33"/>
  <sheetViews>
    <sheetView tabSelected="1" zoomScale="90" zoomScaleNormal="90" workbookViewId="0">
      <selection activeCell="B7" sqref="B7"/>
    </sheetView>
  </sheetViews>
  <sheetFormatPr baseColWidth="10" defaultRowHeight="15"/>
  <cols>
    <col min="1" max="1" width="7.140625" style="9" customWidth="1"/>
    <col min="2" max="2" width="12.42578125" style="9" bestFit="1" customWidth="1"/>
    <col min="3" max="3" width="11.42578125" style="9"/>
    <col min="4" max="4" width="5.7109375" style="9" bestFit="1" customWidth="1"/>
    <col min="5" max="5" width="8.140625" style="9" bestFit="1" customWidth="1"/>
    <col min="6" max="6" width="5.7109375" style="9" bestFit="1" customWidth="1"/>
    <col min="7" max="7" width="4.140625" style="9" bestFit="1" customWidth="1"/>
    <col min="8" max="13" width="5.7109375" style="9" bestFit="1" customWidth="1"/>
    <col min="14" max="14" width="4.140625" style="9" bestFit="1" customWidth="1"/>
    <col min="15" max="20" width="5.7109375" style="9" bestFit="1" customWidth="1"/>
    <col min="21" max="21" width="4.140625" style="9" bestFit="1" customWidth="1"/>
    <col min="22" max="27" width="5.7109375" style="9" bestFit="1" customWidth="1"/>
    <col min="28" max="28" width="4.140625" style="9" bestFit="1" customWidth="1"/>
    <col min="29" max="34" width="5.7109375" style="9" bestFit="1" customWidth="1"/>
    <col min="35" max="35" width="4.5703125" style="9" customWidth="1"/>
    <col min="36" max="16384" width="11.42578125" style="9"/>
  </cols>
  <sheetData>
    <row r="1" spans="1:35" ht="15.75" thickBot="1"/>
    <row r="2" spans="1:35" ht="18.75">
      <c r="B2" s="10"/>
      <c r="C2" s="11">
        <v>2020</v>
      </c>
      <c r="F2" s="24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6"/>
      <c r="AF2" s="12"/>
      <c r="AG2" s="12"/>
      <c r="AH2" s="12"/>
    </row>
    <row r="3" spans="1:35" ht="18.75">
      <c r="B3" s="13"/>
      <c r="C3" s="14" t="s">
        <v>8</v>
      </c>
      <c r="E3" s="12"/>
      <c r="F3" s="27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9"/>
      <c r="AF3" s="12"/>
      <c r="AG3" s="12"/>
      <c r="AH3" s="12"/>
    </row>
    <row r="4" spans="1:35" ht="18.75">
      <c r="B4" s="13"/>
      <c r="C4" s="14"/>
      <c r="E4" s="12"/>
      <c r="F4" s="27"/>
      <c r="G4" s="28"/>
      <c r="H4" s="28"/>
      <c r="I4" s="28"/>
      <c r="J4" s="28"/>
      <c r="K4" s="28"/>
      <c r="L4" s="28"/>
      <c r="M4" s="28"/>
      <c r="N4" s="28"/>
      <c r="O4" s="28"/>
      <c r="P4" s="28"/>
      <c r="Q4" s="28"/>
      <c r="R4" s="28"/>
      <c r="S4" s="28"/>
      <c r="T4" s="28"/>
      <c r="U4" s="28"/>
      <c r="V4" s="28"/>
      <c r="W4" s="28"/>
      <c r="X4" s="28"/>
      <c r="Y4" s="28"/>
      <c r="Z4" s="28"/>
      <c r="AA4" s="28"/>
      <c r="AB4" s="28"/>
      <c r="AC4" s="28"/>
      <c r="AD4" s="28"/>
      <c r="AE4" s="29"/>
      <c r="AF4" s="12"/>
      <c r="AG4" s="12"/>
      <c r="AH4" s="12"/>
    </row>
    <row r="5" spans="1:35" ht="19.5" thickBot="1">
      <c r="B5" s="15" t="s">
        <v>7</v>
      </c>
      <c r="C5" s="16" t="s">
        <v>6</v>
      </c>
      <c r="E5" s="12"/>
      <c r="F5" s="30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2"/>
      <c r="AF5" s="12"/>
      <c r="AG5" s="12"/>
      <c r="AH5" s="12"/>
    </row>
    <row r="6" spans="1:35">
      <c r="A6" s="33"/>
    </row>
    <row r="7" spans="1:35">
      <c r="A7" s="35"/>
      <c r="D7" s="9">
        <v>1</v>
      </c>
      <c r="E7" s="9">
        <v>2</v>
      </c>
      <c r="F7" s="9">
        <v>3</v>
      </c>
      <c r="G7" s="9">
        <v>4</v>
      </c>
      <c r="H7" s="9">
        <v>5</v>
      </c>
      <c r="I7" s="9">
        <v>6</v>
      </c>
      <c r="J7" s="9">
        <v>7</v>
      </c>
      <c r="K7" s="9">
        <v>8</v>
      </c>
      <c r="L7" s="9">
        <v>9</v>
      </c>
      <c r="M7" s="9">
        <v>10</v>
      </c>
      <c r="N7" s="9">
        <v>11</v>
      </c>
      <c r="O7" s="9">
        <v>12</v>
      </c>
      <c r="P7" s="9">
        <v>13</v>
      </c>
      <c r="Q7" s="9">
        <v>14</v>
      </c>
      <c r="R7" s="9">
        <v>15</v>
      </c>
      <c r="S7" s="9">
        <v>16</v>
      </c>
      <c r="T7" s="9">
        <v>17</v>
      </c>
      <c r="U7" s="9">
        <v>18</v>
      </c>
      <c r="V7" s="9">
        <v>19</v>
      </c>
      <c r="W7" s="9">
        <v>20</v>
      </c>
      <c r="X7" s="9">
        <v>21</v>
      </c>
      <c r="Y7" s="9">
        <v>22</v>
      </c>
      <c r="Z7" s="9">
        <v>23</v>
      </c>
      <c r="AA7" s="9">
        <v>24</v>
      </c>
      <c r="AB7" s="9">
        <v>25</v>
      </c>
      <c r="AC7" s="9">
        <v>26</v>
      </c>
      <c r="AD7" s="9">
        <v>27</v>
      </c>
      <c r="AE7" s="9">
        <v>28</v>
      </c>
      <c r="AF7" s="9">
        <v>29</v>
      </c>
      <c r="AG7" s="9">
        <v>30</v>
      </c>
      <c r="AH7" s="9">
        <v>31</v>
      </c>
    </row>
    <row r="8" spans="1:35" ht="104.25" hidden="1">
      <c r="D8" s="17">
        <f>DATE($C$2,VLOOKUP($C$3,[1]Sources!$C$3:$D$14,2,FALSE),'Calendrier (2)'!D7)</f>
        <v>43952</v>
      </c>
      <c r="E8" s="17">
        <f>DATE($C$2,VLOOKUP($C$3,[1]Sources!$C$3:$D$14,2,FALSE),'Calendrier (2)'!E7)</f>
        <v>43953</v>
      </c>
      <c r="F8" s="17">
        <f>DATE($C$2,VLOOKUP($C$3,[1]Sources!$C$3:$D$14,2,FALSE),'Calendrier (2)'!F7)</f>
        <v>43954</v>
      </c>
      <c r="G8" s="17">
        <f>DATE($C$2,VLOOKUP($C$3,[1]Sources!$C$3:$D$14,2,FALSE),'Calendrier (2)'!G7)</f>
        <v>43955</v>
      </c>
      <c r="H8" s="17">
        <f>DATE($C$2,VLOOKUP($C$3,[1]Sources!$C$3:$D$14,2,FALSE),'Calendrier (2)'!H7)</f>
        <v>43956</v>
      </c>
      <c r="I8" s="17">
        <f>DATE($C$2,VLOOKUP($C$3,[1]Sources!$C$3:$D$14,2,FALSE),'Calendrier (2)'!I7)</f>
        <v>43957</v>
      </c>
      <c r="J8" s="17">
        <f>DATE($C$2,VLOOKUP($C$3,[1]Sources!$C$3:$D$14,2,FALSE),'Calendrier (2)'!J7)</f>
        <v>43958</v>
      </c>
      <c r="K8" s="17">
        <f>DATE($C$2,VLOOKUP($C$3,[1]Sources!$C$3:$D$14,2,FALSE),'Calendrier (2)'!K7)</f>
        <v>43959</v>
      </c>
      <c r="L8" s="17">
        <f>DATE($C$2,VLOOKUP($C$3,[1]Sources!$C$3:$D$14,2,FALSE),'Calendrier (2)'!L7)</f>
        <v>43960</v>
      </c>
      <c r="M8" s="17">
        <f>DATE($C$2,VLOOKUP($C$3,[1]Sources!$C$3:$D$14,2,FALSE),'Calendrier (2)'!M7)</f>
        <v>43961</v>
      </c>
      <c r="N8" s="17">
        <f>DATE($C$2,VLOOKUP($C$3,[1]Sources!$C$3:$D$14,2,FALSE),'Calendrier (2)'!N7)</f>
        <v>43962</v>
      </c>
      <c r="O8" s="17">
        <f>DATE($C$2,VLOOKUP($C$3,[1]Sources!$C$3:$D$14,2,FALSE),'Calendrier (2)'!O7)</f>
        <v>43963</v>
      </c>
      <c r="P8" s="17">
        <f>DATE($C$2,VLOOKUP($C$3,[1]Sources!$C$3:$D$14,2,FALSE),'Calendrier (2)'!P7)</f>
        <v>43964</v>
      </c>
      <c r="Q8" s="17">
        <f>DATE($C$2,VLOOKUP($C$3,[1]Sources!$C$3:$D$14,2,FALSE),'Calendrier (2)'!Q7)</f>
        <v>43965</v>
      </c>
      <c r="R8" s="17">
        <f>DATE($C$2,VLOOKUP($C$3,[1]Sources!$C$3:$D$14,2,FALSE),'Calendrier (2)'!R7)</f>
        <v>43966</v>
      </c>
      <c r="S8" s="17">
        <f>DATE($C$2,VLOOKUP($C$3,[1]Sources!$C$3:$D$14,2,FALSE),'Calendrier (2)'!S7)</f>
        <v>43967</v>
      </c>
      <c r="T8" s="17">
        <f>DATE($C$2,VLOOKUP($C$3,[1]Sources!$C$3:$D$14,2,FALSE),'Calendrier (2)'!T7)</f>
        <v>43968</v>
      </c>
      <c r="U8" s="17">
        <f>DATE($C$2,VLOOKUP($C$3,[1]Sources!$C$3:$D$14,2,FALSE),'Calendrier (2)'!U7)</f>
        <v>43969</v>
      </c>
      <c r="V8" s="17">
        <f>DATE($C$2,VLOOKUP($C$3,[1]Sources!$C$3:$D$14,2,FALSE),'Calendrier (2)'!V7)</f>
        <v>43970</v>
      </c>
      <c r="W8" s="17">
        <f>DATE($C$2,VLOOKUP($C$3,[1]Sources!$C$3:$D$14,2,FALSE),'Calendrier (2)'!W7)</f>
        <v>43971</v>
      </c>
      <c r="X8" s="17">
        <f>DATE($C$2,VLOOKUP($C$3,[1]Sources!$C$3:$D$14,2,FALSE),'Calendrier (2)'!X7)</f>
        <v>43972</v>
      </c>
      <c r="Y8" s="17">
        <f>DATE($C$2,VLOOKUP($C$3,[1]Sources!$C$3:$D$14,2,FALSE),'Calendrier (2)'!Y7)</f>
        <v>43973</v>
      </c>
      <c r="Z8" s="17">
        <f>DATE($C$2,VLOOKUP($C$3,[1]Sources!$C$3:$D$14,2,FALSE),'Calendrier (2)'!Z7)</f>
        <v>43974</v>
      </c>
      <c r="AA8" s="17">
        <f>DATE($C$2,VLOOKUP($C$3,[1]Sources!$C$3:$D$14,2,FALSE),'Calendrier (2)'!AA7)</f>
        <v>43975</v>
      </c>
      <c r="AB8" s="17">
        <f>DATE($C$2,VLOOKUP($C$3,[1]Sources!$C$3:$D$14,2,FALSE),'Calendrier (2)'!AB7)</f>
        <v>43976</v>
      </c>
      <c r="AC8" s="17">
        <f>DATE($C$2,VLOOKUP($C$3,[1]Sources!$C$3:$D$14,2,FALSE),'Calendrier (2)'!AC7)</f>
        <v>43977</v>
      </c>
      <c r="AD8" s="17">
        <f>DATE($C$2,VLOOKUP($C$3,[1]Sources!$C$3:$D$14,2,FALSE),'Calendrier (2)'!AD7)</f>
        <v>43978</v>
      </c>
      <c r="AE8" s="17">
        <f>DATE($C$2,VLOOKUP($C$3,[1]Sources!$C$3:$D$14,2,FALSE),'Calendrier (2)'!AE7)</f>
        <v>43979</v>
      </c>
      <c r="AF8" s="17">
        <f>DATE($C$2,VLOOKUP($C$3,[1]Sources!$C$3:$D$14,2,FALSE),'Calendrier (2)'!AF7)</f>
        <v>43980</v>
      </c>
      <c r="AG8" s="17">
        <f>DATE($C$2,VLOOKUP($C$3,[1]Sources!$C$3:$D$14,2,FALSE),'Calendrier (2)'!AG7)</f>
        <v>43981</v>
      </c>
      <c r="AH8" s="17">
        <f>DATE($C$2,VLOOKUP($C$3,[1]Sources!$C$3:$D$14,2,FALSE),'Calendrier (2)'!AH7)</f>
        <v>43982</v>
      </c>
    </row>
    <row r="9" spans="1:35" s="18" customFormat="1" ht="72" customHeight="1">
      <c r="D9" s="19" t="str">
        <f>IF(AND($C$2&lt;&gt;"",$C$3&lt;&gt;""),TEXT(D8,"jjjj") &amp;" " &amp; TEXT(D8,"jj"),"")</f>
        <v>vendredi 01</v>
      </c>
      <c r="E9" s="20" t="str">
        <f t="shared" ref="E9:AH9" si="0">IF(AND($C$2&lt;&gt;"",$C$3&lt;&gt;""),IF(MONTH(E8)=MONTH($D$8),TEXT(E8,"jjjj") &amp;" " &amp; TEXT(E8,"jj"),""),"")</f>
        <v>samedi 02</v>
      </c>
      <c r="F9" s="20" t="str">
        <f t="shared" si="0"/>
        <v>dimanche 03</v>
      </c>
      <c r="G9" s="20" t="str">
        <f t="shared" si="0"/>
        <v>lundi 04</v>
      </c>
      <c r="H9" s="20" t="str">
        <f t="shared" si="0"/>
        <v>mardi 05</v>
      </c>
      <c r="I9" s="20" t="str">
        <f t="shared" si="0"/>
        <v>mercredi 06</v>
      </c>
      <c r="J9" s="20" t="str">
        <f t="shared" si="0"/>
        <v>jeudi 07</v>
      </c>
      <c r="K9" s="20" t="str">
        <f t="shared" si="0"/>
        <v>vendredi 08</v>
      </c>
      <c r="L9" s="20" t="str">
        <f t="shared" si="0"/>
        <v>samedi 09</v>
      </c>
      <c r="M9" s="20" t="str">
        <f t="shared" si="0"/>
        <v>dimanche 10</v>
      </c>
      <c r="N9" s="20" t="str">
        <f t="shared" si="0"/>
        <v>lundi 11</v>
      </c>
      <c r="O9" s="20" t="str">
        <f t="shared" si="0"/>
        <v>mardi 12</v>
      </c>
      <c r="P9" s="20" t="str">
        <f t="shared" si="0"/>
        <v>mercredi 13</v>
      </c>
      <c r="Q9" s="20" t="str">
        <f t="shared" si="0"/>
        <v>jeudi 14</v>
      </c>
      <c r="R9" s="20" t="str">
        <f t="shared" si="0"/>
        <v>vendredi 15</v>
      </c>
      <c r="S9" s="20" t="str">
        <f t="shared" si="0"/>
        <v>samedi 16</v>
      </c>
      <c r="T9" s="20" t="str">
        <f t="shared" si="0"/>
        <v>dimanche 17</v>
      </c>
      <c r="U9" s="20" t="str">
        <f t="shared" si="0"/>
        <v>lundi 18</v>
      </c>
      <c r="V9" s="20" t="str">
        <f t="shared" si="0"/>
        <v>mardi 19</v>
      </c>
      <c r="W9" s="20" t="str">
        <f t="shared" si="0"/>
        <v>mercredi 20</v>
      </c>
      <c r="X9" s="20" t="str">
        <f t="shared" si="0"/>
        <v>jeudi 21</v>
      </c>
      <c r="Y9" s="20" t="str">
        <f t="shared" si="0"/>
        <v>vendredi 22</v>
      </c>
      <c r="Z9" s="20" t="str">
        <f t="shared" si="0"/>
        <v>samedi 23</v>
      </c>
      <c r="AA9" s="20" t="str">
        <f t="shared" si="0"/>
        <v>dimanche 24</v>
      </c>
      <c r="AB9" s="20" t="str">
        <f t="shared" si="0"/>
        <v>lundi 25</v>
      </c>
      <c r="AC9" s="20" t="str">
        <f t="shared" si="0"/>
        <v>mardi 26</v>
      </c>
      <c r="AD9" s="20" t="str">
        <f t="shared" si="0"/>
        <v>mercredi 27</v>
      </c>
      <c r="AE9" s="20" t="str">
        <f t="shared" si="0"/>
        <v>jeudi 28</v>
      </c>
      <c r="AF9" s="20" t="str">
        <f t="shared" si="0"/>
        <v>vendredi 29</v>
      </c>
      <c r="AG9" s="20" t="str">
        <f t="shared" si="0"/>
        <v>samedi 30</v>
      </c>
      <c r="AH9" s="20" t="str">
        <f t="shared" si="0"/>
        <v>dimanche 31</v>
      </c>
      <c r="AI9" s="21"/>
    </row>
    <row r="10" spans="1:35">
      <c r="B10" s="22" cm="1">
        <f t="array" ref="B10:C33">IF($D$9&lt;&gt;"",[1]Sources!J3:K26,"")</f>
        <v>0.20833333333333334</v>
      </c>
      <c r="C10" s="22">
        <v>0.22916666666666669</v>
      </c>
      <c r="D10" s="34">
        <v>1</v>
      </c>
      <c r="F10" s="9">
        <v>1</v>
      </c>
      <c r="G10" s="9">
        <v>2</v>
      </c>
      <c r="H10" s="9">
        <v>2</v>
      </c>
      <c r="I10" s="9">
        <v>3</v>
      </c>
      <c r="J10" s="9">
        <v>3</v>
      </c>
      <c r="K10" s="9">
        <v>2</v>
      </c>
      <c r="M10" s="9">
        <v>2</v>
      </c>
      <c r="N10" s="9">
        <v>3</v>
      </c>
      <c r="O10" s="9">
        <v>3</v>
      </c>
      <c r="P10" s="9">
        <v>3</v>
      </c>
      <c r="Q10" s="9">
        <v>2</v>
      </c>
      <c r="R10" s="9">
        <v>1</v>
      </c>
      <c r="T10" s="9">
        <v>2</v>
      </c>
      <c r="U10" s="9">
        <v>2</v>
      </c>
      <c r="V10" s="9">
        <v>1</v>
      </c>
      <c r="W10" s="9">
        <v>3</v>
      </c>
      <c r="X10" s="9">
        <v>2</v>
      </c>
      <c r="Y10" s="9">
        <v>2</v>
      </c>
      <c r="AA10" s="9">
        <v>1</v>
      </c>
      <c r="AB10" s="9">
        <v>3</v>
      </c>
      <c r="AC10" s="9">
        <v>2</v>
      </c>
      <c r="AD10" s="9">
        <v>1</v>
      </c>
      <c r="AE10" s="9">
        <v>3</v>
      </c>
      <c r="AF10" s="9">
        <v>2</v>
      </c>
    </row>
    <row r="11" spans="1:35">
      <c r="B11" s="22">
        <v>0.25</v>
      </c>
      <c r="C11" s="22">
        <v>0.27083333333333331</v>
      </c>
      <c r="D11" s="34">
        <v>3</v>
      </c>
      <c r="F11" s="9">
        <v>2</v>
      </c>
      <c r="G11" s="9">
        <v>1</v>
      </c>
      <c r="H11" s="9">
        <v>2</v>
      </c>
      <c r="I11" s="9">
        <v>3</v>
      </c>
      <c r="J11" s="9">
        <v>2</v>
      </c>
      <c r="K11" s="9">
        <v>1</v>
      </c>
      <c r="M11" s="9">
        <v>3</v>
      </c>
      <c r="N11" s="9">
        <v>2</v>
      </c>
      <c r="O11" s="9">
        <v>1</v>
      </c>
      <c r="P11" s="9">
        <v>2</v>
      </c>
      <c r="Q11" s="9">
        <v>3</v>
      </c>
      <c r="R11" s="9">
        <v>2</v>
      </c>
      <c r="T11" s="9">
        <v>1</v>
      </c>
      <c r="U11" s="9">
        <v>2</v>
      </c>
      <c r="V11" s="9">
        <v>3</v>
      </c>
      <c r="W11" s="9">
        <v>2</v>
      </c>
      <c r="X11" s="9">
        <v>1</v>
      </c>
      <c r="Y11" s="9">
        <v>3</v>
      </c>
      <c r="AA11" s="9">
        <v>1</v>
      </c>
      <c r="AB11" s="9">
        <v>2</v>
      </c>
      <c r="AC11" s="9">
        <v>3</v>
      </c>
      <c r="AD11" s="9">
        <v>2</v>
      </c>
      <c r="AE11" s="9">
        <v>1</v>
      </c>
      <c r="AF11" s="9">
        <v>2</v>
      </c>
    </row>
    <row r="12" spans="1:35">
      <c r="B12" s="22">
        <v>0.29166666666666669</v>
      </c>
      <c r="C12" s="22">
        <v>0.3125</v>
      </c>
      <c r="D12" s="34">
        <v>2</v>
      </c>
      <c r="F12" s="9">
        <v>1</v>
      </c>
      <c r="H12" s="9">
        <v>3</v>
      </c>
      <c r="I12" s="9">
        <v>2</v>
      </c>
      <c r="J12" s="9">
        <v>1</v>
      </c>
      <c r="K12" s="9">
        <v>2</v>
      </c>
      <c r="M12" s="9">
        <v>3</v>
      </c>
      <c r="N12" s="9">
        <v>2</v>
      </c>
      <c r="O12" s="9">
        <v>3</v>
      </c>
      <c r="P12" s="9">
        <v>2</v>
      </c>
      <c r="Q12" s="9">
        <v>1</v>
      </c>
      <c r="R12" s="9">
        <v>3</v>
      </c>
      <c r="T12" s="9">
        <v>2</v>
      </c>
      <c r="U12" s="9">
        <v>1</v>
      </c>
      <c r="V12" s="9">
        <v>2</v>
      </c>
      <c r="W12" s="9">
        <v>3</v>
      </c>
      <c r="X12" s="9">
        <v>2</v>
      </c>
      <c r="Y12" s="9">
        <v>1</v>
      </c>
      <c r="AA12" s="9">
        <v>1</v>
      </c>
      <c r="AC12" s="9">
        <v>3</v>
      </c>
      <c r="AD12" s="9">
        <v>2</v>
      </c>
      <c r="AE12" s="9">
        <v>1</v>
      </c>
      <c r="AF12" s="9">
        <v>2</v>
      </c>
    </row>
    <row r="13" spans="1:35">
      <c r="B13" s="22">
        <v>0.33333333333333337</v>
      </c>
      <c r="C13" s="22">
        <v>0.35416666666666669</v>
      </c>
      <c r="D13" s="34">
        <v>3</v>
      </c>
      <c r="F13" s="9">
        <v>2</v>
      </c>
    </row>
    <row r="14" spans="1:35">
      <c r="B14" s="22">
        <v>0.37500000000000006</v>
      </c>
      <c r="C14" s="22">
        <v>0.39583333333333337</v>
      </c>
      <c r="D14" s="34">
        <v>1</v>
      </c>
      <c r="F14" s="9">
        <v>1</v>
      </c>
    </row>
    <row r="15" spans="1:35">
      <c r="B15" s="22">
        <v>0.41666666666666674</v>
      </c>
      <c r="C15" s="22">
        <v>0.43750000000000006</v>
      </c>
      <c r="D15" s="34">
        <v>2</v>
      </c>
      <c r="F15" s="9">
        <v>1</v>
      </c>
    </row>
    <row r="16" spans="1:35">
      <c r="B16" s="22">
        <v>0.45833333333333343</v>
      </c>
      <c r="C16" s="22">
        <v>0.47916666666666674</v>
      </c>
      <c r="D16" s="34">
        <v>2</v>
      </c>
      <c r="F16" s="9">
        <v>3</v>
      </c>
    </row>
    <row r="17" spans="2:6">
      <c r="B17" s="22">
        <v>0.50000000000000011</v>
      </c>
      <c r="C17" s="22">
        <v>0.52083333333333348</v>
      </c>
      <c r="D17" s="34">
        <v>3</v>
      </c>
      <c r="F17" s="9">
        <v>2</v>
      </c>
    </row>
    <row r="18" spans="2:6">
      <c r="B18" s="22">
        <v>0.54166666666666674</v>
      </c>
      <c r="C18" s="22">
        <v>0.56250000000000011</v>
      </c>
      <c r="D18" s="34">
        <v>2</v>
      </c>
      <c r="F18" s="9">
        <v>3</v>
      </c>
    </row>
    <row r="19" spans="2:6">
      <c r="B19" s="23">
        <v>0.58333333333333337</v>
      </c>
      <c r="C19" s="23">
        <v>0.60416666666666674</v>
      </c>
    </row>
    <row r="20" spans="2:6">
      <c r="B20" s="18">
        <v>0.625</v>
      </c>
      <c r="C20" s="23">
        <v>0.64583333333333337</v>
      </c>
      <c r="E20" s="9" t="s">
        <v>5</v>
      </c>
    </row>
    <row r="21" spans="2:6">
      <c r="B21" s="18">
        <v>0.66666666666666663</v>
      </c>
      <c r="C21" s="18">
        <v>0.6875</v>
      </c>
      <c r="E21" s="9" t="s">
        <v>6</v>
      </c>
    </row>
    <row r="22" spans="2:6">
      <c r="B22" s="18">
        <v>0.70833333333333326</v>
      </c>
      <c r="C22" s="18">
        <v>0.72916666666666663</v>
      </c>
      <c r="E22" s="34">
        <v>1</v>
      </c>
    </row>
    <row r="23" spans="2:6">
      <c r="B23" s="18">
        <v>0.74999999999999989</v>
      </c>
      <c r="C23" s="18">
        <v>0.77083333333333326</v>
      </c>
      <c r="E23" s="34">
        <v>2</v>
      </c>
    </row>
    <row r="24" spans="2:6">
      <c r="B24" s="18">
        <v>0.79166666666666652</v>
      </c>
      <c r="C24" s="18">
        <v>0.81249999999999989</v>
      </c>
      <c r="E24" s="34">
        <v>3</v>
      </c>
    </row>
    <row r="25" spans="2:6">
      <c r="B25" s="18">
        <v>0.83333333333333315</v>
      </c>
      <c r="C25" s="18">
        <v>0.85416666666666652</v>
      </c>
    </row>
    <row r="26" spans="2:6">
      <c r="B26" s="18">
        <v>0.87499999999999978</v>
      </c>
      <c r="C26" s="18">
        <v>0.89583333333333315</v>
      </c>
    </row>
    <row r="27" spans="2:6">
      <c r="B27" s="18">
        <v>0.91666666666666641</v>
      </c>
      <c r="C27" s="18">
        <v>0.93749999999999978</v>
      </c>
    </row>
    <row r="28" spans="2:6">
      <c r="B28" s="18">
        <v>0.95833333333333304</v>
      </c>
      <c r="C28" s="18">
        <v>0.97916666666666641</v>
      </c>
    </row>
    <row r="29" spans="2:6">
      <c r="B29" s="18">
        <v>0.99999999999999967</v>
      </c>
      <c r="C29" s="18">
        <v>1.020833333333333</v>
      </c>
    </row>
    <row r="30" spans="2:6">
      <c r="B30" s="18">
        <v>1.0416666666666663</v>
      </c>
      <c r="C30" s="18">
        <v>1.0624999999999996</v>
      </c>
    </row>
    <row r="31" spans="2:6">
      <c r="B31" s="18">
        <v>1.083333333333333</v>
      </c>
      <c r="C31" s="18">
        <v>1.1041666666666663</v>
      </c>
    </row>
    <row r="32" spans="2:6">
      <c r="B32" s="18">
        <v>1.1249999999999998</v>
      </c>
      <c r="C32" s="18">
        <v>1.145833333333333</v>
      </c>
    </row>
    <row r="33" spans="2:3">
      <c r="B33" s="18">
        <v>1.1666666666666665</v>
      </c>
      <c r="C33" s="18">
        <v>1.1874999999999998</v>
      </c>
    </row>
  </sheetData>
  <mergeCells count="1">
    <mergeCell ref="F2:AE5"/>
  </mergeCells>
  <conditionalFormatting sqref="F2:AE5">
    <cfRule type="expression" dxfId="9" priority="9">
      <formula>$F$2&lt;&gt;""</formula>
    </cfRule>
  </conditionalFormatting>
  <conditionalFormatting sqref="D9:AH9">
    <cfRule type="expression" dxfId="8" priority="8">
      <formula>D$9&lt;&gt;""</formula>
    </cfRule>
  </conditionalFormatting>
  <conditionalFormatting sqref="B10:AH18">
    <cfRule type="expression" dxfId="5" priority="7">
      <formula>$D$9&lt;&gt;""</formula>
    </cfRule>
  </conditionalFormatting>
  <conditionalFormatting sqref="D10:AH18">
    <cfRule type="expression" dxfId="7" priority="1">
      <formula>AND(D10&lt;&gt;$C$5,$C$5&lt;&gt;"Complet")</formula>
    </cfRule>
    <cfRule type="expression" dxfId="6" priority="3">
      <formula>AND(D$9&lt;&gt;"",OR(WEEKDAY(D$8,2)=6))</formula>
    </cfRule>
  </conditionalFormatting>
  <dataValidations count="1">
    <dataValidation type="list" allowBlank="1" showInputMessage="1" showErrorMessage="1" sqref="C5">
      <formula1>$E$21:$E$24</formula1>
    </dataValidation>
  </dataValidations>
  <pageMargins left="0.70866141732283472" right="0.70866141732283472" top="0.74803149606299213" bottom="0.74803149606299213" header="0.31496062992125984" footer="0.31496062992125984"/>
  <pageSetup paperSize="9" fitToWidth="0" fitToHeight="0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3:H16"/>
  <sheetViews>
    <sheetView workbookViewId="0">
      <selection activeCell="B16" sqref="B16"/>
    </sheetView>
  </sheetViews>
  <sheetFormatPr baseColWidth="10" defaultRowHeight="15"/>
  <sheetData>
    <row r="3" spans="2:8">
      <c r="B3" s="4" t="s">
        <v>7</v>
      </c>
      <c r="C3" s="5">
        <v>1</v>
      </c>
    </row>
    <row r="4" spans="2:8" ht="40.5" customHeight="1">
      <c r="D4" t="s">
        <v>0</v>
      </c>
      <c r="E4" t="s">
        <v>1</v>
      </c>
      <c r="F4" t="s">
        <v>2</v>
      </c>
      <c r="G4" t="s">
        <v>3</v>
      </c>
      <c r="H4" s="2" t="s">
        <v>4</v>
      </c>
    </row>
    <row r="5" spans="2:8">
      <c r="B5" s="1">
        <v>0.20833333333333334</v>
      </c>
      <c r="C5" s="1">
        <v>0.22916666666666666</v>
      </c>
      <c r="D5" s="7">
        <v>1</v>
      </c>
      <c r="E5" s="8"/>
      <c r="F5" s="7">
        <v>1</v>
      </c>
      <c r="G5" s="7">
        <v>2</v>
      </c>
      <c r="H5" s="7">
        <v>2</v>
      </c>
    </row>
    <row r="6" spans="2:8">
      <c r="B6" s="1">
        <v>0.25</v>
      </c>
      <c r="C6" s="1">
        <v>0.27083333333333298</v>
      </c>
      <c r="D6" s="7">
        <v>3</v>
      </c>
      <c r="E6" s="8"/>
      <c r="F6" s="7">
        <v>2</v>
      </c>
      <c r="G6" s="7">
        <v>1</v>
      </c>
      <c r="H6" s="7">
        <v>2</v>
      </c>
    </row>
    <row r="7" spans="2:8">
      <c r="B7" s="1">
        <v>0.29166666666666702</v>
      </c>
      <c r="C7" s="1">
        <v>0.3125</v>
      </c>
      <c r="D7" s="7">
        <v>2</v>
      </c>
      <c r="E7" s="8"/>
      <c r="F7" s="7">
        <v>1</v>
      </c>
      <c r="G7" s="7"/>
      <c r="H7" s="7">
        <v>3</v>
      </c>
    </row>
    <row r="9" spans="2:8">
      <c r="E9" s="3" t="s">
        <v>5</v>
      </c>
    </row>
    <row r="10" spans="2:8">
      <c r="E10" s="6" t="s">
        <v>6</v>
      </c>
    </row>
    <row r="11" spans="2:8">
      <c r="E11" s="6">
        <v>1</v>
      </c>
    </row>
    <row r="12" spans="2:8">
      <c r="E12" s="6">
        <v>2</v>
      </c>
    </row>
    <row r="13" spans="2:8">
      <c r="E13" s="6">
        <v>3</v>
      </c>
    </row>
    <row r="16" spans="2:8">
      <c r="B16" s="33"/>
    </row>
  </sheetData>
  <conditionalFormatting sqref="D5:H7">
    <cfRule type="expression" dxfId="56" priority="1">
      <formula>AND(D5&lt;&gt;$C$3,$C$3&lt;&gt;"Complet")</formula>
    </cfRule>
  </conditionalFormatting>
  <dataValidations count="1">
    <dataValidation type="list" allowBlank="1" showInputMessage="1" showErrorMessage="1" sqref="C3">
      <formula1>$E$10:$E$13</formula1>
    </dataValidation>
  </dataValidations>
  <pageMargins left="0.7" right="0.7" top="0.75" bottom="0.75" header="0.3" footer="0.3"/>
  <pageSetup paperSize="9" orientation="portrait" horizontalDpi="15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Calendrier (2)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Cellus</dc:creator>
  <cp:lastModifiedBy>Patrice</cp:lastModifiedBy>
  <dcterms:created xsi:type="dcterms:W3CDTF">2020-05-31T07:31:26Z</dcterms:created>
  <dcterms:modified xsi:type="dcterms:W3CDTF">2020-06-06T07:48:27Z</dcterms:modified>
</cp:coreProperties>
</file>