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-120" yWindow="-120" windowWidth="20730" windowHeight="11760"/>
  </bookViews>
  <sheets>
    <sheet name="Module" sheetId="9" r:id="rId1"/>
    <sheet name="Agriculture" sheetId="6" r:id="rId2"/>
    <sheet name="Habitat" sheetId="13" r:id="rId3"/>
    <sheet name="HAG" sheetId="14" r:id="rId4"/>
    <sheet name="arrangement" sheetId="15" r:id="rId5"/>
    <sheet name="perso" sheetId="16" r:id="rId6"/>
    <sheet name="CF" sheetId="3" r:id="rId7"/>
    <sheet name="Mazaya" sheetId="18" r:id="rId8"/>
    <sheet name="CCT" sheetId="8" r:id="rId9"/>
    <sheet name="FDA" sheetId="19" r:id="rId10"/>
    <sheet name="Utilisateurs" sheetId="4" r:id="rId11"/>
    <sheet name="BD_CT" sheetId="2" r:id="rId12"/>
    <sheet name="CAMR" sheetId="11" state="hidden" r:id="rId13"/>
    <sheet name="exemple tabl CF" sheetId="5" state="hidden" r:id="rId14"/>
    <sheet name="exemple tabl CCT" sheetId="10" state="hidden" r:id="rId15"/>
    <sheet name="Insf" sheetId="12" r:id="rId16"/>
    <sheet name="Feuil1" sheetId="17" r:id="rId17"/>
  </sheets>
  <externalReferences>
    <externalReference r:id="rId18"/>
  </externalReferences>
  <definedNames>
    <definedName name="_xlnm._FilterDatabase" localSheetId="12" hidden="1">CAMR!$A$1:$D$520</definedName>
    <definedName name="_xlnm._FilterDatabase" localSheetId="15" hidden="1">Insf!$A$1:$D$269</definedName>
    <definedName name="CAMR">[1]CAMR!$G$10</definedName>
    <definedName name="CAMR1">CAMR!$G$10</definedName>
    <definedName name="CAMR2">CAMR!$G$11</definedName>
  </definedNames>
  <calcPr calcId="145621"/>
</workbook>
</file>

<file path=xl/calcChain.xml><?xml version="1.0" encoding="utf-8"?>
<calcChain xmlns="http://schemas.openxmlformats.org/spreadsheetml/2006/main">
  <c r="C2" i="3" l="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Q10" i="9" l="1"/>
  <c r="P10" i="9"/>
  <c r="O10" i="9"/>
  <c r="Q9" i="9"/>
  <c r="P9" i="9"/>
  <c r="O9" i="9"/>
  <c r="C2" i="13"/>
  <c r="C3" i="13"/>
  <c r="C4" i="13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1" i="13"/>
  <c r="C52" i="13"/>
  <c r="C53" i="13"/>
  <c r="C54" i="13"/>
  <c r="C55" i="13"/>
  <c r="C56" i="13"/>
  <c r="C57" i="13"/>
  <c r="C58" i="13"/>
  <c r="C59" i="13"/>
  <c r="C60" i="13"/>
  <c r="C61" i="13"/>
  <c r="C62" i="13"/>
  <c r="C63" i="13"/>
  <c r="C64" i="13"/>
  <c r="C65" i="13"/>
  <c r="C66" i="13"/>
  <c r="C67" i="13"/>
  <c r="C68" i="13"/>
  <c r="C69" i="13"/>
  <c r="C70" i="13"/>
  <c r="C71" i="13"/>
  <c r="C72" i="13"/>
  <c r="C73" i="13"/>
  <c r="C74" i="13"/>
  <c r="C75" i="13"/>
  <c r="C76" i="13"/>
  <c r="C77" i="13"/>
  <c r="C78" i="13"/>
  <c r="Q11" i="9" l="1"/>
  <c r="P11" i="9"/>
  <c r="O11" i="9"/>
  <c r="F11" i="11" l="1"/>
  <c r="G11" i="11" s="1"/>
  <c r="F10" i="11"/>
  <c r="G10" i="11" s="1"/>
</calcChain>
</file>

<file path=xl/sharedStrings.xml><?xml version="1.0" encoding="utf-8"?>
<sst xmlns="http://schemas.openxmlformats.org/spreadsheetml/2006/main" count="2593" uniqueCount="1148">
  <si>
    <t>Solde</t>
  </si>
  <si>
    <t>Nature</t>
  </si>
  <si>
    <t>Date fin</t>
  </si>
  <si>
    <t>Type</t>
  </si>
  <si>
    <t>CLMT</t>
  </si>
  <si>
    <t>06GEN</t>
  </si>
  <si>
    <t>Entité</t>
  </si>
  <si>
    <t>CCT</t>
  </si>
  <si>
    <t>CF</t>
  </si>
  <si>
    <t>Agences</t>
  </si>
  <si>
    <t>6004 XR</t>
  </si>
  <si>
    <t>6101 MT</t>
  </si>
  <si>
    <t>Observation</t>
  </si>
  <si>
    <t>Statut</t>
  </si>
  <si>
    <t>Organe de déc</t>
  </si>
  <si>
    <t>Montant accordé</t>
  </si>
  <si>
    <t>Client</t>
  </si>
  <si>
    <t>Produit</t>
  </si>
  <si>
    <t>Catégorie de prêt</t>
  </si>
  <si>
    <t>Agence</t>
  </si>
  <si>
    <t>Date d'évènement</t>
  </si>
  <si>
    <t>Date d'application</t>
  </si>
  <si>
    <t>N° du contrat</t>
  </si>
  <si>
    <t>CAMR</t>
  </si>
  <si>
    <t>Contrôleur</t>
  </si>
  <si>
    <t xml:space="preserve">  Code investigation</t>
  </si>
  <si>
    <t>Matricule</t>
  </si>
  <si>
    <t>Code crédit</t>
  </si>
  <si>
    <t>Code investigation</t>
  </si>
  <si>
    <t>Créée le</t>
  </si>
  <si>
    <t>Date effet</t>
  </si>
  <si>
    <t>Montant</t>
  </si>
  <si>
    <t>Taux intrt</t>
  </si>
  <si>
    <t>Solde engagement</t>
  </si>
  <si>
    <t>Solde impay</t>
  </si>
  <si>
    <t>Numro de compte</t>
  </si>
  <si>
    <t>Intitul de compte</t>
  </si>
  <si>
    <t>Num Dossier</t>
  </si>
  <si>
    <t>Date d'effet</t>
  </si>
  <si>
    <t>Date Fin</t>
  </si>
  <si>
    <t>Cre le</t>
  </si>
  <si>
    <t>Dure</t>
  </si>
  <si>
    <t>Frais</t>
  </si>
  <si>
    <t>Solde Engagement</t>
  </si>
  <si>
    <t>Taux</t>
  </si>
  <si>
    <t>Montant Dbloqu</t>
  </si>
  <si>
    <t>11/10/2019</t>
  </si>
  <si>
    <t>01/10/2020</t>
  </si>
  <si>
    <t>147</t>
  </si>
  <si>
    <t>LIGNES DES CREDITS DE FONCTIONNEMENT</t>
  </si>
  <si>
    <t>Entit cration</t>
  </si>
  <si>
    <t>Rfrence ligne</t>
  </si>
  <si>
    <t>Cre par</t>
  </si>
  <si>
    <t>199</t>
  </si>
  <si>
    <t>ASM-199-19000023</t>
  </si>
  <si>
    <t>4089-ZEMMOURI</t>
  </si>
  <si>
    <t>0199029536510103</t>
  </si>
  <si>
    <t>DECORATION ET CONSEIL INTERNATIONAL</t>
  </si>
  <si>
    <t>18341.73 DB</t>
  </si>
  <si>
    <t>ASM</t>
  </si>
  <si>
    <t>10/10/2020</t>
  </si>
  <si>
    <t>900</t>
  </si>
  <si>
    <t>CHA-047-19000415</t>
  </si>
  <si>
    <t>6329-IRIZI</t>
  </si>
  <si>
    <t>0047123876610120</t>
  </si>
  <si>
    <t>AZIZ BEN M'BARK</t>
  </si>
  <si>
    <t>79864.91 DB</t>
  </si>
  <si>
    <t>Chamil</t>
  </si>
  <si>
    <t>CHA-188-19000412</t>
  </si>
  <si>
    <t>2867-TBAIK</t>
  </si>
  <si>
    <t>0188018436610106</t>
  </si>
  <si>
    <t>DAHHOU MOHAMED</t>
  </si>
  <si>
    <t>390024.04 DB</t>
  </si>
  <si>
    <t>CHA-175-19000414</t>
  </si>
  <si>
    <t>0175046876610106</t>
  </si>
  <si>
    <t>DEHBI THAMI</t>
  </si>
  <si>
    <t>462.43 DB</t>
  </si>
  <si>
    <t>CHA-154-19000413</t>
  </si>
  <si>
    <t>0154003716610126</t>
  </si>
  <si>
    <t>KHETTA THAMI</t>
  </si>
  <si>
    <t>36637.7 DB</t>
  </si>
  <si>
    <t>18</t>
  </si>
  <si>
    <t>DEC-018-19000004</t>
  </si>
  <si>
    <t xml:space="preserve">6101-KHANIF </t>
  </si>
  <si>
    <t>0018103166510124</t>
  </si>
  <si>
    <t>BUREAU DE CHANGE AL KODS</t>
  </si>
  <si>
    <t>3100480.08 DB</t>
  </si>
  <si>
    <t>Découvert</t>
  </si>
  <si>
    <t>DEC-018-19000005</t>
  </si>
  <si>
    <t>6106-EL AZARI</t>
  </si>
  <si>
    <t>0018083926610106</t>
  </si>
  <si>
    <t>EL KANAS OMAR</t>
  </si>
  <si>
    <t>1016500 DB</t>
  </si>
  <si>
    <t>58</t>
  </si>
  <si>
    <t>DEC-058-19000044</t>
  </si>
  <si>
    <t>3411B-BAZI</t>
  </si>
  <si>
    <t>0058604456610106</t>
  </si>
  <si>
    <t>AGOURRAR LAHOUSSAINE</t>
  </si>
  <si>
    <t>190317.65 DB</t>
  </si>
  <si>
    <t>142</t>
  </si>
  <si>
    <t>DEC-142-19000005</t>
  </si>
  <si>
    <t>2809-MHAMDI</t>
  </si>
  <si>
    <t>0142012966610110</t>
  </si>
  <si>
    <t>BOUABIDI HAMID</t>
  </si>
  <si>
    <t>55068.57 DB</t>
  </si>
  <si>
    <t>01/08/2020</t>
  </si>
  <si>
    <t>DEC-147-19000012</t>
  </si>
  <si>
    <t>0147041616610110</t>
  </si>
  <si>
    <t>MESAOUDI MOHAMED</t>
  </si>
  <si>
    <t>81088.73 DB</t>
  </si>
  <si>
    <t>01/07/2020</t>
  </si>
  <si>
    <t>151</t>
  </si>
  <si>
    <t>DEC-151-19000010</t>
  </si>
  <si>
    <t>0151030186510104</t>
  </si>
  <si>
    <t>FID.J.H CONSEILS</t>
  </si>
  <si>
    <t>15081.64 DB</t>
  </si>
  <si>
    <t>170</t>
  </si>
  <si>
    <t>DEC-170-19000052</t>
  </si>
  <si>
    <t>0170111346610117</t>
  </si>
  <si>
    <t>AIT-TALEB FATNA</t>
  </si>
  <si>
    <t>16978.05 DB</t>
  </si>
  <si>
    <t>257</t>
  </si>
  <si>
    <t>DEC-257-19000016</t>
  </si>
  <si>
    <t>0257006446510121</t>
  </si>
  <si>
    <t>ZAOUBAL  SARL</t>
  </si>
  <si>
    <t>1379685.37 DB</t>
  </si>
  <si>
    <t>425</t>
  </si>
  <si>
    <t>DEC-425-19000019</t>
  </si>
  <si>
    <t>4041C-EL BOUJAMAOUI</t>
  </si>
  <si>
    <t>0425005706510112</t>
  </si>
  <si>
    <t>SOCIETE ORIVA SARL</t>
  </si>
  <si>
    <t>245595.46 DB</t>
  </si>
  <si>
    <t>648</t>
  </si>
  <si>
    <t>DEC-648-19000002</t>
  </si>
  <si>
    <t xml:space="preserve">4196-EL OUAHY </t>
  </si>
  <si>
    <t>0348042876410125</t>
  </si>
  <si>
    <t>ZOUAKI AL HASSANI OMKALTOUM</t>
  </si>
  <si>
    <t>3278.81 DB</t>
  </si>
  <si>
    <t>31/10/2021</t>
  </si>
  <si>
    <t>677</t>
  </si>
  <si>
    <t>DEC-677-19000032</t>
  </si>
  <si>
    <t>6397-HOUMAIR</t>
  </si>
  <si>
    <t>0677002576510116</t>
  </si>
  <si>
    <t>MARJANA AVICOLE</t>
  </si>
  <si>
    <t>3809560.59 DB</t>
  </si>
  <si>
    <t>DEC-677-19000033</t>
  </si>
  <si>
    <t>0677003346510103</t>
  </si>
  <si>
    <t>MECAFE</t>
  </si>
  <si>
    <t>1445830.99 DB</t>
  </si>
  <si>
    <t>100</t>
  </si>
  <si>
    <t>EPS-100-00031426</t>
  </si>
  <si>
    <t>6550C-AFARKOUS</t>
  </si>
  <si>
    <t>0163008986510123</t>
  </si>
  <si>
    <t>RABAT BUREAU SARL</t>
  </si>
  <si>
    <t>1071631.89 CR</t>
  </si>
  <si>
    <t>EPS</t>
  </si>
  <si>
    <t>14/10/2019</t>
  </si>
  <si>
    <t>108</t>
  </si>
  <si>
    <t>EPS-108-00031432</t>
  </si>
  <si>
    <t>6910-SQALLI HOUSSAINI</t>
  </si>
  <si>
    <t>0108133956510124</t>
  </si>
  <si>
    <t>ALIMAROC</t>
  </si>
  <si>
    <t>5296665.27 DB</t>
  </si>
  <si>
    <t>EPS-147-00031422</t>
  </si>
  <si>
    <t>394</t>
  </si>
  <si>
    <t>EPS-394-00031421</t>
  </si>
  <si>
    <t>5084-DMOUJ</t>
  </si>
  <si>
    <t>0394003806510125</t>
  </si>
  <si>
    <t>NET HAOUS "SARL"</t>
  </si>
  <si>
    <t>326962.62 CR</t>
  </si>
  <si>
    <t>6</t>
  </si>
  <si>
    <t>ESC-006-19000043</t>
  </si>
  <si>
    <t>0006312176510106</t>
  </si>
  <si>
    <t>STE SOBRATRA SARL</t>
  </si>
  <si>
    <t>1451659.19 DB</t>
  </si>
  <si>
    <t>Ligne d'escompte</t>
  </si>
  <si>
    <t>0</t>
  </si>
  <si>
    <t>ESC-108-19000158</t>
  </si>
  <si>
    <t>0108130366510110</t>
  </si>
  <si>
    <t>DIMATIT</t>
  </si>
  <si>
    <t>8318913.77 DB</t>
  </si>
  <si>
    <t>198110.78</t>
  </si>
  <si>
    <t>197</t>
  </si>
  <si>
    <t>ESC-197-19000188</t>
  </si>
  <si>
    <t>0197083426510103</t>
  </si>
  <si>
    <t>AERIA HVAC</t>
  </si>
  <si>
    <t>694053.31 DB</t>
  </si>
  <si>
    <t>ESC-197-19000189</t>
  </si>
  <si>
    <t>0197085976510113</t>
  </si>
  <si>
    <t>BOUHA WOOD</t>
  </si>
  <si>
    <t>1680250.67 DB</t>
  </si>
  <si>
    <t>ESC-257-19000070</t>
  </si>
  <si>
    <t>0257029526510106</t>
  </si>
  <si>
    <t>BETON PROPRE</t>
  </si>
  <si>
    <t>171279.85 DB</t>
  </si>
  <si>
    <t>391</t>
  </si>
  <si>
    <t>ESC-391-19000175</t>
  </si>
  <si>
    <t>0391350716510119</t>
  </si>
  <si>
    <t>L'ART REVET</t>
  </si>
  <si>
    <t>336987.86 DB</t>
  </si>
  <si>
    <t>ESC-391-19000176</t>
  </si>
  <si>
    <t>0197085346510113</t>
  </si>
  <si>
    <t>NEXUS CARGO SARL AU</t>
  </si>
  <si>
    <t>502181.67 DB</t>
  </si>
  <si>
    <t>27810</t>
  </si>
  <si>
    <t>476</t>
  </si>
  <si>
    <t>ESC-476-19000131</t>
  </si>
  <si>
    <t>0476007386510113</t>
  </si>
  <si>
    <t>VITAL PROPRETE S.A.R.L</t>
  </si>
  <si>
    <t>1730765.93 DB</t>
  </si>
  <si>
    <t>15/10/2019</t>
  </si>
  <si>
    <t>ESC-677-19000197</t>
  </si>
  <si>
    <t>ESC-677-19000198</t>
  </si>
  <si>
    <t>K21-199-19000104</t>
  </si>
  <si>
    <t>OC</t>
  </si>
  <si>
    <t>K21-677-19000115</t>
  </si>
  <si>
    <t>0677003406510123</t>
  </si>
  <si>
    <t>ORLIMEDIS</t>
  </si>
  <si>
    <t>3727476.82 DB</t>
  </si>
  <si>
    <t>Nom AGENCE</t>
  </si>
  <si>
    <t>code CAMR</t>
  </si>
  <si>
    <t xml:space="preserve">Rabat Ennakhil CA </t>
  </si>
  <si>
    <t>CAM Corporate</t>
  </si>
  <si>
    <t>CAM Région Grand Casablanca Settat</t>
  </si>
  <si>
    <t xml:space="preserve">Casa Massira </t>
  </si>
  <si>
    <t>CAM Région Souss Grand Sud</t>
  </si>
  <si>
    <t xml:space="preserve">Casa Ain Sébaa    </t>
  </si>
  <si>
    <t>CAM Région Nord Oriental</t>
  </si>
  <si>
    <t>Casa Abdelmoumen</t>
  </si>
  <si>
    <t>CAM Région Fes Meknes</t>
  </si>
  <si>
    <t>Casa Agro Business</t>
  </si>
  <si>
    <t>CAM Région Marrakech Beni Mellal Moyen Atlas</t>
  </si>
  <si>
    <t xml:space="preserve">Casa Yacoub El Mansour </t>
  </si>
  <si>
    <t xml:space="preserve">Meknès Place 2 septembre </t>
  </si>
  <si>
    <t>CAM Région Rabat Salé Kenitra</t>
  </si>
  <si>
    <t xml:space="preserve">Fes </t>
  </si>
  <si>
    <t xml:space="preserve"> </t>
  </si>
  <si>
    <t>-</t>
  </si>
  <si>
    <t xml:space="preserve">Errachidia </t>
  </si>
  <si>
    <t xml:space="preserve">Ouarzazate </t>
  </si>
  <si>
    <t xml:space="preserve">Midelt </t>
  </si>
  <si>
    <t xml:space="preserve">Boumalne Dades </t>
  </si>
  <si>
    <t xml:space="preserve">Zagora </t>
  </si>
  <si>
    <t xml:space="preserve">Rich </t>
  </si>
  <si>
    <t xml:space="preserve">Erfoud </t>
  </si>
  <si>
    <t xml:space="preserve">Tinghir </t>
  </si>
  <si>
    <t xml:space="preserve">Ouarzazate Med V </t>
  </si>
  <si>
    <t xml:space="preserve">Kelaa M Gouna </t>
  </si>
  <si>
    <t xml:space="preserve">Rissani My Ali Cherif </t>
  </si>
  <si>
    <t xml:space="preserve">GOULMIMA </t>
  </si>
  <si>
    <t>Boumia</t>
  </si>
  <si>
    <t>Ouarzazate Oued Deraa</t>
  </si>
  <si>
    <t>El Jorf</t>
  </si>
  <si>
    <t>Errachidia Targa</t>
  </si>
  <si>
    <t>Boudnib</t>
  </si>
  <si>
    <t>Tinjedad</t>
  </si>
  <si>
    <t>Zaida</t>
  </si>
  <si>
    <t>Errachidia Youssef Ibn Tachafine</t>
  </si>
  <si>
    <t xml:space="preserve">Fes Bouremmana </t>
  </si>
  <si>
    <t xml:space="preserve">Taza </t>
  </si>
  <si>
    <t xml:space="preserve">Boulmane </t>
  </si>
  <si>
    <t>Rhafsai</t>
  </si>
  <si>
    <t xml:space="preserve">Tissa </t>
  </si>
  <si>
    <t xml:space="preserve">Oued Amlil </t>
  </si>
  <si>
    <t xml:space="preserve">Tahala </t>
  </si>
  <si>
    <t xml:space="preserve">Aknoul </t>
  </si>
  <si>
    <t xml:space="preserve">Outat AI Haj </t>
  </si>
  <si>
    <t xml:space="preserve">Taounate </t>
  </si>
  <si>
    <t xml:space="preserve">Fes Saada </t>
  </si>
  <si>
    <t xml:space="preserve">Fes Atlas </t>
  </si>
  <si>
    <t xml:space="preserve">Missour </t>
  </si>
  <si>
    <t xml:space="preserve">Fes Narjiss </t>
  </si>
  <si>
    <t xml:space="preserve">Karia Ba Mohamed </t>
  </si>
  <si>
    <t xml:space="preserve">El Menzel </t>
  </si>
  <si>
    <t xml:space="preserve">Fes Route de Sefrou </t>
  </si>
  <si>
    <t xml:space="preserve">Taza My Youssef </t>
  </si>
  <si>
    <t xml:space="preserve">Fes Florence </t>
  </si>
  <si>
    <t xml:space="preserve">Fes Bensouda </t>
  </si>
  <si>
    <t xml:space="preserve">Sefrou </t>
  </si>
  <si>
    <t xml:space="preserve">Fes Ryad </t>
  </si>
  <si>
    <t xml:space="preserve">Fes Agdal </t>
  </si>
  <si>
    <t xml:space="preserve">Fès Mont Fleuri </t>
  </si>
  <si>
    <t xml:space="preserve">Immouzer Kandar </t>
  </si>
  <si>
    <t xml:space="preserve">TAOUNATE Hassan II  </t>
  </si>
  <si>
    <t xml:space="preserve">RAS TABOUDA </t>
  </si>
  <si>
    <t xml:space="preserve">BHALIL </t>
  </si>
  <si>
    <t xml:space="preserve">FES NASSIM </t>
  </si>
  <si>
    <t>Ribat El Kheir</t>
  </si>
  <si>
    <t>Mkansa</t>
  </si>
  <si>
    <t>Fes Lalla Soukaina</t>
  </si>
  <si>
    <t xml:space="preserve">Meknès </t>
  </si>
  <si>
    <t xml:space="preserve">Azrou </t>
  </si>
  <si>
    <t xml:space="preserve">El Hajeb </t>
  </si>
  <si>
    <t xml:space="preserve">Meknès Med V </t>
  </si>
  <si>
    <t xml:space="preserve">Agourai </t>
  </si>
  <si>
    <t xml:space="preserve">Boufekrane </t>
  </si>
  <si>
    <t xml:space="preserve">Meknès Zitoune </t>
  </si>
  <si>
    <t xml:space="preserve">Ain Taoujdate </t>
  </si>
  <si>
    <t xml:space="preserve">Ifrane </t>
  </si>
  <si>
    <t xml:space="preserve">Meknes Marjane </t>
  </si>
  <si>
    <t xml:space="preserve">Meknes Ouislane </t>
  </si>
  <si>
    <t xml:space="preserve">Meknès Kortoba  </t>
  </si>
  <si>
    <t xml:space="preserve">Meknès Ibn Khaldoun </t>
  </si>
  <si>
    <t xml:space="preserve">Sebaâ Ayoune  </t>
  </si>
  <si>
    <t>Meknes Ibn Sina</t>
  </si>
  <si>
    <t>Timhdite</t>
  </si>
  <si>
    <t>Meknes Sidi Bouzekri</t>
  </si>
  <si>
    <t>MEKNES TOULAL</t>
  </si>
  <si>
    <t>Meknes Annasr</t>
  </si>
  <si>
    <t>Meknes Assalam</t>
  </si>
  <si>
    <r>
      <t xml:space="preserve">Boufekrane </t>
    </r>
    <r>
      <rPr>
        <b/>
        <sz val="12"/>
        <color rgb="FFFF0000"/>
        <rFont val="Calibri"/>
        <family val="2"/>
        <scheme val="minor"/>
      </rPr>
      <t xml:space="preserve">Relais Digital </t>
    </r>
  </si>
  <si>
    <t xml:space="preserve">Mohammedia Md V </t>
  </si>
  <si>
    <t>Casa Zenith Sidi Maarouf</t>
  </si>
  <si>
    <t xml:space="preserve">El Jadida </t>
  </si>
  <si>
    <t xml:space="preserve">Casa Zerktouni </t>
  </si>
  <si>
    <t xml:space="preserve">Casa Bandoeng    </t>
  </si>
  <si>
    <t xml:space="preserve">Casa Mers Sultan CA </t>
  </si>
  <si>
    <t xml:space="preserve">Casa Mediouna </t>
  </si>
  <si>
    <t xml:space="preserve">Mohammedia El Alia </t>
  </si>
  <si>
    <t xml:space="preserve">Casa Oued Dahab </t>
  </si>
  <si>
    <t xml:space="preserve">Casa Hay Mohammadi   </t>
  </si>
  <si>
    <t xml:space="preserve">Casa Akid Allam </t>
  </si>
  <si>
    <t xml:space="preserve">Casa Marché de gros </t>
  </si>
  <si>
    <t xml:space="preserve">Casa Oqba Bnou Nafii </t>
  </si>
  <si>
    <t xml:space="preserve">Casa Sidi Othmane   </t>
  </si>
  <si>
    <t xml:space="preserve">Mohammadia Hassan II </t>
  </si>
  <si>
    <t xml:space="preserve">Casa Qods </t>
  </si>
  <si>
    <t xml:space="preserve">Casa Tarik El Kheir </t>
  </si>
  <si>
    <t xml:space="preserve">Casa Bernoussi Baamrane </t>
  </si>
  <si>
    <t xml:space="preserve">Casa tit Mellil </t>
  </si>
  <si>
    <t xml:space="preserve">Casa My Rachid </t>
  </si>
  <si>
    <t xml:space="preserve">Casa Sbata </t>
  </si>
  <si>
    <t xml:space="preserve">Mohammadia Sebta </t>
  </si>
  <si>
    <t xml:space="preserve">Casa SALMIA </t>
  </si>
  <si>
    <t xml:space="preserve">AIN HAROUDA </t>
  </si>
  <si>
    <t xml:space="preserve">CASA PANORAMA </t>
  </si>
  <si>
    <t xml:space="preserve">Mohammedia Md VI </t>
  </si>
  <si>
    <t xml:space="preserve">CASA LALLA ASMA </t>
  </si>
  <si>
    <t xml:space="preserve">CASA GRD CEINTURE </t>
  </si>
  <si>
    <t xml:space="preserve">Casa Hay Baraka </t>
  </si>
  <si>
    <t xml:space="preserve">CASA BOURNAZEL </t>
  </si>
  <si>
    <t xml:space="preserve">Casa SIDI MOUMEN </t>
  </si>
  <si>
    <t xml:space="preserve">Casa Tacharouk   </t>
  </si>
  <si>
    <t>Mohammedia Fallah</t>
  </si>
  <si>
    <t xml:space="preserve">Casa Mokdad Lahrizi    </t>
  </si>
  <si>
    <t xml:space="preserve">Casa Abdelkader Sahraoui </t>
  </si>
  <si>
    <t>Mohammedia Med 6 extension</t>
  </si>
  <si>
    <t>Casa Oualaâ</t>
  </si>
  <si>
    <t>Casablanca AL Joulane</t>
  </si>
  <si>
    <t>Casablanca Idriss Harty</t>
  </si>
  <si>
    <t xml:space="preserve">Casa El Chahdia </t>
  </si>
  <si>
    <t xml:space="preserve">Casa Bahmad </t>
  </si>
  <si>
    <t xml:space="preserve">Casa Maarif </t>
  </si>
  <si>
    <t xml:space="preserve">Casa El Fida </t>
  </si>
  <si>
    <t xml:space="preserve">Casa Avenue du Phare </t>
  </si>
  <si>
    <t xml:space="preserve">Casa Twin Center </t>
  </si>
  <si>
    <t xml:space="preserve">Casa 2 Mars </t>
  </si>
  <si>
    <t xml:space="preserve">Casa Oasis           </t>
  </si>
  <si>
    <t xml:space="preserve">Casa Tour Atlas     </t>
  </si>
  <si>
    <t xml:space="preserve">Casa Hay Hassani    </t>
  </si>
  <si>
    <t xml:space="preserve">Casa Oulfa Oum Rabii </t>
  </si>
  <si>
    <t xml:space="preserve">Casa Sidi Maarouf </t>
  </si>
  <si>
    <t xml:space="preserve">Casa Port </t>
  </si>
  <si>
    <t xml:space="preserve">Casa Oulfa </t>
  </si>
  <si>
    <t xml:space="preserve">Casa Mediouna Md VI </t>
  </si>
  <si>
    <t xml:space="preserve">Casa Bouskoura </t>
  </si>
  <si>
    <t xml:space="preserve">Casa Bnou Hilal </t>
  </si>
  <si>
    <t xml:space="preserve">Casa El Khalil </t>
  </si>
  <si>
    <t xml:space="preserve">Casa 2Mars Ain CHOK  </t>
  </si>
  <si>
    <t xml:space="preserve">CASA OUM RABII EXTENSION </t>
  </si>
  <si>
    <t>Casa Saad Elkheir</t>
  </si>
  <si>
    <t>Casa Khouzama</t>
  </si>
  <si>
    <t>Casa Bouchaib Doukkali</t>
  </si>
  <si>
    <t>Casa Ryad Oulfa</t>
  </si>
  <si>
    <t>Casa oulfa 2</t>
  </si>
  <si>
    <t>Casa El Qods Moulay Abdellah</t>
  </si>
  <si>
    <t>CASA AL MANJRA</t>
  </si>
  <si>
    <t>CASA MECHOUAR</t>
  </si>
  <si>
    <t>Casa Ouled Haddou</t>
  </si>
  <si>
    <t>Casa Errahma 1</t>
  </si>
  <si>
    <t xml:space="preserve">Khemiss Zemamra </t>
  </si>
  <si>
    <t xml:space="preserve">Sidi Bennour </t>
  </si>
  <si>
    <t xml:space="preserve">Azemmour </t>
  </si>
  <si>
    <t xml:space="preserve">Had Ouled Frej </t>
  </si>
  <si>
    <t xml:space="preserve">Oualidia </t>
  </si>
  <si>
    <t xml:space="preserve">Larbaa Aounate </t>
  </si>
  <si>
    <t xml:space="preserve">Sidi Smail </t>
  </si>
  <si>
    <t xml:space="preserve">Ouled Omrane </t>
  </si>
  <si>
    <t xml:space="preserve">Azemmour Sidi Ali </t>
  </si>
  <si>
    <t xml:space="preserve">EL JADIDA BIR ANZARANE </t>
  </si>
  <si>
    <t xml:space="preserve">EL JADIDA HAY SALAM </t>
  </si>
  <si>
    <t xml:space="preserve">El Jadida SIDI BOUZID </t>
  </si>
  <si>
    <t>Lalla Zahra</t>
  </si>
  <si>
    <t>El Jadida Med VI</t>
  </si>
  <si>
    <t>Moulay Abdellah</t>
  </si>
  <si>
    <t xml:space="preserve">Settat </t>
  </si>
  <si>
    <t xml:space="preserve">Berrechid </t>
  </si>
  <si>
    <t xml:space="preserve">Benslimane </t>
  </si>
  <si>
    <t xml:space="preserve">Ben Ahmed </t>
  </si>
  <si>
    <t xml:space="preserve">El Brouj </t>
  </si>
  <si>
    <t xml:space="preserve">El Gara </t>
  </si>
  <si>
    <t xml:space="preserve">Bouznika </t>
  </si>
  <si>
    <t xml:space="preserve">Had Soualem </t>
  </si>
  <si>
    <t xml:space="preserve">Sidi Hajjaj </t>
  </si>
  <si>
    <t xml:space="preserve">Ouled Said </t>
  </si>
  <si>
    <t xml:space="preserve">Ouled Abbou </t>
  </si>
  <si>
    <t xml:space="preserve">Settat Hassan II </t>
  </si>
  <si>
    <t>Berrechid Massira</t>
  </si>
  <si>
    <t xml:space="preserve">SETTAT EL KAMAL </t>
  </si>
  <si>
    <t xml:space="preserve">SETTAT EL KHEIR </t>
  </si>
  <si>
    <t xml:space="preserve">Marrakech </t>
  </si>
  <si>
    <t xml:space="preserve">Safi </t>
  </si>
  <si>
    <t xml:space="preserve">Imintanout </t>
  </si>
  <si>
    <t xml:space="preserve">Chichaoua </t>
  </si>
  <si>
    <t xml:space="preserve">Jemaa Shaim </t>
  </si>
  <si>
    <t xml:space="preserve">Essaouira </t>
  </si>
  <si>
    <t xml:space="preserve">Youssoufia </t>
  </si>
  <si>
    <t xml:space="preserve">Sebt Gzoula </t>
  </si>
  <si>
    <t xml:space="preserve">Chemaïa </t>
  </si>
  <si>
    <t xml:space="preserve">Safi Miftah Lkhir  </t>
  </si>
  <si>
    <t xml:space="preserve">Had Hrara </t>
  </si>
  <si>
    <t xml:space="preserve">SAFI ZAOUIA </t>
  </si>
  <si>
    <t xml:space="preserve">ESSAOUIRA EL BORJ </t>
  </si>
  <si>
    <t xml:space="preserve">SAFI AZIB DARII </t>
  </si>
  <si>
    <t>OUNAGHA</t>
  </si>
  <si>
    <t xml:space="preserve">Beni Mellal </t>
  </si>
  <si>
    <t xml:space="preserve">El Ksiba </t>
  </si>
  <si>
    <t xml:space="preserve">Khenifra </t>
  </si>
  <si>
    <t xml:space="preserve">My Bouazza </t>
  </si>
  <si>
    <t xml:space="preserve">M'Rirt </t>
  </si>
  <si>
    <t xml:space="preserve">El Kbab </t>
  </si>
  <si>
    <t xml:space="preserve">Kasba Tadla </t>
  </si>
  <si>
    <t xml:space="preserve">Aghbala </t>
  </si>
  <si>
    <t xml:space="preserve">Zaouat Cheikh </t>
  </si>
  <si>
    <t xml:space="preserve">Beni Mellal Zaitoune </t>
  </si>
  <si>
    <t xml:space="preserve">Ouled Yach </t>
  </si>
  <si>
    <t xml:space="preserve">Ouled Mbarek </t>
  </si>
  <si>
    <t xml:space="preserve">Beni Mellal Laymoune </t>
  </si>
  <si>
    <t xml:space="preserve">Beni Mellal Med VI </t>
  </si>
  <si>
    <t xml:space="preserve">Beni Mellal Ain Asserdoune </t>
  </si>
  <si>
    <t xml:space="preserve">Ouled Youssef </t>
  </si>
  <si>
    <t xml:space="preserve">Khouribga </t>
  </si>
  <si>
    <t xml:space="preserve">Souk Sebt </t>
  </si>
  <si>
    <t xml:space="preserve">Ouaouizerth </t>
  </si>
  <si>
    <t xml:space="preserve">Bzou </t>
  </si>
  <si>
    <t xml:space="preserve">Fkih Ben Salah </t>
  </si>
  <si>
    <t xml:space="preserve">Khouribga Ennahda </t>
  </si>
  <si>
    <t xml:space="preserve">Boujaad </t>
  </si>
  <si>
    <t xml:space="preserve">Boujniba </t>
  </si>
  <si>
    <t xml:space="preserve">Demnate </t>
  </si>
  <si>
    <t xml:space="preserve">Oued Zem </t>
  </si>
  <si>
    <t xml:space="preserve">Azilal </t>
  </si>
  <si>
    <t xml:space="preserve">Khouribga Zellaqua </t>
  </si>
  <si>
    <t xml:space="preserve">Had Bradia </t>
  </si>
  <si>
    <t xml:space="preserve">Dar Old Zidouh </t>
  </si>
  <si>
    <t xml:space="preserve">Khouribga A l Qods </t>
  </si>
  <si>
    <t xml:space="preserve">Fkih Ben salah beni Amir </t>
  </si>
  <si>
    <t>Oulad Ayad</t>
  </si>
  <si>
    <t>Sidi Aissa</t>
  </si>
  <si>
    <t xml:space="preserve">Khouribga Hattan </t>
  </si>
  <si>
    <t xml:space="preserve">Kelaa des Sraghnas </t>
  </si>
  <si>
    <t xml:space="preserve">Ait Ourir </t>
  </si>
  <si>
    <t xml:space="preserve">Amizmiz </t>
  </si>
  <si>
    <t xml:space="preserve">Marrakech Allal AL Fassi </t>
  </si>
  <si>
    <t xml:space="preserve">Attaouia </t>
  </si>
  <si>
    <t xml:space="preserve">Tahanaoute </t>
  </si>
  <si>
    <t xml:space="preserve">Ben Guerir </t>
  </si>
  <si>
    <t xml:space="preserve">Skhour Rhamna </t>
  </si>
  <si>
    <t xml:space="preserve">Marrakech Bab Doukkala </t>
  </si>
  <si>
    <t xml:space="preserve">Tamellalet </t>
  </si>
  <si>
    <t xml:space="preserve">Marrakech Bab Agnaou </t>
  </si>
  <si>
    <t xml:space="preserve">Marrakech Daoudiate </t>
  </si>
  <si>
    <t xml:space="preserve">Marrakech Bab Ennakhil </t>
  </si>
  <si>
    <t xml:space="preserve">Marrakech Gueliz </t>
  </si>
  <si>
    <t xml:space="preserve">Marrakech Loudaya </t>
  </si>
  <si>
    <t xml:space="preserve">Marrakech Med V </t>
  </si>
  <si>
    <t xml:space="preserve">Tamansouret </t>
  </si>
  <si>
    <t xml:space="preserve">Marrakech Forum Doha </t>
  </si>
  <si>
    <t xml:space="preserve">Marrakech Assaada </t>
  </si>
  <si>
    <t xml:space="preserve">Marrakech LES PALMIERS </t>
  </si>
  <si>
    <t xml:space="preserve">Marrakech Mhamid </t>
  </si>
  <si>
    <t xml:space="preserve">Ourika </t>
  </si>
  <si>
    <t>Marrakech Sid Youssef Ben Ali</t>
  </si>
  <si>
    <t xml:space="preserve">Marrakech Massira II B </t>
  </si>
  <si>
    <t xml:space="preserve">Marrakech Al Mazar </t>
  </si>
  <si>
    <t xml:space="preserve">Marrakech Izdihar </t>
  </si>
  <si>
    <t>Marrakech Abdelkrim Khettabi</t>
  </si>
  <si>
    <t>Ben guerir Hassan 2</t>
  </si>
  <si>
    <t>Marrakech Mansour Dahbi</t>
  </si>
  <si>
    <t>BEN GUERIR</t>
  </si>
  <si>
    <t>Kelaa Errahali El Farouki</t>
  </si>
  <si>
    <t>Marrakech Rmila</t>
  </si>
  <si>
    <t>MARRAKECH LA MARCHE VERTE</t>
  </si>
  <si>
    <t xml:space="preserve">Tanger Afghani     </t>
  </si>
  <si>
    <t>Center LOUKOUS Agro Business</t>
  </si>
  <si>
    <t xml:space="preserve">Nador </t>
  </si>
  <si>
    <t xml:space="preserve">Nador Al Wahda </t>
  </si>
  <si>
    <t xml:space="preserve">Nador Mohamed VI </t>
  </si>
  <si>
    <t xml:space="preserve">Beni Nsar </t>
  </si>
  <si>
    <t xml:space="preserve">Zghenghen </t>
  </si>
  <si>
    <t xml:space="preserve">Driouch </t>
  </si>
  <si>
    <t xml:space="preserve">Nador Méditerranée </t>
  </si>
  <si>
    <t xml:space="preserve">Kariat Arekmane </t>
  </si>
  <si>
    <t xml:space="preserve">Nador Hassan II </t>
  </si>
  <si>
    <t xml:space="preserve">Zaio </t>
  </si>
  <si>
    <t xml:space="preserve">Mont Aruit </t>
  </si>
  <si>
    <t xml:space="preserve">Midar </t>
  </si>
  <si>
    <t xml:space="preserve">Nador Ben Tayeb </t>
  </si>
  <si>
    <t>Nador Gare</t>
  </si>
  <si>
    <t xml:space="preserve">Nador SAKIA EL HAMRA </t>
  </si>
  <si>
    <t xml:space="preserve">Selouane </t>
  </si>
  <si>
    <t xml:space="preserve">Oujda </t>
  </si>
  <si>
    <t xml:space="preserve">Berkane </t>
  </si>
  <si>
    <t xml:space="preserve">Taourirt </t>
  </si>
  <si>
    <t xml:space="preserve">Oujda Zaitoune </t>
  </si>
  <si>
    <t xml:space="preserve">Guercif </t>
  </si>
  <si>
    <t xml:space="preserve">Talsint </t>
  </si>
  <si>
    <t xml:space="preserve">Aklim </t>
  </si>
  <si>
    <t xml:space="preserve">Ahfir </t>
  </si>
  <si>
    <t xml:space="preserve">Ain Beni Mathar </t>
  </si>
  <si>
    <t xml:space="preserve">Oujda Angad </t>
  </si>
  <si>
    <t xml:space="preserve">El Aioun </t>
  </si>
  <si>
    <t xml:space="preserve">Bouarfa </t>
  </si>
  <si>
    <t xml:space="preserve">Oujda Isly </t>
  </si>
  <si>
    <t xml:space="preserve">Berkane Allaymoune </t>
  </si>
  <si>
    <t xml:space="preserve">Oujda Med Derfoufi </t>
  </si>
  <si>
    <t xml:space="preserve">Beni Drar </t>
  </si>
  <si>
    <t xml:space="preserve">Saidia </t>
  </si>
  <si>
    <t xml:space="preserve">Oujda Mohamed V </t>
  </si>
  <si>
    <t xml:space="preserve">Oujda El Fath </t>
  </si>
  <si>
    <t xml:space="preserve">Berkane Med V </t>
  </si>
  <si>
    <t xml:space="preserve">Oujda Jouhara </t>
  </si>
  <si>
    <t xml:space="preserve">Oujda Idriss Al Akbar </t>
  </si>
  <si>
    <t xml:space="preserve">Berkane Bassatine </t>
  </si>
  <si>
    <t xml:space="preserve">Figuig </t>
  </si>
  <si>
    <t xml:space="preserve">Ahfir  Oued Kiss  </t>
  </si>
  <si>
    <t xml:space="preserve">OUJDA MY HASSAN </t>
  </si>
  <si>
    <t xml:space="preserve">Jerada </t>
  </si>
  <si>
    <t xml:space="preserve">Berkane Qods </t>
  </si>
  <si>
    <t>Oujda Mansour Dahbi</t>
  </si>
  <si>
    <t>Oujda IRIS</t>
  </si>
  <si>
    <t>Tendrara</t>
  </si>
  <si>
    <t>OUJDA ASSALAM</t>
  </si>
  <si>
    <t xml:space="preserve">Larache </t>
  </si>
  <si>
    <t xml:space="preserve">Asilah </t>
  </si>
  <si>
    <t xml:space="preserve">Ksar El Kébir </t>
  </si>
  <si>
    <t xml:space="preserve">Tanger </t>
  </si>
  <si>
    <t xml:space="preserve">Tanger Port/Tanger Med </t>
  </si>
  <si>
    <t xml:space="preserve">Khemiss Sahel </t>
  </si>
  <si>
    <t xml:space="preserve">Tanger Med V </t>
  </si>
  <si>
    <t xml:space="preserve">Tanger Holland    </t>
  </si>
  <si>
    <t xml:space="preserve">TANGER  MY ISMAIL </t>
  </si>
  <si>
    <t xml:space="preserve">Tanger Abi Zarae </t>
  </si>
  <si>
    <t xml:space="preserve">Tanger Jirari Ben Makada </t>
  </si>
  <si>
    <t xml:space="preserve">Tanger Place à Taureau </t>
  </si>
  <si>
    <t xml:space="preserve">Tanger Val Fleuri </t>
  </si>
  <si>
    <t>Ksar El Kbir Oued Makhazine</t>
  </si>
  <si>
    <t>Ksar El Kbir route Larache</t>
  </si>
  <si>
    <t xml:space="preserve">TANGER AL BOUGHAZ </t>
  </si>
  <si>
    <t>Tanger MED</t>
  </si>
  <si>
    <t>Laaouamra</t>
  </si>
  <si>
    <t>Kser Sghir</t>
  </si>
  <si>
    <t xml:space="preserve">Tétouan </t>
  </si>
  <si>
    <t xml:space="preserve">Ouezzane </t>
  </si>
  <si>
    <t xml:space="preserve">Ain Dorrij </t>
  </si>
  <si>
    <t xml:space="preserve">Al Hoceima </t>
  </si>
  <si>
    <t xml:space="preserve">Tétouan Sidi Mandri </t>
  </si>
  <si>
    <t xml:space="preserve">Oued Laou </t>
  </si>
  <si>
    <t xml:space="preserve">Tètouan Allal Ben Abdellah </t>
  </si>
  <si>
    <t xml:space="preserve">Tétouan Saniat R'Mel </t>
  </si>
  <si>
    <t xml:space="preserve">Chefchaouen </t>
  </si>
  <si>
    <t xml:space="preserve">Tétouan M'Diq </t>
  </si>
  <si>
    <t xml:space="preserve">Imzouren </t>
  </si>
  <si>
    <t xml:space="preserve">Tétouan El Hamama </t>
  </si>
  <si>
    <t xml:space="preserve">Targuiste </t>
  </si>
  <si>
    <t xml:space="preserve">Beni Bouayach </t>
  </si>
  <si>
    <t xml:space="preserve">Tétouan Mhannech </t>
  </si>
  <si>
    <t xml:space="preserve">Al Hoceima Biranzarane </t>
  </si>
  <si>
    <t xml:space="preserve">Fnideq </t>
  </si>
  <si>
    <t>Bab Barad</t>
  </si>
  <si>
    <t xml:space="preserve">Ouezzane Dar Dmana   </t>
  </si>
  <si>
    <t>Chefchaouen Outa Hammam</t>
  </si>
  <si>
    <t>Martil</t>
  </si>
  <si>
    <t>Issaguen</t>
  </si>
  <si>
    <t xml:space="preserve">Kenitra Md V </t>
  </si>
  <si>
    <t xml:space="preserve">Kenitra Maamora </t>
  </si>
  <si>
    <t xml:space="preserve">Kenitra </t>
  </si>
  <si>
    <t xml:space="preserve">Sidi Slimane </t>
  </si>
  <si>
    <t xml:space="preserve">Souk El Arbaa </t>
  </si>
  <si>
    <t xml:space="preserve">Had Kourt </t>
  </si>
  <si>
    <t xml:space="preserve">Sidi Kacem </t>
  </si>
  <si>
    <t xml:space="preserve">Kenitra Bab Fès </t>
  </si>
  <si>
    <t xml:space="preserve">Lalla Mimouna </t>
  </si>
  <si>
    <t xml:space="preserve">Machraa Bel Ksiri </t>
  </si>
  <si>
    <t xml:space="preserve">Moulay Bousselham </t>
  </si>
  <si>
    <t xml:space="preserve">Sidi Yahia </t>
  </si>
  <si>
    <t xml:space="preserve">Jorf El Melha </t>
  </si>
  <si>
    <t xml:space="preserve">Dar Gueddari </t>
  </si>
  <si>
    <r>
      <t xml:space="preserve">Sidi Allal Tazi </t>
    </r>
    <r>
      <rPr>
        <b/>
        <sz val="12"/>
        <color rgb="FFFF0000"/>
        <rFont val="Calibri"/>
        <family val="2"/>
        <scheme val="minor"/>
      </rPr>
      <t xml:space="preserve"> </t>
    </r>
  </si>
  <si>
    <t xml:space="preserve">Kenitra Saknia </t>
  </si>
  <si>
    <t xml:space="preserve">Khénichat </t>
  </si>
  <si>
    <t xml:space="preserve">Kenitra OULED OUJIH I </t>
  </si>
  <si>
    <t xml:space="preserve">KENITRA ESSAYAD </t>
  </si>
  <si>
    <t xml:space="preserve">KENITRA OURIDA </t>
  </si>
  <si>
    <t xml:space="preserve">Kenitra OULED OUJIH II </t>
  </si>
  <si>
    <t>Kenitra Maghreb Aarabi</t>
  </si>
  <si>
    <t xml:space="preserve">MEHDIA KASBAH </t>
  </si>
  <si>
    <t>Sidi Slimane Ibn Khaldoun</t>
  </si>
  <si>
    <t>Sidi Slimane Hassan II</t>
  </si>
  <si>
    <t xml:space="preserve">Had Ouled Jelloul Sidi Allal Tazi </t>
  </si>
  <si>
    <t xml:space="preserve">Rabat Mabella </t>
  </si>
  <si>
    <t xml:space="preserve">Rabat Al Kifah </t>
  </si>
  <si>
    <t xml:space="preserve">Rabat Hassan II </t>
  </si>
  <si>
    <t xml:space="preserve">Rabat Yacoub El Mansour </t>
  </si>
  <si>
    <t xml:space="preserve">Rabat Agdal </t>
  </si>
  <si>
    <t xml:space="preserve">Rabat Nahda </t>
  </si>
  <si>
    <t xml:space="preserve">Rabat Mahaj Riad </t>
  </si>
  <si>
    <t xml:space="preserve">Rabat Hay Riad </t>
  </si>
  <si>
    <t xml:space="preserve">Rabat El Menzeh </t>
  </si>
  <si>
    <t xml:space="preserve">Rabat Espace Bank </t>
  </si>
  <si>
    <t xml:space="preserve">Rabat Annaba    </t>
  </si>
  <si>
    <t xml:space="preserve">Rabat Souissi     </t>
  </si>
  <si>
    <t xml:space="preserve">Rabat Ocean </t>
  </si>
  <si>
    <t xml:space="preserve">Rabat Akkari </t>
  </si>
  <si>
    <t>RABAT MADAGASCAR</t>
  </si>
  <si>
    <t xml:space="preserve">RABAT ANNAKHIL </t>
  </si>
  <si>
    <t xml:space="preserve">Rabat Centre </t>
  </si>
  <si>
    <t xml:space="preserve">Rabat JNANE NAHDA   </t>
  </si>
  <si>
    <t xml:space="preserve">Rabat Agdal Atlas </t>
  </si>
  <si>
    <t xml:space="preserve">Rabat Sidi Mohamed BenAbdellah </t>
  </si>
  <si>
    <t>RABAT MARCHÉ GROS</t>
  </si>
  <si>
    <t>Rabat Riad Al Andalous</t>
  </si>
  <si>
    <t xml:space="preserve">Khemisset </t>
  </si>
  <si>
    <t xml:space="preserve">Salé Tabriquet </t>
  </si>
  <si>
    <t xml:space="preserve">Tiflet </t>
  </si>
  <si>
    <t xml:space="preserve">Oulmès </t>
  </si>
  <si>
    <t xml:space="preserve">Salé Hay salam </t>
  </si>
  <si>
    <t xml:space="preserve">Salé Karia </t>
  </si>
  <si>
    <t xml:space="preserve">Salé Hay Karima </t>
  </si>
  <si>
    <t xml:space="preserve">Salé Route de Kénitra </t>
  </si>
  <si>
    <t xml:space="preserve">Sala Jadida </t>
  </si>
  <si>
    <t xml:space="preserve">Salé Bettana </t>
  </si>
  <si>
    <t xml:space="preserve">Sidi Allal Bahraoui </t>
  </si>
  <si>
    <t xml:space="preserve">Salé Médina </t>
  </si>
  <si>
    <t xml:space="preserve">Salé Hay Essalam II </t>
  </si>
  <si>
    <t xml:space="preserve">Sala Jadida II </t>
  </si>
  <si>
    <t xml:space="preserve">SALE DAR EL HAMRA </t>
  </si>
  <si>
    <t xml:space="preserve">Rommani </t>
  </si>
  <si>
    <t xml:space="preserve">Temara Wifak </t>
  </si>
  <si>
    <t xml:space="preserve">Ain Aouda </t>
  </si>
  <si>
    <t xml:space="preserve">Skhirat </t>
  </si>
  <si>
    <t xml:space="preserve">Témara </t>
  </si>
  <si>
    <t xml:space="preserve">Témara Med V </t>
  </si>
  <si>
    <t xml:space="preserve">Tamesna </t>
  </si>
  <si>
    <t xml:space="preserve">Temara Ennahda </t>
  </si>
  <si>
    <t xml:space="preserve">Temara Guich oudaya </t>
  </si>
  <si>
    <t xml:space="preserve">Skhirat Hassan II </t>
  </si>
  <si>
    <t xml:space="preserve">Harhoura </t>
  </si>
  <si>
    <t xml:space="preserve">Témara My Ali Cherif </t>
  </si>
  <si>
    <t>Temara Centre</t>
  </si>
  <si>
    <t>Temara Skikina</t>
  </si>
  <si>
    <t>Ain Attiq</t>
  </si>
  <si>
    <t xml:space="preserve">Agadir Arganier </t>
  </si>
  <si>
    <t xml:space="preserve">LAAYOUNE AL MASSIRA Agro Business </t>
  </si>
  <si>
    <t xml:space="preserve">Dakhla Oued Dahab Agro Business </t>
  </si>
  <si>
    <t xml:space="preserve">Ait Melloul Al Mazar Agro Business </t>
  </si>
  <si>
    <t xml:space="preserve">Agadir </t>
  </si>
  <si>
    <t>INEZGANE Med V</t>
  </si>
  <si>
    <t xml:space="preserve">Ait Melloul </t>
  </si>
  <si>
    <t xml:space="preserve">Dcheira </t>
  </si>
  <si>
    <t xml:space="preserve">Agadir Hassan II </t>
  </si>
  <si>
    <t xml:space="preserve">Tikiouine </t>
  </si>
  <si>
    <t xml:space="preserve">Agadir Hassan 1er </t>
  </si>
  <si>
    <t xml:space="preserve">Agadir Port </t>
  </si>
  <si>
    <t xml:space="preserve">Inezgane Kasbah </t>
  </si>
  <si>
    <t xml:space="preserve">Ait Melloul route de Tiznit </t>
  </si>
  <si>
    <t xml:space="preserve">Agadir Gaugin </t>
  </si>
  <si>
    <t xml:space="preserve">Tamsia </t>
  </si>
  <si>
    <t xml:space="preserve">Agadir la Corniche </t>
  </si>
  <si>
    <t xml:space="preserve">Agadir Salam </t>
  </si>
  <si>
    <t xml:space="preserve">Agadir Sidi Bibi </t>
  </si>
  <si>
    <t xml:space="preserve">Inezgane Tarrast </t>
  </si>
  <si>
    <t xml:space="preserve">AGADIR SAFAA </t>
  </si>
  <si>
    <t xml:space="preserve">AGADIR EL KLIAA </t>
  </si>
  <si>
    <t xml:space="preserve">Agadir El Farabi </t>
  </si>
  <si>
    <t xml:space="preserve">Agadir Islane </t>
  </si>
  <si>
    <t>DRARGUA</t>
  </si>
  <si>
    <t>AOURIR</t>
  </si>
  <si>
    <t xml:space="preserve">Tantan </t>
  </si>
  <si>
    <t xml:space="preserve">Guelmim Bir Anzarane </t>
  </si>
  <si>
    <t xml:space="preserve">Laâyoune </t>
  </si>
  <si>
    <t xml:space="preserve">Guelmim Ben Tachfine </t>
  </si>
  <si>
    <t xml:space="preserve">Dakhla </t>
  </si>
  <si>
    <t xml:space="preserve">Laâyoune sakia hamra </t>
  </si>
  <si>
    <t xml:space="preserve">BOUJDOUR </t>
  </si>
  <si>
    <t xml:space="preserve">LAAYOUNE PORT </t>
  </si>
  <si>
    <t xml:space="preserve">SIDI IFNI </t>
  </si>
  <si>
    <t>Laâyoune El Khaima</t>
  </si>
  <si>
    <t>LAAYOUNE AL FARAH</t>
  </si>
  <si>
    <t xml:space="preserve">Tiznit AL QODS </t>
  </si>
  <si>
    <t xml:space="preserve">Ouled Teima </t>
  </si>
  <si>
    <t xml:space="preserve">Taroudant </t>
  </si>
  <si>
    <t xml:space="preserve">Had Belfaa </t>
  </si>
  <si>
    <t xml:space="preserve">Biougra </t>
  </si>
  <si>
    <t xml:space="preserve">Tata </t>
  </si>
  <si>
    <t xml:space="preserve">Taliouine </t>
  </si>
  <si>
    <t xml:space="preserve">Ouled Berhil </t>
  </si>
  <si>
    <t xml:space="preserve">Sebt Guerdane </t>
  </si>
  <si>
    <t xml:space="preserve">Tiznit Ville nouvelle </t>
  </si>
  <si>
    <t xml:space="preserve">AIT AZZA </t>
  </si>
  <si>
    <t xml:space="preserve">Taroudant Bab Targhounte </t>
  </si>
  <si>
    <t>Oulad Teima Hassan II</t>
  </si>
  <si>
    <t>Khmis Ait Amira</t>
  </si>
  <si>
    <t>Aoulouz</t>
  </si>
  <si>
    <t>ARBAA BOUTAIB</t>
  </si>
  <si>
    <t>SIDI MOUSSA EL HAMRI</t>
  </si>
  <si>
    <t>Code utilisateur</t>
  </si>
  <si>
    <t>Nvx utilisateurs</t>
  </si>
  <si>
    <t>Ulisateurs  siège</t>
  </si>
  <si>
    <t>Cre par CF</t>
  </si>
  <si>
    <t>simo</t>
  </si>
  <si>
    <t>LIGNES DES CREDITS CCT</t>
  </si>
  <si>
    <t>Cre par</t>
  </si>
  <si>
    <t>0017357936010123</t>
  </si>
  <si>
    <t>0017357935500801</t>
  </si>
  <si>
    <t>Préfinancement  FDA</t>
  </si>
  <si>
    <t>01/10/2021</t>
  </si>
  <si>
    <t>7742-MEHDI</t>
  </si>
  <si>
    <t>24</t>
  </si>
  <si>
    <t>SA</t>
  </si>
  <si>
    <t>0053110466010124</t>
  </si>
  <si>
    <t>BENTRIIA MOHAMMED</t>
  </si>
  <si>
    <t>0053110465500101</t>
  </si>
  <si>
    <t>Crédit ACHAMIL</t>
  </si>
  <si>
    <t>7542-KACHBILI</t>
  </si>
  <si>
    <t>12</t>
  </si>
  <si>
    <t>0057145216610212</t>
  </si>
  <si>
    <t xml:space="preserve"> EL HACHIMI BOUAZAOUI et  BOUAZAOUI FOUAD</t>
  </si>
  <si>
    <t>0057145215500801</t>
  </si>
  <si>
    <t xml:space="preserve">8510-CHEJJARE </t>
  </si>
  <si>
    <t>VA</t>
  </si>
  <si>
    <t>0090169366010117</t>
  </si>
  <si>
    <t>KHTIBARI BRAHIM</t>
  </si>
  <si>
    <t>0090169365500503</t>
  </si>
  <si>
    <t>LAKSSIBA</t>
  </si>
  <si>
    <t xml:space="preserve">7041-ZEMRANE </t>
  </si>
  <si>
    <t>0147043276610117</t>
  </si>
  <si>
    <t>OUAALA MOHAMED</t>
  </si>
  <si>
    <t>0147043275500801</t>
  </si>
  <si>
    <t>6760-MOUFKIR</t>
  </si>
  <si>
    <t>DB</t>
  </si>
  <si>
    <t>171</t>
  </si>
  <si>
    <t>0171107126610106</t>
  </si>
  <si>
    <t>JABRI ABDARRAHMAN</t>
  </si>
  <si>
    <t>0171107125500201</t>
  </si>
  <si>
    <t>CCT Hors Agriculture</t>
  </si>
  <si>
    <t>01/05/2020</t>
  </si>
  <si>
    <t xml:space="preserve">2994-HAMMA </t>
  </si>
  <si>
    <t>7</t>
  </si>
  <si>
    <t>AN</t>
  </si>
  <si>
    <t>0171107125500202</t>
  </si>
  <si>
    <t>0171107125500203</t>
  </si>
  <si>
    <t>0171107125500401</t>
  </si>
  <si>
    <t>CCT à l'Agriculture</t>
  </si>
  <si>
    <t>0171107125500802</t>
  </si>
  <si>
    <t>01/05/2019</t>
  </si>
  <si>
    <t>0171107125500803</t>
  </si>
  <si>
    <t>0171107125500804</t>
  </si>
  <si>
    <t>0171107125500805</t>
  </si>
  <si>
    <t>376</t>
  </si>
  <si>
    <t>0376015516610106</t>
  </si>
  <si>
    <t>JANATI ABDERRAHMANE OU SLAOUI</t>
  </si>
  <si>
    <t>0376015515500103</t>
  </si>
  <si>
    <t>7217-BELLEMLIH</t>
  </si>
  <si>
    <t>0376015515500104</t>
  </si>
  <si>
    <t>747</t>
  </si>
  <si>
    <t>0747011816010122</t>
  </si>
  <si>
    <t>GHOUDANE LHOUSSAIN</t>
  </si>
  <si>
    <t>0747011815500501</t>
  </si>
  <si>
    <t>6819-CHAHID</t>
  </si>
  <si>
    <t>0747011815500502</t>
  </si>
  <si>
    <t>Créé  par</t>
  </si>
  <si>
    <t>Créé le</t>
  </si>
  <si>
    <t>APPIM</t>
  </si>
  <si>
    <t>ACLMT</t>
  </si>
  <si>
    <t>ALKHF</t>
  </si>
  <si>
    <t>ACOND</t>
  </si>
  <si>
    <t>ADARC</t>
  </si>
  <si>
    <t>ADLTA</t>
  </si>
  <si>
    <t>ADLTB</t>
  </si>
  <si>
    <t>AGRIM</t>
  </si>
  <si>
    <t>ALKHR</t>
  </si>
  <si>
    <t>ALOGE</t>
  </si>
  <si>
    <t>APCAM</t>
  </si>
  <si>
    <t>APCCG</t>
  </si>
  <si>
    <t>APIAA</t>
  </si>
  <si>
    <t>APLUS</t>
  </si>
  <si>
    <t>ARDBL</t>
  </si>
  <si>
    <t>ASIHA</t>
  </si>
  <si>
    <t>ATALM</t>
  </si>
  <si>
    <t>ATALN</t>
  </si>
  <si>
    <t>ATKAN</t>
  </si>
  <si>
    <t>ATLM1</t>
  </si>
  <si>
    <t>ATLM2</t>
  </si>
  <si>
    <t>ATLM3</t>
  </si>
  <si>
    <t>ATLN1</t>
  </si>
  <si>
    <t>MCONS</t>
  </si>
  <si>
    <t>MREEC</t>
  </si>
  <si>
    <t>PERSO</t>
  </si>
  <si>
    <t>AALMO</t>
  </si>
  <si>
    <t xml:space="preserve">6550A          </t>
  </si>
  <si>
    <t xml:space="preserve">6397a          </t>
  </si>
  <si>
    <t>Nombre de dossiers traités</t>
  </si>
  <si>
    <t>Nombre de dossiers clôturés</t>
  </si>
  <si>
    <t>Etat d'avancement des dossiers</t>
  </si>
  <si>
    <t>Clôturé</t>
  </si>
  <si>
    <t>Produit à filtrer</t>
  </si>
  <si>
    <t>Code produit IMMO</t>
  </si>
  <si>
    <t>CAM</t>
  </si>
  <si>
    <t>Code produit HAG</t>
  </si>
  <si>
    <t>Code produit arr</t>
  </si>
  <si>
    <t>Code produit perso</t>
  </si>
  <si>
    <t>DAB04</t>
  </si>
  <si>
    <t xml:space="preserve">STE DOMAINE DE LA PIERRE JAUNE     </t>
  </si>
  <si>
    <t>1DA04</t>
  </si>
  <si>
    <t>BAA07</t>
  </si>
  <si>
    <t>MAD01</t>
  </si>
  <si>
    <t xml:space="preserve">AMEZZIANE ABDERRAZZAK              </t>
  </si>
  <si>
    <t>DAB00</t>
  </si>
  <si>
    <t xml:space="preserve">FOSHI MOHAMED                      </t>
  </si>
  <si>
    <t>ABD05</t>
  </si>
  <si>
    <t xml:space="preserve">PROVIDENCE VERTE- STATION DE CON   </t>
  </si>
  <si>
    <t>DAC01</t>
  </si>
  <si>
    <t xml:space="preserve">BACHAR ABDELHADI                   </t>
  </si>
  <si>
    <t xml:space="preserve">SAOUD ABDELLAH                     </t>
  </si>
  <si>
    <t>MAB03</t>
  </si>
  <si>
    <t xml:space="preserve">BERJAOUI KHALID                    </t>
  </si>
  <si>
    <t>BAA06</t>
  </si>
  <si>
    <t>1B000</t>
  </si>
  <si>
    <t xml:space="preserve">AMAHZOUNE LAMIA                    </t>
  </si>
  <si>
    <t xml:space="preserve">KADDOURI LAKHLIFA                  </t>
  </si>
  <si>
    <t xml:space="preserve">KHOUTI ZAHRA                       </t>
  </si>
  <si>
    <t xml:space="preserve">EL ALLAOUI EL HOUSSAINE R/P EL A   </t>
  </si>
  <si>
    <t xml:space="preserve">JABY LAHCEN                        </t>
  </si>
  <si>
    <t>code2</t>
  </si>
  <si>
    <t>code3</t>
  </si>
  <si>
    <t>code4</t>
  </si>
  <si>
    <t>code5</t>
  </si>
  <si>
    <t>code6</t>
  </si>
  <si>
    <t>code7</t>
  </si>
  <si>
    <t>code8</t>
  </si>
  <si>
    <t>code9</t>
  </si>
  <si>
    <t>code10</t>
  </si>
  <si>
    <t>code11</t>
  </si>
  <si>
    <t>code12</t>
  </si>
  <si>
    <t>Agr</t>
  </si>
  <si>
    <t>Hab</t>
  </si>
  <si>
    <t>Hag</t>
  </si>
  <si>
    <t>Arr</t>
  </si>
  <si>
    <t>Per</t>
  </si>
  <si>
    <t>A suivre</t>
  </si>
  <si>
    <t>Maz</t>
  </si>
  <si>
    <t>code maz</t>
  </si>
  <si>
    <t>code1</t>
  </si>
  <si>
    <t>code13</t>
  </si>
  <si>
    <t>code14</t>
  </si>
  <si>
    <t>code15</t>
  </si>
  <si>
    <t>code FDA</t>
  </si>
  <si>
    <t>Avance FDA</t>
  </si>
  <si>
    <t>Ins 228</t>
  </si>
  <si>
    <t>Ins 229</t>
  </si>
  <si>
    <t>Ins 230</t>
  </si>
  <si>
    <t>Ins 231</t>
  </si>
  <si>
    <t>Ins 232</t>
  </si>
  <si>
    <t>Ins 233</t>
  </si>
  <si>
    <t>Ins 234</t>
  </si>
  <si>
    <t>Ins 235</t>
  </si>
  <si>
    <t>Ins 236</t>
  </si>
  <si>
    <t>Ins 237</t>
  </si>
  <si>
    <t>Ins 238</t>
  </si>
  <si>
    <t>Ins 239</t>
  </si>
  <si>
    <t>Ins 240</t>
  </si>
  <si>
    <t>Ins 241</t>
  </si>
  <si>
    <t>Ins 242</t>
  </si>
  <si>
    <t>Ins 243</t>
  </si>
  <si>
    <t>Ins 244</t>
  </si>
  <si>
    <t>Ins 245</t>
  </si>
  <si>
    <t>Ins 246</t>
  </si>
  <si>
    <t>Ins 247</t>
  </si>
  <si>
    <t>Ins 248</t>
  </si>
  <si>
    <t>Ins 249</t>
  </si>
  <si>
    <t>Ins 250</t>
  </si>
  <si>
    <t>Ins 251</t>
  </si>
  <si>
    <t>Ins 252</t>
  </si>
  <si>
    <t>Ins 253</t>
  </si>
  <si>
    <t>Ins 254</t>
  </si>
  <si>
    <t>Ins 255</t>
  </si>
  <si>
    <t>Ins 256</t>
  </si>
  <si>
    <t>Ins 257</t>
  </si>
  <si>
    <t>Ins 258</t>
  </si>
  <si>
    <t>Ins 259</t>
  </si>
  <si>
    <t>Ins 260</t>
  </si>
  <si>
    <t>Ins 261</t>
  </si>
  <si>
    <t>Ins 262</t>
  </si>
  <si>
    <t>Ins 263</t>
  </si>
  <si>
    <t>Ins 264</t>
  </si>
  <si>
    <t>Ins 265</t>
  </si>
  <si>
    <t>Ins 268</t>
  </si>
  <si>
    <t>Ins 269</t>
  </si>
  <si>
    <t>Ins 270</t>
  </si>
  <si>
    <t>Ins 271</t>
  </si>
  <si>
    <t>Ins 272</t>
  </si>
  <si>
    <t>Ins 273</t>
  </si>
  <si>
    <t>Ins 274</t>
  </si>
  <si>
    <t>Ins 275</t>
  </si>
  <si>
    <t>Ins 276</t>
  </si>
  <si>
    <t>Ins 277</t>
  </si>
  <si>
    <t>Ins 278</t>
  </si>
  <si>
    <t>Ins 279</t>
  </si>
  <si>
    <t>Ins 280</t>
  </si>
  <si>
    <t>Ins 281</t>
  </si>
  <si>
    <t>Ins 282</t>
  </si>
  <si>
    <t>Ins 283</t>
  </si>
  <si>
    <t>Ins 284</t>
  </si>
  <si>
    <t>Ins 285</t>
  </si>
  <si>
    <t>Ins 286</t>
  </si>
  <si>
    <t>Ins 287</t>
  </si>
  <si>
    <t>Ins 288</t>
  </si>
  <si>
    <t>Ins 289</t>
  </si>
  <si>
    <t>Ins 290</t>
  </si>
  <si>
    <t>Ins 291</t>
  </si>
  <si>
    <t>Ins 292</t>
  </si>
  <si>
    <t>Ins 293</t>
  </si>
  <si>
    <t>Ins 294</t>
  </si>
  <si>
    <t>Ins 295</t>
  </si>
  <si>
    <t>Ins 296</t>
  </si>
  <si>
    <t>Ins 297</t>
  </si>
  <si>
    <t>Ins 298</t>
  </si>
  <si>
    <t>Ins 299</t>
  </si>
  <si>
    <t>Ins 300</t>
  </si>
  <si>
    <t>Ins 301</t>
  </si>
  <si>
    <t>Ins 302</t>
  </si>
  <si>
    <t>Ins 303</t>
  </si>
  <si>
    <t>Ins 304</t>
  </si>
  <si>
    <t>Ins 305</t>
  </si>
  <si>
    <t>Ins 306</t>
  </si>
  <si>
    <t>Ins 307</t>
  </si>
  <si>
    <t>Ins 308</t>
  </si>
  <si>
    <t>Ins 309</t>
  </si>
  <si>
    <t>Ins 310</t>
  </si>
  <si>
    <t>Ins 311</t>
  </si>
  <si>
    <t>Ins 312</t>
  </si>
  <si>
    <t>Ins 313</t>
  </si>
  <si>
    <t>Ins 314</t>
  </si>
  <si>
    <t>Ins 315</t>
  </si>
  <si>
    <t>Ins 316</t>
  </si>
  <si>
    <t>Ins 317</t>
  </si>
  <si>
    <t>Ins 318</t>
  </si>
  <si>
    <t>Ins 319</t>
  </si>
  <si>
    <t>Ins 320</t>
  </si>
  <si>
    <t>Ins 321</t>
  </si>
  <si>
    <t>Ins 322</t>
  </si>
  <si>
    <t>Ins 323</t>
  </si>
  <si>
    <t>Ins 324</t>
  </si>
  <si>
    <t>Ins 325</t>
  </si>
  <si>
    <t>Ins 326</t>
  </si>
  <si>
    <t>Ins 327</t>
  </si>
  <si>
    <t>Ins 328</t>
  </si>
  <si>
    <t>Ins 329</t>
  </si>
  <si>
    <t>Ins 330</t>
  </si>
  <si>
    <t>Ins 331</t>
  </si>
  <si>
    <t>Ins 332</t>
  </si>
  <si>
    <t>Ins 333</t>
  </si>
  <si>
    <t>Ins 334</t>
  </si>
  <si>
    <t>Ins 335</t>
  </si>
  <si>
    <t>Ins 336</t>
  </si>
  <si>
    <t>Ins 337</t>
  </si>
  <si>
    <t>Ins 338</t>
  </si>
  <si>
    <t>Ins 339</t>
  </si>
  <si>
    <t>Ins 340</t>
  </si>
  <si>
    <t>Ins 341</t>
  </si>
  <si>
    <t>Ins 342</t>
  </si>
  <si>
    <t>Ins 343</t>
  </si>
  <si>
    <t>Ins 344</t>
  </si>
  <si>
    <t>Ins 345</t>
  </si>
  <si>
    <t>Ins 346</t>
  </si>
  <si>
    <t>Ins 347</t>
  </si>
  <si>
    <t>Ins 348</t>
  </si>
  <si>
    <t>Ins 349</t>
  </si>
  <si>
    <t>Ins 350</t>
  </si>
  <si>
    <t>Ins 351</t>
  </si>
  <si>
    <t>Ins 352</t>
  </si>
  <si>
    <t>Ins 353</t>
  </si>
  <si>
    <t>Ins 354</t>
  </si>
  <si>
    <t>Ins 355</t>
  </si>
  <si>
    <t>Ins 356</t>
  </si>
  <si>
    <t>Ins 357</t>
  </si>
  <si>
    <t>Ins 358</t>
  </si>
  <si>
    <t>Ins 359</t>
  </si>
  <si>
    <t>Ins 360</t>
  </si>
  <si>
    <t>Ins 361</t>
  </si>
  <si>
    <t>Ins 362</t>
  </si>
  <si>
    <t>Ins 363</t>
  </si>
  <si>
    <t>Ins 364</t>
  </si>
  <si>
    <t>Ins 365</t>
  </si>
  <si>
    <t>Ins 366</t>
  </si>
  <si>
    <t>Ins 367</t>
  </si>
  <si>
    <t>Ins 368</t>
  </si>
  <si>
    <t>Ins 369</t>
  </si>
  <si>
    <t>Ins 370</t>
  </si>
  <si>
    <t>Ins 371</t>
  </si>
  <si>
    <t>Ins 372</t>
  </si>
  <si>
    <t>Ins 373</t>
  </si>
  <si>
    <t>Ins 374</t>
  </si>
  <si>
    <t>Ins 375</t>
  </si>
  <si>
    <t>Ins 376</t>
  </si>
  <si>
    <t>Ins 377</t>
  </si>
  <si>
    <t>Ins 378</t>
  </si>
  <si>
    <t>Ins 379</t>
  </si>
  <si>
    <t>Ins 380</t>
  </si>
  <si>
    <t>Ins 381</t>
  </si>
  <si>
    <t>Ins 382</t>
  </si>
  <si>
    <t>Ins 383</t>
  </si>
  <si>
    <t>Ins 384</t>
  </si>
  <si>
    <t>Ins 385</t>
  </si>
  <si>
    <t>Ins 386</t>
  </si>
  <si>
    <t>Ins 387</t>
  </si>
  <si>
    <t>Ins 388</t>
  </si>
  <si>
    <t>Ins 389</t>
  </si>
  <si>
    <t>Ins 390</t>
  </si>
  <si>
    <t>Ins 391</t>
  </si>
  <si>
    <t>Ins 392</t>
  </si>
  <si>
    <t>Ins 393</t>
  </si>
  <si>
    <t>Ins 394</t>
  </si>
  <si>
    <t>Ins 395</t>
  </si>
  <si>
    <t>Ins 396</t>
  </si>
  <si>
    <t>Ins 397</t>
  </si>
  <si>
    <t>Ins 398</t>
  </si>
  <si>
    <t>Ins 399</t>
  </si>
  <si>
    <t>Ins 400</t>
  </si>
  <si>
    <t>Ins 401</t>
  </si>
  <si>
    <t>Ins 402</t>
  </si>
  <si>
    <t>Ins 403</t>
  </si>
  <si>
    <t>Ins 404</t>
  </si>
  <si>
    <t>Ins 405</t>
  </si>
  <si>
    <t>Ins 406</t>
  </si>
  <si>
    <t>Ins 407</t>
  </si>
  <si>
    <t>Ins 408</t>
  </si>
  <si>
    <t>Ins 409</t>
  </si>
  <si>
    <t>Ins 410</t>
  </si>
  <si>
    <t>Ins 411</t>
  </si>
  <si>
    <t>Ins 412</t>
  </si>
  <si>
    <t>Ins 413</t>
  </si>
  <si>
    <t>Ins 414</t>
  </si>
  <si>
    <t>Ins 415</t>
  </si>
  <si>
    <t>Ins 416</t>
  </si>
  <si>
    <t>Ins 417</t>
  </si>
  <si>
    <t>Ins 418</t>
  </si>
  <si>
    <t>Ins 419</t>
  </si>
  <si>
    <t>Ins 420</t>
  </si>
  <si>
    <t>Ins 421</t>
  </si>
  <si>
    <t>Ins 422</t>
  </si>
  <si>
    <t>Ins 423</t>
  </si>
  <si>
    <t>Ins 424</t>
  </si>
  <si>
    <t>Ins 425</t>
  </si>
  <si>
    <t>Ins 426</t>
  </si>
  <si>
    <t>Ins 427</t>
  </si>
  <si>
    <t>Ins 428</t>
  </si>
  <si>
    <t>Ins 429</t>
  </si>
  <si>
    <t>Ins 430</t>
  </si>
  <si>
    <t>Ins 431</t>
  </si>
  <si>
    <t>Ins 432</t>
  </si>
  <si>
    <t>Ins 433</t>
  </si>
  <si>
    <t>Ins 434</t>
  </si>
  <si>
    <t>Ins 435</t>
  </si>
  <si>
    <t>Ins 436</t>
  </si>
  <si>
    <t>Ins 437</t>
  </si>
  <si>
    <t>Ins 438</t>
  </si>
  <si>
    <t>Ins 439</t>
  </si>
  <si>
    <t>Ins 440</t>
  </si>
  <si>
    <t>Ins 441</t>
  </si>
  <si>
    <t>Ins 442</t>
  </si>
  <si>
    <t>Ins 443</t>
  </si>
  <si>
    <t>Ins 444</t>
  </si>
  <si>
    <t>Ins 445</t>
  </si>
  <si>
    <t>Ins 446</t>
  </si>
  <si>
    <t>Ins 447</t>
  </si>
  <si>
    <t>Ins 448</t>
  </si>
  <si>
    <t>Ins 449</t>
  </si>
  <si>
    <t>Ins 450</t>
  </si>
  <si>
    <t>Ins 451</t>
  </si>
  <si>
    <t>Ins 452</t>
  </si>
  <si>
    <t>Ins 453</t>
  </si>
  <si>
    <t>Ins 454</t>
  </si>
  <si>
    <t>Ins 455</t>
  </si>
  <si>
    <t>Ins 456</t>
  </si>
  <si>
    <t>Ins 457</t>
  </si>
  <si>
    <t>Ins 458</t>
  </si>
  <si>
    <t>Ins 459</t>
  </si>
  <si>
    <t>Ins 460</t>
  </si>
  <si>
    <t>Ins 461</t>
  </si>
  <si>
    <t>Ins 462</t>
  </si>
  <si>
    <t>Ins 463</t>
  </si>
  <si>
    <t>Ins 464</t>
  </si>
  <si>
    <t>Ins 465</t>
  </si>
  <si>
    <t>Ins 466</t>
  </si>
  <si>
    <t>Ins 467</t>
  </si>
  <si>
    <t>Ins 468</t>
  </si>
  <si>
    <t>Ins 469</t>
  </si>
  <si>
    <t>Ins 470</t>
  </si>
  <si>
    <t>Ins 471</t>
  </si>
  <si>
    <t>Ins 472</t>
  </si>
  <si>
    <t>Ins 473</t>
  </si>
  <si>
    <t>Ins 474</t>
  </si>
  <si>
    <t>Ins 475</t>
  </si>
  <si>
    <t>Ins 476</t>
  </si>
  <si>
    <t>Ins 477</t>
  </si>
  <si>
    <t>Ins 478</t>
  </si>
  <si>
    <t>Ins 479</t>
  </si>
  <si>
    <t>Ins 480</t>
  </si>
  <si>
    <t>Ins 481</t>
  </si>
  <si>
    <t>Ins 482</t>
  </si>
  <si>
    <t>Ins 483</t>
  </si>
  <si>
    <t>Ins 484</t>
  </si>
  <si>
    <t>Ins 485</t>
  </si>
  <si>
    <t>Ins 486</t>
  </si>
  <si>
    <t>Ins 487</t>
  </si>
  <si>
    <t>Ins 488</t>
  </si>
  <si>
    <t>Ins 489</t>
  </si>
  <si>
    <t>Ins 490</t>
  </si>
  <si>
    <t>Ins 491</t>
  </si>
  <si>
    <t>Ins 492</t>
  </si>
  <si>
    <t>Ins 493</t>
  </si>
  <si>
    <t>Ins 494</t>
  </si>
  <si>
    <t>Ins 495</t>
  </si>
  <si>
    <t>Ins 496</t>
  </si>
  <si>
    <t>Ins 497</t>
  </si>
  <si>
    <t xml:space="preserve">SOUKI ABDELLAH                     </t>
  </si>
  <si>
    <t xml:space="preserve">CHHOUMAT MOHAMED                   </t>
  </si>
  <si>
    <t>FDA</t>
  </si>
  <si>
    <t>Réponse reçue le</t>
  </si>
  <si>
    <t>Demande d'explication</t>
  </si>
  <si>
    <t xml:space="preserve">1ère Relance </t>
  </si>
  <si>
    <t xml:space="preserve">2ème Relance </t>
  </si>
  <si>
    <t>motif de clôture de l'investigation</t>
  </si>
  <si>
    <t>Date de clôture</t>
  </si>
  <si>
    <t>CCCR</t>
  </si>
  <si>
    <t>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</si>
</sst>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8"/>
      <name val="Arial"/>
      <family val="2"/>
    </font>
    <font>
      <sz val="11"/>
      <color indexed="9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0"/>
      <name val="Tahoma"/>
      <family val="2"/>
    </font>
    <font>
      <sz val="8"/>
      <color theme="0"/>
      <name val="Tahoma"/>
      <family val="2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2"/>
      <color rgb="FFFF0000"/>
      <name val="Calibri"/>
      <family val="2"/>
      <scheme val="minor"/>
    </font>
    <font>
      <sz val="11"/>
      <name val="Calibri"/>
      <family val="2"/>
    </font>
    <font>
      <b/>
      <sz val="11"/>
      <color theme="2" tint="-0.749992370372631"/>
      <name val="Calibri"/>
      <family val="2"/>
      <scheme val="minor"/>
    </font>
    <font>
      <b/>
      <sz val="9"/>
      <color rgb="FFFFFFFF"/>
      <name val="Segoe UI"/>
      <family val="2"/>
    </font>
    <font>
      <sz val="9"/>
      <color theme="1"/>
      <name val="Segoe UI"/>
      <family val="2"/>
    </font>
    <font>
      <sz val="10"/>
      <color theme="0" tint="-0.499984740745262"/>
      <name val="Gill Sans MT"/>
      <family val="2"/>
    </font>
    <font>
      <sz val="9"/>
      <color theme="2" tint="-0.749992370372631"/>
      <name val="Segoe UI"/>
      <family val="2"/>
    </font>
    <font>
      <b/>
      <sz val="8"/>
      <color theme="0"/>
      <name val="Segoe UI"/>
      <family val="2"/>
    </font>
    <font>
      <sz val="11"/>
      <color theme="1"/>
      <name val="Segoe UI"/>
      <family val="2"/>
    </font>
    <font>
      <sz val="9"/>
      <name val="Gill Sans MT"/>
      <family val="2"/>
    </font>
    <font>
      <sz val="9"/>
      <color theme="0"/>
      <name val="Gill Sans MT"/>
      <family val="2"/>
    </font>
    <font>
      <sz val="9"/>
      <color theme="1"/>
      <name val="Gill Sans MT"/>
      <family val="2"/>
    </font>
    <font>
      <sz val="9"/>
      <color rgb="FFFF0000"/>
      <name val="Gill Sans MT"/>
      <family val="2"/>
    </font>
    <font>
      <sz val="9"/>
      <color theme="0" tint="-0.499984740745262"/>
      <name val="Gill Sans MT"/>
      <family val="2"/>
    </font>
    <font>
      <sz val="10"/>
      <color theme="0" tint="-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0"/>
      <name val="Gill Sans MT"/>
      <family val="2"/>
    </font>
    <font>
      <sz val="8"/>
      <color theme="1"/>
      <name val="Gill Sans MT"/>
      <family val="2"/>
    </font>
    <font>
      <sz val="11"/>
      <color theme="0"/>
      <name val="Calibri"/>
      <family val="2"/>
      <scheme val="minor"/>
    </font>
    <font>
      <sz val="9"/>
      <color theme="7" tint="0.59999389629810485"/>
      <name val="Calibri"/>
      <family val="2"/>
      <scheme val="minor"/>
    </font>
    <font>
      <sz val="9"/>
      <color theme="7" tint="0.59999389629810485"/>
      <name val="Gill Sans MT"/>
      <family val="2"/>
    </font>
    <font>
      <sz val="9"/>
      <name val="Calibri"/>
      <family val="2"/>
      <scheme val="minor"/>
    </font>
    <font>
      <sz val="9"/>
      <color rgb="FF0070C0"/>
      <name val="Gill Sans MT"/>
      <family val="2"/>
    </font>
    <font>
      <sz val="14"/>
      <color rgb="FFFF0000"/>
      <name val="Segoe UI"/>
      <family val="2"/>
    </font>
    <font>
      <sz val="9"/>
      <name val="Segoe UI"/>
      <family val="2"/>
    </font>
  </fonts>
  <fills count="1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E8E8E8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7" tint="0.39997558519241921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</cellStyleXfs>
  <cellXfs count="125">
    <xf numFmtId="0" fontId="0" fillId="0" borderId="0" xfId="0"/>
    <xf numFmtId="0" fontId="0" fillId="0" borderId="0" xfId="0" applyAlignment="1">
      <alignment horizontal="center"/>
    </xf>
    <xf numFmtId="0" fontId="4" fillId="3" borderId="0" xfId="0" applyFont="1" applyFill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0" fillId="0" borderId="0" xfId="0" applyNumberFormat="1"/>
    <xf numFmtId="0" fontId="0" fillId="0" borderId="0" xfId="0"/>
    <xf numFmtId="0" fontId="7" fillId="5" borderId="3" xfId="0" applyFont="1" applyFill="1" applyBorder="1" applyAlignment="1">
      <alignment horizontal="center" vertical="center" wrapText="1"/>
    </xf>
    <xf numFmtId="11" fontId="0" fillId="0" borderId="0" xfId="0" applyNumberFormat="1"/>
    <xf numFmtId="0" fontId="0" fillId="0" borderId="0" xfId="0"/>
    <xf numFmtId="0" fontId="9" fillId="5" borderId="3" xfId="0" applyFont="1" applyFill="1" applyBorder="1" applyAlignment="1" applyProtection="1">
      <alignment horizontal="center" vertical="center" wrapText="1"/>
      <protection locked="0" hidden="1"/>
    </xf>
    <xf numFmtId="0" fontId="10" fillId="0" borderId="0" xfId="0" applyFont="1" applyProtection="1">
      <protection locked="0" hidden="1"/>
    </xf>
    <xf numFmtId="0" fontId="11" fillId="0" borderId="0" xfId="0" applyFont="1"/>
    <xf numFmtId="1" fontId="0" fillId="0" borderId="0" xfId="0" applyNumberFormat="1"/>
    <xf numFmtId="0" fontId="1" fillId="7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/>
    <xf numFmtId="1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vertical="center" wrapText="1"/>
      <protection locked="0"/>
    </xf>
    <xf numFmtId="0" fontId="0" fillId="0" borderId="3" xfId="0" applyFill="1" applyBorder="1" applyAlignment="1" applyProtection="1">
      <alignment horizontal="center"/>
      <protection locked="0"/>
    </xf>
    <xf numFmtId="0" fontId="6" fillId="0" borderId="3" xfId="0" applyFont="1" applyFill="1" applyBorder="1" applyAlignment="1" applyProtection="1">
      <alignment vertical="center" wrapText="1"/>
    </xf>
    <xf numFmtId="0" fontId="6" fillId="0" borderId="5" xfId="0" applyFont="1" applyFill="1" applyBorder="1" applyAlignment="1" applyProtection="1">
      <alignment vertical="center" wrapText="1"/>
    </xf>
    <xf numFmtId="0" fontId="14" fillId="0" borderId="0" xfId="0" applyFont="1" applyFill="1" applyBorder="1" applyProtection="1">
      <protection locked="0"/>
    </xf>
    <xf numFmtId="1" fontId="6" fillId="0" borderId="0" xfId="0" applyNumberFormat="1" applyFont="1" applyFill="1" applyAlignment="1" applyProtection="1">
      <alignment horizontal="center" vertical="center" wrapText="1"/>
      <protection locked="0"/>
    </xf>
    <xf numFmtId="0" fontId="6" fillId="0" borderId="0" xfId="0" applyFont="1" applyFill="1" applyAlignment="1" applyProtection="1">
      <alignment horizontal="center" vertical="center" wrapText="1"/>
      <protection locked="0"/>
    </xf>
    <xf numFmtId="0" fontId="6" fillId="0" borderId="0" xfId="0" applyFont="1" applyFill="1" applyAlignment="1" applyProtection="1">
      <alignment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/>
    <xf numFmtId="0" fontId="0" fillId="0" borderId="0" xfId="0"/>
    <xf numFmtId="0" fontId="0" fillId="8" borderId="0" xfId="0" applyFill="1" applyProtection="1"/>
    <xf numFmtId="0" fontId="15" fillId="8" borderId="0" xfId="0" applyFont="1" applyFill="1" applyAlignment="1" applyProtection="1">
      <alignment horizontal="left"/>
    </xf>
    <xf numFmtId="0" fontId="0" fillId="0" borderId="0" xfId="0" applyFill="1" applyBorder="1"/>
    <xf numFmtId="0" fontId="0" fillId="0" borderId="2" xfId="0" applyNumberFormat="1" applyBorder="1" applyAlignment="1">
      <alignment horizontal="center" vertical="center" wrapText="1"/>
    </xf>
    <xf numFmtId="0" fontId="18" fillId="8" borderId="0" xfId="0" applyFont="1" applyFill="1" applyProtection="1"/>
    <xf numFmtId="0" fontId="19" fillId="8" borderId="0" xfId="0" applyFont="1" applyFill="1" applyAlignment="1" applyProtection="1">
      <alignment horizontal="center"/>
      <protection locked="0"/>
    </xf>
    <xf numFmtId="0" fontId="20" fillId="6" borderId="7" xfId="0" applyFont="1" applyFill="1" applyBorder="1" applyAlignment="1">
      <alignment horizontal="center" vertical="center" wrapText="1"/>
    </xf>
    <xf numFmtId="43" fontId="20" fillId="6" borderId="7" xfId="1" applyNumberFormat="1" applyFont="1" applyFill="1" applyBorder="1" applyAlignment="1">
      <alignment horizontal="center" vertical="center" wrapText="1"/>
    </xf>
    <xf numFmtId="43" fontId="20" fillId="2" borderId="8" xfId="1" applyNumberFormat="1" applyFont="1" applyFill="1" applyBorder="1" applyAlignment="1">
      <alignment horizontal="center" vertical="center" wrapText="1"/>
    </xf>
    <xf numFmtId="0" fontId="20" fillId="9" borderId="9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5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/>
      <protection locked="0"/>
    </xf>
    <xf numFmtId="0" fontId="24" fillId="0" borderId="0" xfId="0" applyFont="1" applyAlignment="1" applyProtection="1">
      <alignment horizontal="center"/>
      <protection locked="0"/>
    </xf>
    <xf numFmtId="0" fontId="23" fillId="4" borderId="10" xfId="0" applyFont="1" applyFill="1" applyBorder="1" applyAlignment="1" applyProtection="1">
      <alignment horizontal="center" vertical="center" wrapText="1"/>
      <protection locked="0"/>
    </xf>
    <xf numFmtId="0" fontId="24" fillId="11" borderId="0" xfId="0" applyFont="1" applyFill="1" applyAlignment="1" applyProtection="1">
      <alignment horizontal="center"/>
      <protection locked="0"/>
    </xf>
    <xf numFmtId="0" fontId="23" fillId="4" borderId="6" xfId="0" applyFont="1" applyFill="1" applyBorder="1" applyAlignment="1" applyProtection="1">
      <alignment horizontal="center" vertical="center" wrapText="1"/>
    </xf>
    <xf numFmtId="0" fontId="23" fillId="4" borderId="6" xfId="0" applyFont="1" applyFill="1" applyBorder="1" applyAlignment="1" applyProtection="1">
      <alignment horizontal="center" vertical="top" wrapText="1"/>
    </xf>
    <xf numFmtId="0" fontId="17" fillId="10" borderId="10" xfId="0" applyFont="1" applyFill="1" applyBorder="1" applyAlignment="1" applyProtection="1">
      <alignment horizontal="center" vertical="center"/>
    </xf>
    <xf numFmtId="0" fontId="22" fillId="11" borderId="10" xfId="0" applyFont="1" applyFill="1" applyBorder="1" applyAlignment="1" applyProtection="1">
      <alignment horizontal="center" vertical="center" wrapText="1"/>
    </xf>
    <xf numFmtId="0" fontId="24" fillId="11" borderId="10" xfId="0" applyFont="1" applyFill="1" applyBorder="1" applyAlignment="1" applyProtection="1">
      <alignment horizontal="center"/>
    </xf>
    <xf numFmtId="0" fontId="24" fillId="11" borderId="0" xfId="0" applyFont="1" applyFill="1" applyAlignment="1" applyProtection="1">
      <alignment horizontal="center"/>
    </xf>
    <xf numFmtId="0" fontId="24" fillId="0" borderId="0" xfId="0" applyFont="1" applyProtection="1"/>
    <xf numFmtId="0" fontId="0" fillId="0" borderId="0" xfId="0" applyAlignment="1" applyProtection="1">
      <alignment horizontal="center"/>
    </xf>
    <xf numFmtId="0" fontId="18" fillId="8" borderId="0" xfId="0" applyFont="1" applyFill="1" applyAlignment="1" applyProtection="1">
      <alignment horizontal="center"/>
    </xf>
    <xf numFmtId="0" fontId="26" fillId="8" borderId="0" xfId="0" applyFont="1" applyFill="1" applyProtection="1"/>
    <xf numFmtId="0" fontId="27" fillId="8" borderId="0" xfId="0" applyFont="1" applyFill="1" applyAlignment="1" applyProtection="1">
      <alignment horizontal="center"/>
      <protection locked="0"/>
    </xf>
    <xf numFmtId="0" fontId="24" fillId="12" borderId="10" xfId="0" applyFont="1" applyFill="1" applyBorder="1" applyAlignment="1" applyProtection="1">
      <alignment horizontal="center"/>
      <protection locked="0"/>
    </xf>
    <xf numFmtId="0" fontId="28" fillId="0" borderId="0" xfId="0" applyFont="1" applyAlignment="1">
      <alignment horizontal="center"/>
    </xf>
    <xf numFmtId="0" fontId="28" fillId="0" borderId="0" xfId="0" applyFont="1"/>
    <xf numFmtId="0" fontId="29" fillId="6" borderId="7" xfId="0" applyFont="1" applyFill="1" applyBorder="1" applyAlignment="1">
      <alignment horizontal="center" vertical="center" wrapText="1"/>
    </xf>
    <xf numFmtId="43" fontId="29" fillId="6" borderId="7" xfId="1" applyNumberFormat="1" applyFont="1" applyFill="1" applyBorder="1" applyAlignment="1">
      <alignment horizontal="center" vertical="center" wrapText="1"/>
    </xf>
    <xf numFmtId="0" fontId="29" fillId="9" borderId="9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0" fillId="0" borderId="0" xfId="0"/>
    <xf numFmtId="0" fontId="6" fillId="0" borderId="3" xfId="0" applyFont="1" applyFill="1" applyBorder="1" applyAlignment="1" applyProtection="1">
      <alignment horizontal="center" vertical="center" wrapText="1"/>
    </xf>
    <xf numFmtId="43" fontId="26" fillId="8" borderId="10" xfId="0" applyNumberFormat="1" applyFont="1" applyFill="1" applyBorder="1" applyAlignment="1" applyProtection="1">
      <alignment horizontal="center"/>
      <protection hidden="1"/>
    </xf>
    <xf numFmtId="0" fontId="26" fillId="8" borderId="10" xfId="0" applyFont="1" applyFill="1" applyBorder="1" applyAlignment="1" applyProtection="1">
      <alignment horizontal="center"/>
      <protection hidden="1"/>
    </xf>
    <xf numFmtId="9" fontId="26" fillId="8" borderId="10" xfId="3" applyFont="1" applyFill="1" applyBorder="1" applyAlignment="1" applyProtection="1">
      <alignment horizontal="center"/>
      <protection hidden="1"/>
    </xf>
    <xf numFmtId="0" fontId="0" fillId="0" borderId="0" xfId="0"/>
    <xf numFmtId="0" fontId="2" fillId="13" borderId="1" xfId="0" applyFont="1" applyFill="1" applyBorder="1" applyAlignment="1" applyProtection="1">
      <alignment horizontal="center" vertical="center" wrapText="1"/>
      <protection locked="0" hidden="1"/>
    </xf>
    <xf numFmtId="0" fontId="2" fillId="13" borderId="1" xfId="0" applyFont="1" applyFill="1" applyBorder="1" applyAlignment="1" applyProtection="1">
      <alignment horizontal="center" vertical="center" wrapText="1"/>
      <protection hidden="1"/>
    </xf>
    <xf numFmtId="0" fontId="8" fillId="13" borderId="1" xfId="0" applyFont="1" applyFill="1" applyBorder="1" applyAlignment="1">
      <alignment horizontal="center" vertical="center" wrapText="1"/>
    </xf>
    <xf numFmtId="1" fontId="8" fillId="13" borderId="1" xfId="0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10" fillId="12" borderId="10" xfId="0" applyFont="1" applyFill="1" applyBorder="1" applyAlignment="1" applyProtection="1">
      <alignment horizontal="center"/>
      <protection locked="0"/>
    </xf>
    <xf numFmtId="0" fontId="23" fillId="4" borderId="6" xfId="0" applyFont="1" applyFill="1" applyBorder="1" applyAlignment="1" applyProtection="1">
      <alignment horizontal="center" vertical="center" wrapText="1"/>
      <protection locked="0"/>
    </xf>
    <xf numFmtId="0" fontId="31" fillId="4" borderId="0" xfId="0" applyFont="1" applyFill="1" applyAlignment="1" applyProtection="1">
      <alignment horizontal="center" vertical="center"/>
      <protection locked="0"/>
    </xf>
    <xf numFmtId="0" fontId="32" fillId="12" borderId="10" xfId="0" applyFont="1" applyFill="1" applyBorder="1" applyAlignment="1" applyProtection="1">
      <alignment horizontal="center"/>
      <protection locked="0"/>
    </xf>
    <xf numFmtId="0" fontId="33" fillId="12" borderId="10" xfId="0" applyFont="1" applyFill="1" applyBorder="1" applyAlignment="1" applyProtection="1">
      <alignment horizontal="center"/>
      <protection locked="0"/>
    </xf>
    <xf numFmtId="0" fontId="34" fillId="12" borderId="10" xfId="0" applyFont="1" applyFill="1" applyBorder="1" applyAlignment="1" applyProtection="1">
      <alignment horizontal="center"/>
      <protection locked="0"/>
    </xf>
    <xf numFmtId="0" fontId="10" fillId="12" borderId="10" xfId="0" applyFont="1" applyFill="1" applyBorder="1" applyAlignment="1" applyProtection="1">
      <alignment horizontal="center" vertical="center"/>
      <protection locked="0"/>
    </xf>
    <xf numFmtId="0" fontId="35" fillId="11" borderId="10" xfId="0" applyFont="1" applyFill="1" applyBorder="1" applyAlignment="1" applyProtection="1">
      <alignment horizontal="center" vertical="center" wrapText="1"/>
    </xf>
    <xf numFmtId="43" fontId="20" fillId="6" borderId="4" xfId="1" applyNumberFormat="1" applyFont="1" applyFill="1" applyBorder="1" applyAlignment="1">
      <alignment horizontal="center" vertical="center" wrapText="1"/>
    </xf>
    <xf numFmtId="0" fontId="23" fillId="4" borderId="10" xfId="0" applyFont="1" applyFill="1" applyBorder="1" applyAlignment="1" applyProtection="1">
      <alignment horizontal="center" vertical="center" wrapText="1"/>
    </xf>
    <xf numFmtId="0" fontId="37" fillId="0" borderId="1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37" fillId="0" borderId="0" xfId="0" applyFont="1" applyFill="1"/>
    <xf numFmtId="0" fontId="3" fillId="0" borderId="0" xfId="0" applyFont="1" applyAlignment="1">
      <alignment horizontal="center" vertical="center"/>
    </xf>
    <xf numFmtId="0" fontId="0" fillId="0" borderId="0" xfId="0"/>
    <xf numFmtId="1" fontId="8" fillId="4" borderId="1" xfId="0" applyNumberFormat="1" applyFont="1" applyFill="1" applyBorder="1" applyAlignment="1">
      <alignment horizontal="center" vertical="center" wrapText="1"/>
    </xf>
    <xf numFmtId="0" fontId="20" fillId="4" borderId="7" xfId="0" applyFont="1" applyFill="1" applyBorder="1" applyAlignment="1">
      <alignment horizontal="center" vertical="center" wrapText="1"/>
    </xf>
    <xf numFmtId="0" fontId="29" fillId="4" borderId="7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  <protection hidden="1"/>
    </xf>
    <xf numFmtId="0" fontId="37" fillId="0" borderId="10" xfId="2" applyNumberFormat="1" applyFont="1" applyFill="1" applyBorder="1" applyAlignment="1">
      <alignment horizontal="center" vertical="center"/>
    </xf>
    <xf numFmtId="0" fontId="17" fillId="0" borderId="0" xfId="0" applyFont="1" applyFill="1"/>
    <xf numFmtId="0" fontId="37" fillId="0" borderId="1" xfId="0" applyFont="1" applyFill="1" applyBorder="1" applyAlignment="1">
      <alignment horizontal="center" vertical="center"/>
    </xf>
    <xf numFmtId="0" fontId="37" fillId="0" borderId="10" xfId="0" applyFont="1" applyFill="1" applyBorder="1" applyAlignment="1">
      <alignment horizontal="center" vertical="center" wrapText="1"/>
    </xf>
    <xf numFmtId="0" fontId="36" fillId="0" borderId="0" xfId="0" applyFont="1" applyFill="1" applyAlignment="1"/>
    <xf numFmtId="0" fontId="37" fillId="0" borderId="13" xfId="0" applyFont="1" applyFill="1" applyBorder="1" applyAlignment="1">
      <alignment horizontal="center" vertical="center"/>
    </xf>
    <xf numFmtId="0" fontId="37" fillId="0" borderId="12" xfId="0" applyFont="1" applyFill="1" applyBorder="1" applyAlignment="1">
      <alignment horizontal="center" vertical="center"/>
    </xf>
    <xf numFmtId="0" fontId="37" fillId="0" borderId="10" xfId="0" applyFont="1" applyFill="1" applyBorder="1" applyAlignment="1" applyProtection="1">
      <alignment horizontal="center"/>
    </xf>
    <xf numFmtId="0" fontId="37" fillId="0" borderId="1" xfId="0" applyFont="1" applyFill="1" applyBorder="1" applyAlignment="1" applyProtection="1">
      <alignment horizontal="center" vertical="center"/>
    </xf>
    <xf numFmtId="0" fontId="37" fillId="0" borderId="10" xfId="0" applyFont="1" applyFill="1" applyBorder="1" applyAlignment="1" applyProtection="1">
      <alignment horizontal="center" wrapText="1"/>
    </xf>
    <xf numFmtId="0" fontId="17" fillId="0" borderId="10" xfId="0" applyFont="1" applyFill="1" applyBorder="1" applyAlignment="1" applyProtection="1">
      <alignment horizontal="center"/>
    </xf>
    <xf numFmtId="0" fontId="37" fillId="0" borderId="13" xfId="0" applyFont="1" applyFill="1" applyBorder="1" applyAlignment="1" applyProtection="1">
      <alignment horizontal="center" vertical="center"/>
    </xf>
    <xf numFmtId="0" fontId="37" fillId="0" borderId="12" xfId="0" applyFont="1" applyFill="1" applyBorder="1" applyAlignment="1" applyProtection="1">
      <alignment horizontal="center" vertical="center"/>
    </xf>
    <xf numFmtId="0" fontId="37" fillId="0" borderId="10" xfId="0" applyFont="1" applyFill="1" applyBorder="1" applyAlignment="1">
      <alignment vertical="center" wrapText="1"/>
    </xf>
    <xf numFmtId="0" fontId="37" fillId="0" borderId="1" xfId="0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horizontal="center" vertical="center" wrapText="1"/>
    </xf>
    <xf numFmtId="0" fontId="37" fillId="0" borderId="1" xfId="2" applyFont="1" applyFill="1" applyBorder="1" applyAlignment="1">
      <alignment horizontal="center" vertical="center" wrapText="1"/>
    </xf>
    <xf numFmtId="0" fontId="37" fillId="0" borderId="13" xfId="2" applyFont="1" applyFill="1" applyBorder="1" applyAlignment="1">
      <alignment horizontal="center" vertical="center" wrapText="1"/>
    </xf>
    <xf numFmtId="0" fontId="37" fillId="0" borderId="12" xfId="2" applyFont="1" applyFill="1" applyBorder="1" applyAlignment="1">
      <alignment horizontal="center" vertical="center" wrapText="1"/>
    </xf>
    <xf numFmtId="0" fontId="37" fillId="0" borderId="13" xfId="0" applyFont="1" applyFill="1" applyBorder="1" applyAlignment="1">
      <alignment horizontal="center" vertical="center" wrapText="1"/>
    </xf>
    <xf numFmtId="0" fontId="37" fillId="0" borderId="10" xfId="0" applyFont="1" applyFill="1" applyBorder="1" applyAlignment="1">
      <alignment vertical="center"/>
    </xf>
    <xf numFmtId="0" fontId="37" fillId="0" borderId="10" xfId="0" applyFont="1" applyFill="1" applyBorder="1" applyAlignment="1">
      <alignment horizontal="center" vertical="center" wrapText="1"/>
    </xf>
    <xf numFmtId="0" fontId="37" fillId="0" borderId="10" xfId="2" applyFont="1" applyFill="1" applyBorder="1" applyAlignment="1">
      <alignment horizontal="center" vertical="center" wrapText="1"/>
    </xf>
    <xf numFmtId="0" fontId="16" fillId="0" borderId="11" xfId="2" applyNumberFormat="1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left" vertical="center" indent="1"/>
    </xf>
    <xf numFmtId="0" fontId="17" fillId="0" borderId="10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left" vertical="center" wrapText="1" indent="1"/>
    </xf>
    <xf numFmtId="0" fontId="16" fillId="0" borderId="10" xfId="2" applyNumberFormat="1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 wrapText="1"/>
    </xf>
    <xf numFmtId="0" fontId="37" fillId="0" borderId="10" xfId="0" applyFont="1" applyFill="1" applyBorder="1" applyAlignment="1">
      <alignment horizontal="center" wrapText="1"/>
    </xf>
    <xf numFmtId="0" fontId="37" fillId="0" borderId="0" xfId="0" applyFont="1" applyFill="1" applyAlignment="1">
      <alignment wrapText="1"/>
    </xf>
  </cellXfs>
  <cellStyles count="4">
    <cellStyle name="Milliers" xfId="1" builtinId="3"/>
    <cellStyle name="Normal" xfId="0" builtinId="0"/>
    <cellStyle name="Normal 8 3" xfId="2"/>
    <cellStyle name="Pourcentage" xfId="3" builtinId="5"/>
  </cellStyles>
  <dxfs count="31"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2E2E2"/>
      <color rgb="FFE8E8E8"/>
      <color rgb="FFEAEAEA"/>
      <color rgb="FFF7F7F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GBox"/>
</file>

<file path=xl/ctrlProps/ctrlProp4.xml><?xml version="1.0" encoding="utf-8"?>
<formControlPr xmlns="http://schemas.microsoft.com/office/spreadsheetml/2009/9/main" objectType="GBox"/>
</file>

<file path=xl/ctrlProps/ctrlProp5.xml><?xml version="1.0" encoding="utf-8"?>
<formControlPr xmlns="http://schemas.microsoft.com/office/spreadsheetml/2009/9/main" objectType="GBox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GBox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285749</xdr:colOff>
      <xdr:row>0</xdr:row>
      <xdr:rowOff>104776</xdr:rowOff>
    </xdr:from>
    <xdr:to>
      <xdr:col>17</xdr:col>
      <xdr:colOff>180972</xdr:colOff>
      <xdr:row>4</xdr:row>
      <xdr:rowOff>9526</xdr:rowOff>
    </xdr:to>
    <xdr:sp macro="" textlink="">
      <xdr:nvSpPr>
        <xdr:cNvPr id="2" name="Rectangle 1"/>
        <xdr:cNvSpPr/>
      </xdr:nvSpPr>
      <xdr:spPr>
        <a:xfrm>
          <a:off x="590549" y="104776"/>
          <a:ext cx="12144373" cy="666750"/>
        </a:xfrm>
        <a:prstGeom prst="rect">
          <a:avLst/>
        </a:prstGeom>
        <a:solidFill>
          <a:schemeClr val="bg1">
            <a:lumMod val="95000"/>
          </a:schemeClr>
        </a:solidFill>
        <a:ln w="635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>
              <a:solidFill>
                <a:srgbClr val="7030A0"/>
              </a:solidFill>
              <a:latin typeface="Gill Sans MT" panose="020B0502020104020203" pitchFamily="34" charset="0"/>
            </a:rPr>
            <a:t>CANEVAS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180975</xdr:rowOff>
        </xdr:from>
        <xdr:to>
          <xdr:col>4</xdr:col>
          <xdr:colOff>352425</xdr:colOff>
          <xdr:row>13</xdr:row>
          <xdr:rowOff>114300</xdr:rowOff>
        </xdr:to>
        <xdr:sp macro="" textlink="">
          <xdr:nvSpPr>
            <xdr:cNvPr id="4097" name="Group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Crédit Court et Long Moyen terme</a:t>
              </a:r>
            </a:p>
          </xdr:txBody>
        </xdr:sp>
        <xdr:clientData/>
      </xdr:twoCellAnchor>
    </mc:Choice>
    <mc:Fallback/>
  </mc:AlternateContent>
  <xdr:twoCellAnchor>
    <xdr:from>
      <xdr:col>2</xdr:col>
      <xdr:colOff>184547</xdr:colOff>
      <xdr:row>5</xdr:row>
      <xdr:rowOff>152400</xdr:rowOff>
    </xdr:from>
    <xdr:to>
      <xdr:col>4</xdr:col>
      <xdr:colOff>28547</xdr:colOff>
      <xdr:row>7</xdr:row>
      <xdr:rowOff>112350</xdr:rowOff>
    </xdr:to>
    <xdr:sp macro="[0]!Importer_base_CLMT" textlink="">
      <xdr:nvSpPr>
        <xdr:cNvPr id="4" name="Rectangle 3"/>
        <xdr:cNvSpPr/>
      </xdr:nvSpPr>
      <xdr:spPr>
        <a:xfrm>
          <a:off x="575072" y="1104900"/>
          <a:ext cx="1368000" cy="283800"/>
        </a:xfrm>
        <a:prstGeom prst="rect">
          <a:avLst/>
        </a:prstGeom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900">
              <a:latin typeface="Gill Sans MT" panose="020B0502020104020203" pitchFamily="34" charset="0"/>
            </a:rPr>
            <a:t>Import CLMT</a:t>
          </a:r>
        </a:p>
      </xdr:txBody>
    </xdr:sp>
    <xdr:clientData/>
  </xdr:twoCellAnchor>
  <xdr:twoCellAnchor>
    <xdr:from>
      <xdr:col>4</xdr:col>
      <xdr:colOff>47624</xdr:colOff>
      <xdr:row>15</xdr:row>
      <xdr:rowOff>76199</xdr:rowOff>
    </xdr:from>
    <xdr:to>
      <xdr:col>6</xdr:col>
      <xdr:colOff>104775</xdr:colOff>
      <xdr:row>17</xdr:row>
      <xdr:rowOff>104775</xdr:rowOff>
    </xdr:to>
    <xdr:sp macro="" textlink="">
      <xdr:nvSpPr>
        <xdr:cNvPr id="27" name="Rectangle 26"/>
        <xdr:cNvSpPr/>
      </xdr:nvSpPr>
      <xdr:spPr>
        <a:xfrm>
          <a:off x="2181224" y="2933699"/>
          <a:ext cx="1581151" cy="409576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14</xdr:row>
          <xdr:rowOff>114300</xdr:rowOff>
        </xdr:from>
        <xdr:to>
          <xdr:col>12</xdr:col>
          <xdr:colOff>581025</xdr:colOff>
          <xdr:row>18</xdr:row>
          <xdr:rowOff>19050</xdr:rowOff>
        </xdr:to>
        <xdr:sp macro="" textlink="">
          <xdr:nvSpPr>
            <xdr:cNvPr id="4098" name="Group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Fiche Contrôleur </a:t>
              </a:r>
            </a:p>
          </xdr:txBody>
        </xdr:sp>
        <xdr:clientData/>
      </xdr:twoCellAnchor>
    </mc:Choice>
    <mc:Fallback/>
  </mc:AlternateContent>
  <xdr:twoCellAnchor>
    <xdr:from>
      <xdr:col>10</xdr:col>
      <xdr:colOff>501862</xdr:colOff>
      <xdr:row>5</xdr:row>
      <xdr:rowOff>133350</xdr:rowOff>
    </xdr:from>
    <xdr:to>
      <xdr:col>12</xdr:col>
      <xdr:colOff>345862</xdr:colOff>
      <xdr:row>7</xdr:row>
      <xdr:rowOff>87975</xdr:rowOff>
    </xdr:to>
    <xdr:sp macro="[0]!Générer_code" textlink="">
      <xdr:nvSpPr>
        <xdr:cNvPr id="7" name="Rectangle 6"/>
        <xdr:cNvSpPr/>
      </xdr:nvSpPr>
      <xdr:spPr>
        <a:xfrm>
          <a:off x="6988387" y="1085850"/>
          <a:ext cx="1368000" cy="278475"/>
        </a:xfrm>
        <a:prstGeom prst="rect">
          <a:avLst/>
        </a:prstGeom>
        <a:solidFill>
          <a:schemeClr val="bg1">
            <a:lumMod val="9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900" b="0">
              <a:solidFill>
                <a:srgbClr val="0070C0"/>
              </a:solidFill>
              <a:latin typeface="Gill Sans MT" panose="020B0502020104020203" pitchFamily="34" charset="0"/>
            </a:rPr>
            <a:t>Générer les  codes</a:t>
          </a:r>
        </a:p>
      </xdr:txBody>
    </xdr:sp>
    <xdr:clientData/>
  </xdr:twoCellAnchor>
  <xdr:twoCellAnchor>
    <xdr:from>
      <xdr:col>9</xdr:col>
      <xdr:colOff>723899</xdr:colOff>
      <xdr:row>14</xdr:row>
      <xdr:rowOff>180974</xdr:rowOff>
    </xdr:from>
    <xdr:to>
      <xdr:col>12</xdr:col>
      <xdr:colOff>504824</xdr:colOff>
      <xdr:row>17</xdr:row>
      <xdr:rowOff>152400</xdr:rowOff>
    </xdr:to>
    <xdr:sp macro="" textlink="">
      <xdr:nvSpPr>
        <xdr:cNvPr id="26" name="Rectangle 25"/>
        <xdr:cNvSpPr/>
      </xdr:nvSpPr>
      <xdr:spPr>
        <a:xfrm>
          <a:off x="6667499" y="2847974"/>
          <a:ext cx="2066925" cy="561976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501862</xdr:colOff>
      <xdr:row>8</xdr:row>
      <xdr:rowOff>59100</xdr:rowOff>
    </xdr:from>
    <xdr:to>
      <xdr:col>12</xdr:col>
      <xdr:colOff>345862</xdr:colOff>
      <xdr:row>10</xdr:row>
      <xdr:rowOff>38100</xdr:rowOff>
    </xdr:to>
    <xdr:sp macro="[0]!Alerte" textlink="">
      <xdr:nvSpPr>
        <xdr:cNvPr id="10" name="Rectangle 9"/>
        <xdr:cNvSpPr/>
      </xdr:nvSpPr>
      <xdr:spPr>
        <a:xfrm>
          <a:off x="6988387" y="1545000"/>
          <a:ext cx="1368000" cy="3981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900">
              <a:solidFill>
                <a:srgbClr val="0070C0"/>
              </a:solidFill>
              <a:latin typeface="Gill Sans MT" panose="020B0502020104020203" pitchFamily="34" charset="0"/>
            </a:rPr>
            <a:t>Vérifier  utilisateurs </a:t>
          </a:r>
        </a:p>
      </xdr:txBody>
    </xdr:sp>
    <xdr:clientData/>
  </xdr:twoCellAnchor>
  <xdr:twoCellAnchor>
    <xdr:from>
      <xdr:col>5</xdr:col>
      <xdr:colOff>101798</xdr:colOff>
      <xdr:row>5</xdr:row>
      <xdr:rowOff>152400</xdr:rowOff>
    </xdr:from>
    <xdr:to>
      <xdr:col>6</xdr:col>
      <xdr:colOff>707798</xdr:colOff>
      <xdr:row>7</xdr:row>
      <xdr:rowOff>131400</xdr:rowOff>
    </xdr:to>
    <xdr:sp macro="[0]!Import_CF" textlink="">
      <xdr:nvSpPr>
        <xdr:cNvPr id="15" name="Rectangle 14"/>
        <xdr:cNvSpPr/>
      </xdr:nvSpPr>
      <xdr:spPr>
        <a:xfrm>
          <a:off x="2997398" y="1104900"/>
          <a:ext cx="1368000" cy="360000"/>
        </a:xfrm>
        <a:prstGeom prst="rect">
          <a:avLst/>
        </a:prstGeom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900">
              <a:latin typeface="Gill Sans MT" panose="020B0502020104020203" pitchFamily="34" charset="0"/>
            </a:rPr>
            <a:t>Import CF</a:t>
          </a:r>
        </a:p>
      </xdr:txBody>
    </xdr:sp>
    <xdr:clientData/>
  </xdr:twoCellAnchor>
  <xdr:twoCellAnchor>
    <xdr:from>
      <xdr:col>7</xdr:col>
      <xdr:colOff>565617</xdr:colOff>
      <xdr:row>5</xdr:row>
      <xdr:rowOff>152400</xdr:rowOff>
    </xdr:from>
    <xdr:to>
      <xdr:col>9</xdr:col>
      <xdr:colOff>409617</xdr:colOff>
      <xdr:row>7</xdr:row>
      <xdr:rowOff>131400</xdr:rowOff>
    </xdr:to>
    <xdr:sp macro="[0]!import_CCT.import_CCT" textlink="">
      <xdr:nvSpPr>
        <xdr:cNvPr id="16" name="Rectangle 15"/>
        <xdr:cNvSpPr/>
      </xdr:nvSpPr>
      <xdr:spPr>
        <a:xfrm>
          <a:off x="4985217" y="1104900"/>
          <a:ext cx="1368000" cy="360000"/>
        </a:xfrm>
        <a:prstGeom prst="rect">
          <a:avLst/>
        </a:prstGeom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900">
              <a:latin typeface="Gill Sans MT" panose="020B0502020104020203" pitchFamily="34" charset="0"/>
            </a:rPr>
            <a:t>Import CCT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609600</xdr:colOff>
          <xdr:row>4</xdr:row>
          <xdr:rowOff>161925</xdr:rowOff>
        </xdr:from>
        <xdr:to>
          <xdr:col>7</xdr:col>
          <xdr:colOff>190500</xdr:colOff>
          <xdr:row>13</xdr:row>
          <xdr:rowOff>95250</xdr:rowOff>
        </xdr:to>
        <xdr:sp macro="" textlink="">
          <xdr:nvSpPr>
            <xdr:cNvPr id="4099" name="Group Box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Crédit de fonctionnement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4</xdr:row>
          <xdr:rowOff>142875</xdr:rowOff>
        </xdr:from>
        <xdr:to>
          <xdr:col>10</xdr:col>
          <xdr:colOff>0</xdr:colOff>
          <xdr:row>13</xdr:row>
          <xdr:rowOff>76200</xdr:rowOff>
        </xdr:to>
        <xdr:sp macro="" textlink="">
          <xdr:nvSpPr>
            <xdr:cNvPr id="4100" name="Group Box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Crédit à Court terme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238125</xdr:colOff>
          <xdr:row>4</xdr:row>
          <xdr:rowOff>152400</xdr:rowOff>
        </xdr:from>
        <xdr:to>
          <xdr:col>12</xdr:col>
          <xdr:colOff>581025</xdr:colOff>
          <xdr:row>13</xdr:row>
          <xdr:rowOff>85725</xdr:rowOff>
        </xdr:to>
        <xdr:sp macro="" textlink="">
          <xdr:nvSpPr>
            <xdr:cNvPr id="4103" name="Group Box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Divers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9525</xdr:colOff>
      <xdr:row>18</xdr:row>
      <xdr:rowOff>85724</xdr:rowOff>
    </xdr:from>
    <xdr:to>
      <xdr:col>17</xdr:col>
      <xdr:colOff>266700</xdr:colOff>
      <xdr:row>19</xdr:row>
      <xdr:rowOff>190499</xdr:rowOff>
    </xdr:to>
    <xdr:sp macro="" textlink="">
      <xdr:nvSpPr>
        <xdr:cNvPr id="25" name="Rectangle 24"/>
        <xdr:cNvSpPr/>
      </xdr:nvSpPr>
      <xdr:spPr>
        <a:xfrm>
          <a:off x="9525" y="3514724"/>
          <a:ext cx="9248775" cy="295275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12</xdr:row>
      <xdr:rowOff>9525</xdr:rowOff>
    </xdr:from>
    <xdr:to>
      <xdr:col>1</xdr:col>
      <xdr:colOff>247650</xdr:colOff>
      <xdr:row>19</xdr:row>
      <xdr:rowOff>152400</xdr:rowOff>
    </xdr:to>
    <xdr:sp macro="" textlink="">
      <xdr:nvSpPr>
        <xdr:cNvPr id="28" name="Rectangle 27"/>
        <xdr:cNvSpPr/>
      </xdr:nvSpPr>
      <xdr:spPr>
        <a:xfrm>
          <a:off x="0" y="2295525"/>
          <a:ext cx="552450" cy="1476375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34462</xdr:colOff>
      <xdr:row>15</xdr:row>
      <xdr:rowOff>28574</xdr:rowOff>
    </xdr:from>
    <xdr:to>
      <xdr:col>2</xdr:col>
      <xdr:colOff>646462</xdr:colOff>
      <xdr:row>16</xdr:row>
      <xdr:rowOff>28575</xdr:rowOff>
    </xdr:to>
    <xdr:sp macro="" textlink="">
      <xdr:nvSpPr>
        <xdr:cNvPr id="30" name="Rectangle 29"/>
        <xdr:cNvSpPr/>
      </xdr:nvSpPr>
      <xdr:spPr>
        <a:xfrm>
          <a:off x="644062" y="2886074"/>
          <a:ext cx="612000" cy="190501"/>
        </a:xfrm>
        <a:prstGeom prst="rect">
          <a:avLst/>
        </a:prstGeom>
        <a:solidFill>
          <a:schemeClr val="bg1">
            <a:lumMod val="95000"/>
          </a:schemeClr>
        </a:solidFill>
        <a:ln w="3175"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36000" rIns="0" rtlCol="0" anchor="ctr"/>
        <a:lstStyle/>
        <a:p>
          <a:pPr algn="l"/>
          <a:r>
            <a:rPr lang="fr-FR" sz="1000" b="0">
              <a:solidFill>
                <a:schemeClr val="bg1">
                  <a:lumMod val="50000"/>
                </a:schemeClr>
              </a:solidFill>
              <a:effectLst/>
              <a:latin typeface="Gill Sans MT" panose="020B0502020104020203" pitchFamily="34" charset="0"/>
              <a:ea typeface="+mn-ea"/>
              <a:cs typeface="+mn-cs"/>
            </a:rPr>
            <a:t>Matricule</a:t>
          </a:r>
          <a:endParaRPr lang="fr-FR" sz="1000" b="0">
            <a:solidFill>
              <a:schemeClr val="bg1">
                <a:lumMod val="50000"/>
              </a:schemeClr>
            </a:solidFill>
            <a:effectLst/>
            <a:latin typeface="Gill Sans MT" panose="020B0502020104020203" pitchFamily="34" charset="0"/>
          </a:endParaRPr>
        </a:p>
      </xdr:txBody>
    </xdr:sp>
    <xdr:clientData/>
  </xdr:twoCellAnchor>
  <xdr:twoCellAnchor>
    <xdr:from>
      <xdr:col>2</xdr:col>
      <xdr:colOff>38100</xdr:colOff>
      <xdr:row>15</xdr:row>
      <xdr:rowOff>180973</xdr:rowOff>
    </xdr:from>
    <xdr:to>
      <xdr:col>2</xdr:col>
      <xdr:colOff>680924</xdr:colOff>
      <xdr:row>17</xdr:row>
      <xdr:rowOff>28574</xdr:rowOff>
    </xdr:to>
    <xdr:sp macro="" textlink="">
      <xdr:nvSpPr>
        <xdr:cNvPr id="31" name="Rectangle 30"/>
        <xdr:cNvSpPr/>
      </xdr:nvSpPr>
      <xdr:spPr>
        <a:xfrm>
          <a:off x="647700" y="3038473"/>
          <a:ext cx="642824" cy="228601"/>
        </a:xfrm>
        <a:prstGeom prst="rect">
          <a:avLst/>
        </a:prstGeom>
        <a:solidFill>
          <a:schemeClr val="bg1">
            <a:lumMod val="95000"/>
          </a:schemeClr>
        </a:solidFill>
        <a:ln w="3175"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000" b="0">
              <a:solidFill>
                <a:schemeClr val="bg1">
                  <a:lumMod val="50000"/>
                </a:schemeClr>
              </a:solidFill>
              <a:effectLst/>
              <a:latin typeface="Gill Sans MT" panose="020B0502020104020203" pitchFamily="34" charset="0"/>
              <a:ea typeface="+mn-ea"/>
              <a:cs typeface="+mn-cs"/>
            </a:rPr>
            <a:t>Initiales</a:t>
          </a:r>
          <a:endParaRPr lang="fr-FR" sz="1000" b="0">
            <a:solidFill>
              <a:schemeClr val="bg1">
                <a:lumMod val="50000"/>
              </a:schemeClr>
            </a:solidFill>
            <a:effectLst/>
            <a:latin typeface="Gill Sans MT" panose="020B0502020104020203" pitchFamily="34" charset="0"/>
          </a:endParaRPr>
        </a:p>
      </xdr:txBody>
    </xdr:sp>
    <xdr:clientData/>
  </xdr:twoCellAnchor>
  <xdr:twoCellAnchor>
    <xdr:from>
      <xdr:col>10</xdr:col>
      <xdr:colOff>501862</xdr:colOff>
      <xdr:row>11</xdr:row>
      <xdr:rowOff>0</xdr:rowOff>
    </xdr:from>
    <xdr:to>
      <xdr:col>12</xdr:col>
      <xdr:colOff>345862</xdr:colOff>
      <xdr:row>12</xdr:row>
      <xdr:rowOff>97500</xdr:rowOff>
    </xdr:to>
    <xdr:sp macro="[0]!Fiche_Produit" textlink="">
      <xdr:nvSpPr>
        <xdr:cNvPr id="32" name="Rectangle 31"/>
        <xdr:cNvSpPr/>
      </xdr:nvSpPr>
      <xdr:spPr>
        <a:xfrm>
          <a:off x="6988387" y="2095500"/>
          <a:ext cx="1368000" cy="288000"/>
        </a:xfrm>
        <a:prstGeom prst="rect">
          <a:avLst/>
        </a:prstGeom>
        <a:solidFill>
          <a:schemeClr val="bg1">
            <a:lumMod val="9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0">
              <a:solidFill>
                <a:srgbClr val="0070C0"/>
              </a:solidFill>
              <a:effectLst/>
              <a:latin typeface="Gill Sans MT" panose="020B0502020104020203" pitchFamily="34" charset="0"/>
              <a:ea typeface="+mn-ea"/>
              <a:cs typeface="+mn-cs"/>
            </a:rPr>
            <a:t>Fiche produit</a:t>
          </a:r>
          <a:endParaRPr lang="fr-FR" sz="900" b="0">
            <a:solidFill>
              <a:srgbClr val="0070C0"/>
            </a:solidFill>
            <a:effectLst/>
            <a:latin typeface="Gill Sans MT" panose="020B0502020104020203" pitchFamily="34" charset="0"/>
          </a:endParaRPr>
        </a:p>
      </xdr:txBody>
    </xdr:sp>
    <xdr:clientData/>
  </xdr:twoCellAnchor>
  <xdr:twoCellAnchor>
    <xdr:from>
      <xdr:col>12</xdr:col>
      <xdr:colOff>666750</xdr:colOff>
      <xdr:row>14</xdr:row>
      <xdr:rowOff>133350</xdr:rowOff>
    </xdr:from>
    <xdr:to>
      <xdr:col>17</xdr:col>
      <xdr:colOff>228599</xdr:colOff>
      <xdr:row>18</xdr:row>
      <xdr:rowOff>36300</xdr:rowOff>
    </xdr:to>
    <xdr:sp macro="" textlink="">
      <xdr:nvSpPr>
        <xdr:cNvPr id="29" name="Rectangle 28"/>
        <xdr:cNvSpPr/>
      </xdr:nvSpPr>
      <xdr:spPr>
        <a:xfrm>
          <a:off x="8677275" y="2800350"/>
          <a:ext cx="3514724" cy="684000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575100</xdr:colOff>
      <xdr:row>8</xdr:row>
      <xdr:rowOff>83475</xdr:rowOff>
    </xdr:from>
    <xdr:to>
      <xdr:col>9</xdr:col>
      <xdr:colOff>419100</xdr:colOff>
      <xdr:row>9</xdr:row>
      <xdr:rowOff>180975</xdr:rowOff>
    </xdr:to>
    <xdr:sp macro="[0]!export_FDA" textlink="">
      <xdr:nvSpPr>
        <xdr:cNvPr id="33" name="Rectangle 32"/>
        <xdr:cNvSpPr/>
      </xdr:nvSpPr>
      <xdr:spPr>
        <a:xfrm>
          <a:off x="4775625" y="1559850"/>
          <a:ext cx="1368000" cy="307050"/>
        </a:xfrm>
        <a:prstGeom prst="rect">
          <a:avLst/>
        </a:prstGeom>
        <a:solidFill>
          <a:schemeClr val="bg1">
            <a:lumMod val="8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0">
              <a:solidFill>
                <a:srgbClr val="0070C0"/>
              </a:solidFill>
              <a:effectLst/>
              <a:latin typeface="Gill Sans MT" panose="020B0502020104020203" pitchFamily="34" charset="0"/>
              <a:ea typeface="+mn-ea"/>
              <a:cs typeface="+mn-cs"/>
            </a:rPr>
            <a:t>Générer</a:t>
          </a:r>
          <a:r>
            <a:rPr lang="fr-FR" sz="900" b="0" baseline="0">
              <a:solidFill>
                <a:srgbClr val="0070C0"/>
              </a:solidFill>
              <a:effectLst/>
              <a:latin typeface="Gill Sans MT" panose="020B0502020104020203" pitchFamily="34" charset="0"/>
              <a:ea typeface="+mn-ea"/>
              <a:cs typeface="+mn-cs"/>
            </a:rPr>
            <a:t> dossiers  FDA</a:t>
          </a:r>
          <a:endParaRPr lang="fr-FR" sz="900" b="0">
            <a:solidFill>
              <a:srgbClr val="0070C0"/>
            </a:solidFill>
            <a:effectLst/>
            <a:latin typeface="Gill Sans MT" panose="020B0502020104020203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752475</xdr:colOff>
          <xdr:row>4</xdr:row>
          <xdr:rowOff>152400</xdr:rowOff>
        </xdr:from>
        <xdr:to>
          <xdr:col>17</xdr:col>
          <xdr:colOff>180975</xdr:colOff>
          <xdr:row>13</xdr:row>
          <xdr:rowOff>85725</xdr:rowOff>
        </xdr:to>
        <xdr:sp macro="" textlink="">
          <xdr:nvSpPr>
            <xdr:cNvPr id="4104" name="Group Box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Tableau de bord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142875</xdr:rowOff>
        </xdr:from>
        <xdr:to>
          <xdr:col>17</xdr:col>
          <xdr:colOff>180975</xdr:colOff>
          <xdr:row>18</xdr:row>
          <xdr:rowOff>9525</xdr:rowOff>
        </xdr:to>
        <xdr:sp macro="" textlink="">
          <xdr:nvSpPr>
            <xdr:cNvPr id="4105" name="Group Box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Autres</a:t>
              </a:r>
            </a:p>
          </xdr:txBody>
        </xdr:sp>
        <xdr:clientData/>
      </xdr:twoCellAnchor>
    </mc:Choice>
    <mc:Fallback/>
  </mc:AlternateContent>
  <xdr:twoCellAnchor>
    <xdr:from>
      <xdr:col>13</xdr:col>
      <xdr:colOff>38100</xdr:colOff>
      <xdr:row>11</xdr:row>
      <xdr:rowOff>38099</xdr:rowOff>
    </xdr:from>
    <xdr:to>
      <xdr:col>17</xdr:col>
      <xdr:colOff>123225</xdr:colOff>
      <xdr:row>13</xdr:row>
      <xdr:rowOff>53099</xdr:rowOff>
    </xdr:to>
    <xdr:sp macro="" textlink="">
      <xdr:nvSpPr>
        <xdr:cNvPr id="35" name="Rectangle 34"/>
        <xdr:cNvSpPr/>
      </xdr:nvSpPr>
      <xdr:spPr>
        <a:xfrm>
          <a:off x="8810625" y="2143124"/>
          <a:ext cx="3276000" cy="396000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66675</xdr:colOff>
      <xdr:row>5</xdr:row>
      <xdr:rowOff>57150</xdr:rowOff>
    </xdr:from>
    <xdr:to>
      <xdr:col>17</xdr:col>
      <xdr:colOff>115800</xdr:colOff>
      <xdr:row>6</xdr:row>
      <xdr:rowOff>99600</xdr:rowOff>
    </xdr:to>
    <xdr:sp macro="" textlink="">
      <xdr:nvSpPr>
        <xdr:cNvPr id="36" name="Rectangle 35"/>
        <xdr:cNvSpPr/>
      </xdr:nvSpPr>
      <xdr:spPr>
        <a:xfrm>
          <a:off x="8839200" y="1009650"/>
          <a:ext cx="3240000" cy="252000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28575</xdr:colOff>
      <xdr:row>7</xdr:row>
      <xdr:rowOff>171448</xdr:rowOff>
    </xdr:from>
    <xdr:to>
      <xdr:col>13</xdr:col>
      <xdr:colOff>1648575</xdr:colOff>
      <xdr:row>9</xdr:row>
      <xdr:rowOff>13873</xdr:rowOff>
    </xdr:to>
    <xdr:sp macro="" textlink="">
      <xdr:nvSpPr>
        <xdr:cNvPr id="37" name="Rectangle 36"/>
        <xdr:cNvSpPr/>
      </xdr:nvSpPr>
      <xdr:spPr>
        <a:xfrm>
          <a:off x="8801100" y="1447798"/>
          <a:ext cx="1620000" cy="252000"/>
        </a:xfrm>
        <a:prstGeom prst="rect">
          <a:avLst/>
        </a:prstGeom>
        <a:solidFill>
          <a:schemeClr val="bg1">
            <a:lumMod val="95000"/>
          </a:schemeClr>
        </a:solidFill>
        <a:ln w="3175"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l"/>
          <a:r>
            <a:rPr lang="fr-FR" sz="1000" b="0">
              <a:solidFill>
                <a:schemeClr val="bg1">
                  <a:lumMod val="50000"/>
                </a:schemeClr>
              </a:solidFill>
              <a:effectLst/>
              <a:latin typeface="Gill Sans MT" panose="020B0502020104020203" pitchFamily="34" charset="0"/>
              <a:ea typeface="+mn-ea"/>
              <a:cs typeface="+mn-cs"/>
            </a:rPr>
            <a:t>Nombre de dossiers traités</a:t>
          </a:r>
          <a:endParaRPr lang="fr-FR" sz="1000" b="0">
            <a:solidFill>
              <a:schemeClr val="bg1">
                <a:lumMod val="50000"/>
              </a:schemeClr>
            </a:solidFill>
            <a:effectLst/>
            <a:latin typeface="Gill Sans MT" panose="020B0502020104020203" pitchFamily="34" charset="0"/>
          </a:endParaRPr>
        </a:p>
      </xdr:txBody>
    </xdr:sp>
    <xdr:clientData/>
  </xdr:twoCellAnchor>
  <xdr:twoCellAnchor>
    <xdr:from>
      <xdr:col>13</xdr:col>
      <xdr:colOff>19050</xdr:colOff>
      <xdr:row>8</xdr:row>
      <xdr:rowOff>200025</xdr:rowOff>
    </xdr:from>
    <xdr:to>
      <xdr:col>13</xdr:col>
      <xdr:colOff>1603050</xdr:colOff>
      <xdr:row>10</xdr:row>
      <xdr:rowOff>28576</xdr:rowOff>
    </xdr:to>
    <xdr:sp macro="" textlink="">
      <xdr:nvSpPr>
        <xdr:cNvPr id="38" name="Rectangle 37"/>
        <xdr:cNvSpPr/>
      </xdr:nvSpPr>
      <xdr:spPr>
        <a:xfrm>
          <a:off x="8791575" y="1676400"/>
          <a:ext cx="1584000" cy="247651"/>
        </a:xfrm>
        <a:prstGeom prst="rect">
          <a:avLst/>
        </a:prstGeom>
        <a:solidFill>
          <a:schemeClr val="bg1">
            <a:lumMod val="95000"/>
          </a:schemeClr>
        </a:solidFill>
        <a:ln w="3175"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l"/>
          <a:r>
            <a:rPr lang="fr-FR" sz="1000" b="0">
              <a:solidFill>
                <a:schemeClr val="bg1">
                  <a:lumMod val="50000"/>
                </a:schemeClr>
              </a:solidFill>
              <a:effectLst/>
              <a:latin typeface="Gill Sans MT" panose="020B0502020104020203" pitchFamily="34" charset="0"/>
              <a:ea typeface="+mn-ea"/>
              <a:cs typeface="+mn-cs"/>
            </a:rPr>
            <a:t>Nombre de dossiers clôturés</a:t>
          </a:r>
          <a:endParaRPr lang="fr-FR" sz="1000" b="0">
            <a:solidFill>
              <a:schemeClr val="bg1">
                <a:lumMod val="50000"/>
              </a:schemeClr>
            </a:solidFill>
            <a:effectLst/>
            <a:latin typeface="Gill Sans MT" panose="020B0502020104020203" pitchFamily="34" charset="0"/>
          </a:endParaRPr>
        </a:p>
      </xdr:txBody>
    </xdr:sp>
    <xdr:clientData/>
  </xdr:twoCellAnchor>
  <xdr:twoCellAnchor>
    <xdr:from>
      <xdr:col>13</xdr:col>
      <xdr:colOff>38847</xdr:colOff>
      <xdr:row>9</xdr:row>
      <xdr:rowOff>190499</xdr:rowOff>
    </xdr:from>
    <xdr:to>
      <xdr:col>13</xdr:col>
      <xdr:colOff>1658847</xdr:colOff>
      <xdr:row>11</xdr:row>
      <xdr:rowOff>19050</xdr:rowOff>
    </xdr:to>
    <xdr:sp macro="" textlink="">
      <xdr:nvSpPr>
        <xdr:cNvPr id="39" name="Rectangle 38"/>
        <xdr:cNvSpPr/>
      </xdr:nvSpPr>
      <xdr:spPr>
        <a:xfrm>
          <a:off x="8811372" y="1876424"/>
          <a:ext cx="1620000" cy="247651"/>
        </a:xfrm>
        <a:prstGeom prst="rect">
          <a:avLst/>
        </a:prstGeom>
        <a:solidFill>
          <a:schemeClr val="bg1">
            <a:lumMod val="95000"/>
          </a:schemeClr>
        </a:solidFill>
        <a:ln w="3175"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l"/>
          <a:r>
            <a:rPr lang="fr-FR" sz="1000" b="0">
              <a:solidFill>
                <a:schemeClr val="bg1">
                  <a:lumMod val="50000"/>
                </a:schemeClr>
              </a:solidFill>
              <a:effectLst/>
              <a:latin typeface="Gill Sans MT" panose="020B0502020104020203" pitchFamily="34" charset="0"/>
              <a:ea typeface="+mn-ea"/>
              <a:cs typeface="+mn-cs"/>
            </a:rPr>
            <a:t>Etat d'avancement des dossiers</a:t>
          </a:r>
          <a:endParaRPr lang="fr-FR" sz="1000" b="0">
            <a:solidFill>
              <a:schemeClr val="bg1">
                <a:lumMod val="50000"/>
              </a:schemeClr>
            </a:solidFill>
            <a:effectLst/>
            <a:latin typeface="Gill Sans MT" panose="020B0502020104020203" pitchFamily="34" charset="0"/>
          </a:endParaRPr>
        </a:p>
      </xdr:txBody>
    </xdr:sp>
    <xdr:clientData/>
  </xdr:twoCellAnchor>
  <xdr:twoCellAnchor>
    <xdr:from>
      <xdr:col>13</xdr:col>
      <xdr:colOff>38100</xdr:colOff>
      <xdr:row>13</xdr:row>
      <xdr:rowOff>115275</xdr:rowOff>
    </xdr:from>
    <xdr:to>
      <xdr:col>17</xdr:col>
      <xdr:colOff>195225</xdr:colOff>
      <xdr:row>14</xdr:row>
      <xdr:rowOff>104775</xdr:rowOff>
    </xdr:to>
    <xdr:sp macro="" textlink="">
      <xdr:nvSpPr>
        <xdr:cNvPr id="40" name="Rectangle 39"/>
        <xdr:cNvSpPr/>
      </xdr:nvSpPr>
      <xdr:spPr>
        <a:xfrm>
          <a:off x="8810625" y="2601300"/>
          <a:ext cx="3348000" cy="180000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37350</xdr:colOff>
      <xdr:row>6</xdr:row>
      <xdr:rowOff>103800</xdr:rowOff>
    </xdr:from>
    <xdr:to>
      <xdr:col>13</xdr:col>
      <xdr:colOff>1657350</xdr:colOff>
      <xdr:row>7</xdr:row>
      <xdr:rowOff>169500</xdr:rowOff>
    </xdr:to>
    <xdr:sp macro="" textlink="">
      <xdr:nvSpPr>
        <xdr:cNvPr id="41" name="Rectangle 40"/>
        <xdr:cNvSpPr/>
      </xdr:nvSpPr>
      <xdr:spPr>
        <a:xfrm>
          <a:off x="8809875" y="1265850"/>
          <a:ext cx="1620000" cy="180000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27825</xdr:colOff>
      <xdr:row>6</xdr:row>
      <xdr:rowOff>62325</xdr:rowOff>
    </xdr:from>
    <xdr:to>
      <xdr:col>17</xdr:col>
      <xdr:colOff>133350</xdr:colOff>
      <xdr:row>8</xdr:row>
      <xdr:rowOff>0</xdr:rowOff>
    </xdr:to>
    <xdr:sp macro="" textlink="">
      <xdr:nvSpPr>
        <xdr:cNvPr id="42" name="Rectangle 41"/>
        <xdr:cNvSpPr/>
      </xdr:nvSpPr>
      <xdr:spPr>
        <a:xfrm>
          <a:off x="10476750" y="1224375"/>
          <a:ext cx="1620000" cy="252000"/>
        </a:xfrm>
        <a:prstGeom prst="rect">
          <a:avLst/>
        </a:prstGeom>
        <a:solidFill>
          <a:schemeClr val="bg1">
            <a:lumMod val="95000"/>
          </a:schemeClr>
        </a:solidFill>
        <a:ln w="3175"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l"/>
          <a:r>
            <a:rPr lang="fr-FR" sz="1000" b="0">
              <a:solidFill>
                <a:schemeClr val="bg1">
                  <a:lumMod val="50000"/>
                </a:schemeClr>
              </a:solidFill>
              <a:effectLst/>
              <a:latin typeface="Gill Sans MT" panose="020B0502020104020203" pitchFamily="34" charset="0"/>
              <a:ea typeface="+mn-ea"/>
              <a:cs typeface="+mn-cs"/>
            </a:rPr>
            <a:t>  CLMT       CCT       CF</a:t>
          </a:r>
          <a:endParaRPr lang="fr-FR" sz="1000" b="0">
            <a:solidFill>
              <a:schemeClr val="bg1">
                <a:lumMod val="50000"/>
              </a:schemeClr>
            </a:solidFill>
            <a:effectLst/>
            <a:latin typeface="Gill Sans MT" panose="020B0502020104020203" pitchFamily="34" charset="0"/>
          </a:endParaRPr>
        </a:p>
      </xdr:txBody>
    </xdr:sp>
    <xdr:clientData/>
  </xdr:twoCellAnchor>
  <xdr:twoCellAnchor>
    <xdr:from>
      <xdr:col>5</xdr:col>
      <xdr:colOff>98850</xdr:colOff>
      <xdr:row>7</xdr:row>
      <xdr:rowOff>188250</xdr:rowOff>
    </xdr:from>
    <xdr:to>
      <xdr:col>6</xdr:col>
      <xdr:colOff>704850</xdr:colOff>
      <xdr:row>9</xdr:row>
      <xdr:rowOff>85725</xdr:rowOff>
    </xdr:to>
    <xdr:sp macro="[0]!export_mazya" textlink="">
      <xdr:nvSpPr>
        <xdr:cNvPr id="43" name="Rectangle 42"/>
        <xdr:cNvSpPr/>
      </xdr:nvSpPr>
      <xdr:spPr>
        <a:xfrm>
          <a:off x="2775375" y="1464600"/>
          <a:ext cx="1368000" cy="307050"/>
        </a:xfrm>
        <a:prstGeom prst="rect">
          <a:avLst/>
        </a:prstGeom>
        <a:solidFill>
          <a:schemeClr val="bg1">
            <a:lumMod val="85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900" b="0">
              <a:solidFill>
                <a:srgbClr val="0070C0"/>
              </a:solidFill>
              <a:effectLst/>
              <a:latin typeface="Gill Sans MT" panose="020B0502020104020203" pitchFamily="34" charset="0"/>
              <a:ea typeface="+mn-ea"/>
              <a:cs typeface="+mn-cs"/>
            </a:rPr>
            <a:t>Générer dossiers</a:t>
          </a:r>
          <a:r>
            <a:rPr lang="fr-FR" sz="900" b="0" baseline="0">
              <a:solidFill>
                <a:srgbClr val="0070C0"/>
              </a:solidFill>
              <a:effectLst/>
              <a:latin typeface="Gill Sans MT" panose="020B0502020104020203" pitchFamily="34" charset="0"/>
              <a:ea typeface="+mn-ea"/>
              <a:cs typeface="+mn-cs"/>
            </a:rPr>
            <a:t> Mazaya</a:t>
          </a:r>
          <a:endParaRPr lang="fr-FR" sz="900" b="0">
            <a:solidFill>
              <a:srgbClr val="0070C0"/>
            </a:solidFill>
            <a:effectLst/>
            <a:latin typeface="Gill Sans MT" panose="020B0502020104020203" pitchFamily="34" charset="0"/>
          </a:endParaRPr>
        </a:p>
      </xdr:txBody>
    </xdr:sp>
    <xdr:clientData/>
  </xdr:twoCellAnchor>
  <xdr:twoCellAnchor>
    <xdr:from>
      <xdr:col>5</xdr:col>
      <xdr:colOff>120848</xdr:colOff>
      <xdr:row>9</xdr:row>
      <xdr:rowOff>180975</xdr:rowOff>
    </xdr:from>
    <xdr:to>
      <xdr:col>6</xdr:col>
      <xdr:colOff>726848</xdr:colOff>
      <xdr:row>11</xdr:row>
      <xdr:rowOff>159975</xdr:rowOff>
    </xdr:to>
    <xdr:sp macro="[0]!SupprimerDPP" textlink="">
      <xdr:nvSpPr>
        <xdr:cNvPr id="45" name="Rectangle 44"/>
        <xdr:cNvSpPr>
          <a:spLocks/>
        </xdr:cNvSpPr>
      </xdr:nvSpPr>
      <xdr:spPr>
        <a:xfrm>
          <a:off x="2797373" y="1866900"/>
          <a:ext cx="1368000" cy="3981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900" b="0">
              <a:solidFill>
                <a:schemeClr val="lt1"/>
              </a:solidFill>
              <a:effectLst/>
              <a:latin typeface="Gill Sans MT" panose="020B0502020104020203" pitchFamily="34" charset="0"/>
              <a:ea typeface="+mn-ea"/>
              <a:cs typeface="+mn-cs"/>
            </a:rPr>
            <a:t>Supprimer DPP</a:t>
          </a:r>
          <a:endParaRPr lang="fr-FR" sz="900">
            <a:effectLst/>
            <a:latin typeface="Gill Sans MT" panose="020B0502020104020203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da\Downloads\1%20CAD%20BOE\projet%20canevas%20version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"/>
      <sheetName val="CLMT"/>
      <sheetName val="CF"/>
      <sheetName val="CCT"/>
      <sheetName val="BD_CLMT"/>
      <sheetName val="BD_CT"/>
      <sheetName val="Utilisateurs"/>
      <sheetName val="Liste des insuf"/>
      <sheetName val="Fiche produit"/>
      <sheetName val="CAMR"/>
      <sheetName val="Feuil1"/>
      <sheetName val="projet canevas version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0">
          <cell r="G10" t="str">
            <v>CAM Région Rabat Salé Kenitra</v>
          </cell>
        </row>
      </sheetData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7030A0"/>
  </sheetPr>
  <dimension ref="A1:R20"/>
  <sheetViews>
    <sheetView showGridLines="0" showRowColHeaders="0" tabSelected="1" workbookViewId="0">
      <selection activeCell="D16" sqref="D16"/>
    </sheetView>
  </sheetViews>
  <sheetFormatPr baseColWidth="10" defaultColWidth="0" defaultRowHeight="15" zeroHeight="1" x14ac:dyDescent="0.25"/>
  <cols>
    <col min="1" max="1" width="1.28515625" style="27" customWidth="1"/>
    <col min="2" max="2" width="4.5703125" style="27" customWidth="1"/>
    <col min="3" max="13" width="11.42578125" style="27" customWidth="1"/>
    <col min="14" max="14" width="25.140625" style="27" bestFit="1" customWidth="1"/>
    <col min="15" max="15" width="8.140625" style="27" customWidth="1"/>
    <col min="16" max="16" width="7.42578125" style="27" customWidth="1"/>
    <col min="17" max="17" width="7.140625" style="27" customWidth="1"/>
    <col min="18" max="18" width="4.140625" style="27" customWidth="1"/>
    <col min="19" max="16384" width="11.42578125" style="27" hidden="1"/>
  </cols>
  <sheetData>
    <row r="1" spans="3:17" x14ac:dyDescent="0.25"/>
    <row r="2" spans="3:17" x14ac:dyDescent="0.25"/>
    <row r="3" spans="3:17" x14ac:dyDescent="0.25"/>
    <row r="4" spans="3:17" x14ac:dyDescent="0.25"/>
    <row r="5" spans="3:17" x14ac:dyDescent="0.25"/>
    <row r="6" spans="3:17" ht="16.5" customHeight="1" x14ac:dyDescent="0.25"/>
    <row r="7" spans="3:17" ht="9" customHeight="1" x14ac:dyDescent="0.25"/>
    <row r="8" spans="3:17" ht="15.75" x14ac:dyDescent="0.3">
      <c r="O8" s="52" t="s">
        <v>4</v>
      </c>
      <c r="P8" s="52" t="s">
        <v>7</v>
      </c>
      <c r="Q8" s="52" t="s">
        <v>8</v>
      </c>
    </row>
    <row r="9" spans="3:17" ht="16.5" x14ac:dyDescent="0.35">
      <c r="N9" s="53" t="s">
        <v>812</v>
      </c>
      <c r="O9" s="64">
        <f>(COUNTA(Agriculture!$R:$R)-1)+(COUNTA(Habitat!$R:$R)-1)+(COUNTA(HAG!$R:$R)-1)+(COUNTA(arrangement!$R:$R)-1)+(COUNTA(perso!R:$R)-1)</f>
        <v>5</v>
      </c>
      <c r="P9" s="64">
        <f>(COUNTA(CCT!$X:$X)-1)+(COUNTA(FDA!$X:$X)-1)</f>
        <v>2</v>
      </c>
      <c r="Q9" s="64">
        <f>(COUNTA(CF!$W:$W)-1)+(COUNTA(Mazaya!$W:$W)-1)</f>
        <v>2</v>
      </c>
    </row>
    <row r="10" spans="3:17" ht="16.5" x14ac:dyDescent="0.35">
      <c r="N10" s="53" t="s">
        <v>813</v>
      </c>
      <c r="O10" s="64">
        <f>COUNTIF(Agriculture!R:R,"clôturé")+COUNTIF(Habitat!R:R,"clôturé")+COUNTIF(HAG!R:R,"clôturé")+COUNTIF(arrangement!R:R,"clôturé")+COUNTIF(perso!R:R,"clôturé")</f>
        <v>5</v>
      </c>
      <c r="P10" s="65">
        <f>(COUNTIF(CCT!$X:$X,"clôturé"))+(COUNTIF(FDA!$X:$X,"clôturé"))</f>
        <v>2</v>
      </c>
      <c r="Q10" s="65">
        <f>(COUNTIF(CF!$W:$W,"clôturé"))+(COUNTIF(Mazaya!$W:$W,"clôturé"))</f>
        <v>2</v>
      </c>
    </row>
    <row r="11" spans="3:17" ht="16.5" x14ac:dyDescent="0.35">
      <c r="N11" s="53" t="s">
        <v>814</v>
      </c>
      <c r="O11" s="66">
        <f>O10/O9</f>
        <v>1</v>
      </c>
      <c r="P11" s="66">
        <f>P10/P9</f>
        <v>1</v>
      </c>
      <c r="Q11" s="66">
        <f>Q10/Q9</f>
        <v>1</v>
      </c>
    </row>
    <row r="12" spans="3:17" x14ac:dyDescent="0.25"/>
    <row r="13" spans="3:17" x14ac:dyDescent="0.25"/>
    <row r="14" spans="3:17" x14ac:dyDescent="0.25"/>
    <row r="15" spans="3:17" x14ac:dyDescent="0.25"/>
    <row r="16" spans="3:17" ht="15.75" x14ac:dyDescent="0.3">
      <c r="C16" s="28" t="s">
        <v>26</v>
      </c>
      <c r="D16" s="32">
        <v>1560</v>
      </c>
      <c r="G16" s="54"/>
      <c r="H16" s="31"/>
    </row>
    <row r="17" spans="3:8" ht="15.75" x14ac:dyDescent="0.3">
      <c r="C17" s="28" t="s">
        <v>236</v>
      </c>
      <c r="D17" s="32" t="s">
        <v>1147</v>
      </c>
      <c r="G17" s="54"/>
      <c r="H17" s="31"/>
    </row>
    <row r="18" spans="3:8" x14ac:dyDescent="0.25"/>
    <row r="19" spans="3:8" x14ac:dyDescent="0.25"/>
    <row r="20" spans="3:8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Group Box 1">
              <controlPr defaultSize="0" autoFill="0" autoPict="0">
                <anchor moveWithCells="1">
                  <from>
                    <xdr:col>2</xdr:col>
                    <xdr:colOff>9525</xdr:colOff>
                    <xdr:row>4</xdr:row>
                    <xdr:rowOff>180975</xdr:rowOff>
                  </from>
                  <to>
                    <xdr:col>4</xdr:col>
                    <xdr:colOff>352425</xdr:colOff>
                    <xdr:row>13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Group Box 2">
              <controlPr defaultSize="0" autoFill="0" autoPict="0" altText=" Fiche Contrôleur ">
                <anchor moveWithCells="1">
                  <from>
                    <xdr:col>1</xdr:col>
                    <xdr:colOff>285750</xdr:colOff>
                    <xdr:row>14</xdr:row>
                    <xdr:rowOff>114300</xdr:rowOff>
                  </from>
                  <to>
                    <xdr:col>12</xdr:col>
                    <xdr:colOff>581025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Group Box 3">
              <controlPr defaultSize="0" autoFill="0" autoPict="0">
                <anchor moveWithCells="1">
                  <from>
                    <xdr:col>4</xdr:col>
                    <xdr:colOff>609600</xdr:colOff>
                    <xdr:row>4</xdr:row>
                    <xdr:rowOff>161925</xdr:rowOff>
                  </from>
                  <to>
                    <xdr:col>7</xdr:col>
                    <xdr:colOff>190500</xdr:colOff>
                    <xdr:row>13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Group Box 4">
              <controlPr defaultSize="0" autoFill="0" autoPict="0">
                <anchor moveWithCells="1">
                  <from>
                    <xdr:col>7</xdr:col>
                    <xdr:colOff>419100</xdr:colOff>
                    <xdr:row>4</xdr:row>
                    <xdr:rowOff>142875</xdr:rowOff>
                  </from>
                  <to>
                    <xdr:col>10</xdr:col>
                    <xdr:colOff>0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8" name="Group Box 7">
              <controlPr defaultSize="0" autoFill="0" autoPict="0">
                <anchor moveWithCells="1">
                  <from>
                    <xdr:col>10</xdr:col>
                    <xdr:colOff>238125</xdr:colOff>
                    <xdr:row>4</xdr:row>
                    <xdr:rowOff>152400</xdr:rowOff>
                  </from>
                  <to>
                    <xdr:col>12</xdr:col>
                    <xdr:colOff>581025</xdr:colOff>
                    <xdr:row>13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9" name="Group Box 8">
              <controlPr defaultSize="0" autoFill="0" autoPict="0">
                <anchor moveWithCells="1">
                  <from>
                    <xdr:col>12</xdr:col>
                    <xdr:colOff>752475</xdr:colOff>
                    <xdr:row>4</xdr:row>
                    <xdr:rowOff>152400</xdr:rowOff>
                  </from>
                  <to>
                    <xdr:col>17</xdr:col>
                    <xdr:colOff>180975</xdr:colOff>
                    <xdr:row>13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0" name="Group Box 9">
              <controlPr defaultSize="0" autoFill="0" autoPict="0">
                <anchor moveWithCells="1">
                  <from>
                    <xdr:col>13</xdr:col>
                    <xdr:colOff>0</xdr:colOff>
                    <xdr:row>14</xdr:row>
                    <xdr:rowOff>142875</xdr:rowOff>
                  </from>
                  <to>
                    <xdr:col>17</xdr:col>
                    <xdr:colOff>180975</xdr:colOff>
                    <xdr:row>18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CAMR!$F$2:$F$8</xm:f>
          </x14:formula1>
          <xm:sqref>G16:G17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 tint="-0.249977111117893"/>
  </sheetPr>
  <dimension ref="A1:BH2"/>
  <sheetViews>
    <sheetView showGridLines="0" topLeftCell="H1" workbookViewId="0">
      <selection activeCell="J1" sqref="J1"/>
    </sheetView>
  </sheetViews>
  <sheetFormatPr baseColWidth="10" defaultColWidth="11.42578125" defaultRowHeight="15" x14ac:dyDescent="0.25"/>
  <cols>
    <col min="1" max="1" width="19" style="1" customWidth="1"/>
    <col min="2" max="2" width="11.7109375" style="1" customWidth="1"/>
    <col min="3" max="3" width="11.42578125" style="1"/>
    <col min="4" max="4" width="13.85546875" style="1" customWidth="1"/>
    <col min="5" max="5" width="17.7109375" style="1" customWidth="1"/>
    <col min="6" max="6" width="18.140625" style="1" customWidth="1"/>
    <col min="7" max="7" width="11.42578125" style="1"/>
    <col min="8" max="8" width="17.28515625" style="1" customWidth="1"/>
    <col min="9" max="9" width="11.42578125" style="1"/>
    <col min="10" max="10" width="15.85546875" style="1" customWidth="1"/>
    <col min="11" max="11" width="24.28515625" style="1" customWidth="1"/>
    <col min="12" max="12" width="14.5703125" style="1" customWidth="1"/>
    <col min="13" max="13" width="13.42578125" style="1" customWidth="1"/>
    <col min="14" max="17" width="14.5703125" style="1" customWidth="1"/>
    <col min="18" max="20" width="11.42578125" style="1"/>
    <col min="21" max="21" width="13.85546875" style="1" customWidth="1"/>
    <col min="22" max="30" width="7.140625" style="1" customWidth="1"/>
    <col min="31" max="58" width="8.140625" style="1" customWidth="1"/>
    <col min="59" max="60" width="6.85546875" style="1" customWidth="1"/>
    <col min="61" max="16384" width="11.42578125" style="1"/>
  </cols>
  <sheetData>
    <row r="1" spans="1:60" s="37" customFormat="1" ht="18.75" customHeight="1" x14ac:dyDescent="0.25">
      <c r="A1" s="33" t="s">
        <v>25</v>
      </c>
      <c r="B1" s="33" t="s">
        <v>24</v>
      </c>
      <c r="C1" s="33" t="s">
        <v>23</v>
      </c>
      <c r="D1" s="33" t="s">
        <v>22</v>
      </c>
      <c r="E1" s="33" t="s">
        <v>21</v>
      </c>
      <c r="F1" s="33" t="s">
        <v>20</v>
      </c>
      <c r="G1" s="33" t="s">
        <v>19</v>
      </c>
      <c r="H1" s="33" t="s">
        <v>18</v>
      </c>
      <c r="I1" s="33" t="s">
        <v>17</v>
      </c>
      <c r="J1" s="90" t="s">
        <v>716</v>
      </c>
      <c r="K1" s="33" t="s">
        <v>16</v>
      </c>
      <c r="L1" s="34" t="s">
        <v>15</v>
      </c>
      <c r="M1" s="82" t="s">
        <v>14</v>
      </c>
      <c r="N1" s="82" t="s">
        <v>1141</v>
      </c>
      <c r="O1" s="82" t="s">
        <v>1142</v>
      </c>
      <c r="P1" s="82" t="s">
        <v>1143</v>
      </c>
      <c r="Q1" s="82" t="s">
        <v>1140</v>
      </c>
      <c r="R1" s="35" t="s">
        <v>13</v>
      </c>
      <c r="S1" s="82" t="s">
        <v>1144</v>
      </c>
      <c r="T1" s="82" t="s">
        <v>1145</v>
      </c>
      <c r="U1" s="82" t="s">
        <v>12</v>
      </c>
      <c r="V1" s="36" t="s">
        <v>940</v>
      </c>
      <c r="W1" s="36" t="s">
        <v>941</v>
      </c>
      <c r="X1" s="36" t="s">
        <v>942</v>
      </c>
      <c r="Y1" s="36" t="s">
        <v>943</v>
      </c>
      <c r="Z1" s="36" t="s">
        <v>944</v>
      </c>
      <c r="AA1" s="36" t="s">
        <v>945</v>
      </c>
      <c r="AB1" s="36" t="s">
        <v>946</v>
      </c>
      <c r="AC1" s="36" t="s">
        <v>947</v>
      </c>
      <c r="AD1" s="36" t="s">
        <v>948</v>
      </c>
      <c r="AE1" s="36" t="s">
        <v>949</v>
      </c>
      <c r="AF1" s="36" t="s">
        <v>950</v>
      </c>
      <c r="AG1" s="36" t="s">
        <v>951</v>
      </c>
      <c r="AH1" s="36" t="s">
        <v>952</v>
      </c>
      <c r="AI1" s="36" t="s">
        <v>953</v>
      </c>
      <c r="AJ1" s="36" t="s">
        <v>954</v>
      </c>
      <c r="AK1" s="36" t="s">
        <v>955</v>
      </c>
      <c r="AL1" s="36" t="s">
        <v>956</v>
      </c>
      <c r="AM1" s="36" t="s">
        <v>957</v>
      </c>
      <c r="AN1" s="36" t="s">
        <v>958</v>
      </c>
      <c r="AO1" s="36" t="s">
        <v>959</v>
      </c>
      <c r="AP1" s="36" t="s">
        <v>960</v>
      </c>
      <c r="AQ1" s="36" t="s">
        <v>961</v>
      </c>
      <c r="AR1" s="36" t="s">
        <v>962</v>
      </c>
      <c r="AS1" s="36" t="s">
        <v>963</v>
      </c>
      <c r="AT1" s="36" t="s">
        <v>964</v>
      </c>
      <c r="AU1" s="36" t="s">
        <v>965</v>
      </c>
      <c r="AV1" s="36" t="s">
        <v>966</v>
      </c>
      <c r="AW1" s="36" t="s">
        <v>967</v>
      </c>
      <c r="AX1" s="36" t="s">
        <v>968</v>
      </c>
      <c r="AY1" s="36" t="s">
        <v>969</v>
      </c>
      <c r="AZ1" s="36" t="s">
        <v>970</v>
      </c>
      <c r="BA1" s="36" t="s">
        <v>971</v>
      </c>
      <c r="BB1" s="36" t="s">
        <v>972</v>
      </c>
      <c r="BC1" s="36" t="s">
        <v>973</v>
      </c>
      <c r="BD1" s="36" t="s">
        <v>974</v>
      </c>
      <c r="BE1" s="36" t="s">
        <v>975</v>
      </c>
      <c r="BF1" s="36" t="s">
        <v>976</v>
      </c>
      <c r="BG1" s="36" t="s">
        <v>977</v>
      </c>
      <c r="BH1" s="36" t="s">
        <v>978</v>
      </c>
    </row>
    <row r="2" spans="1:60" x14ac:dyDescent="0.25">
      <c r="M2" s="56"/>
      <c r="R2" s="63" t="s">
        <v>815</v>
      </c>
    </row>
  </sheetData>
  <conditionalFormatting sqref="R2">
    <cfRule type="cellIs" dxfId="30" priority="1" operator="equal">
      <formula>"Critique"</formula>
    </cfRule>
    <cfRule type="cellIs" dxfId="29" priority="2" operator="equal">
      <formula>"A suivre"</formula>
    </cfRule>
    <cfRule type="cellIs" dxfId="28" priority="3" operator="equal">
      <formula>"Clôturé"</formula>
    </cfRule>
  </conditionalFormatting>
  <dataValidations count="2">
    <dataValidation type="list" allowBlank="1" showInputMessage="1" showErrorMessage="1" sqref="M2">
      <formula1>"CC DR, CC CAMR, CC.Corporate, CC PDV"</formula1>
    </dataValidation>
    <dataValidation type="list" showInputMessage="1" showErrorMessage="1" error="Seules les valeurs sur la liste déroulante sont acceptées" prompt="Sélectionnez la valeur adéquate sur la liste déroulante" sqref="R2">
      <formula1>"A suivre, Critique, Clôturé"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6" tint="-0.249977111117893"/>
  </sheetPr>
  <dimension ref="A1:BB85"/>
  <sheetViews>
    <sheetView topLeftCell="H1" workbookViewId="0">
      <selection activeCell="J1" sqref="J1"/>
    </sheetView>
  </sheetViews>
  <sheetFormatPr baseColWidth="10" defaultRowHeight="15" x14ac:dyDescent="0.25"/>
  <cols>
    <col min="1" max="1" width="16.85546875" bestFit="1" customWidth="1"/>
    <col min="4" max="4" width="12" bestFit="1" customWidth="1"/>
    <col min="10" max="10" width="13.42578125" bestFit="1" customWidth="1"/>
    <col min="11" max="11" width="36.140625" bestFit="1" customWidth="1"/>
    <col min="13" max="13" width="11.42578125" style="73"/>
    <col min="14" max="14" width="14.5703125" style="1" customWidth="1"/>
    <col min="15" max="17" width="11.42578125" style="73"/>
    <col min="19" max="20" width="11.42578125" style="1"/>
    <col min="21" max="21" width="13.85546875" style="1" customWidth="1"/>
    <col min="22" max="54" width="6.42578125" customWidth="1"/>
  </cols>
  <sheetData>
    <row r="1" spans="1:54" s="37" customFormat="1" ht="23.25" customHeight="1" x14ac:dyDescent="0.25">
      <c r="A1" s="33" t="s">
        <v>25</v>
      </c>
      <c r="B1" s="33" t="s">
        <v>24</v>
      </c>
      <c r="C1" s="33" t="s">
        <v>23</v>
      </c>
      <c r="D1" s="33" t="s">
        <v>22</v>
      </c>
      <c r="E1" s="33" t="s">
        <v>21</v>
      </c>
      <c r="F1" s="33" t="s">
        <v>20</v>
      </c>
      <c r="G1" s="33" t="s">
        <v>19</v>
      </c>
      <c r="H1" s="33" t="s">
        <v>18</v>
      </c>
      <c r="I1" s="33" t="s">
        <v>17</v>
      </c>
      <c r="J1" s="90" t="s">
        <v>716</v>
      </c>
      <c r="K1" s="33" t="s">
        <v>16</v>
      </c>
      <c r="L1" s="34" t="s">
        <v>15</v>
      </c>
      <c r="M1" s="82" t="s">
        <v>14</v>
      </c>
      <c r="N1" s="82" t="s">
        <v>1141</v>
      </c>
      <c r="O1" s="82" t="s">
        <v>1142</v>
      </c>
      <c r="P1" s="82" t="s">
        <v>1143</v>
      </c>
      <c r="Q1" s="82" t="s">
        <v>1140</v>
      </c>
      <c r="R1" s="35" t="s">
        <v>13</v>
      </c>
      <c r="S1" s="82" t="s">
        <v>1144</v>
      </c>
      <c r="T1" s="82" t="s">
        <v>1145</v>
      </c>
      <c r="U1" s="82" t="s">
        <v>12</v>
      </c>
      <c r="V1" s="36" t="s">
        <v>907</v>
      </c>
      <c r="W1" s="36" t="s">
        <v>908</v>
      </c>
      <c r="X1" s="36" t="s">
        <v>909</v>
      </c>
      <c r="Y1" s="36" t="s">
        <v>910</v>
      </c>
      <c r="Z1" s="36" t="s">
        <v>911</v>
      </c>
      <c r="AA1" s="36" t="s">
        <v>912</v>
      </c>
      <c r="AB1" s="36" t="s">
        <v>913</v>
      </c>
      <c r="AC1" s="36" t="s">
        <v>914</v>
      </c>
      <c r="AD1" s="36" t="s">
        <v>915</v>
      </c>
      <c r="AE1" s="36" t="s">
        <v>916</v>
      </c>
      <c r="AF1" s="36" t="s">
        <v>917</v>
      </c>
      <c r="AG1" s="36" t="s">
        <v>918</v>
      </c>
      <c r="AH1" s="36" t="s">
        <v>919</v>
      </c>
      <c r="AI1" s="36" t="s">
        <v>920</v>
      </c>
      <c r="AJ1" s="36" t="s">
        <v>921</v>
      </c>
      <c r="AK1" s="36" t="s">
        <v>922</v>
      </c>
      <c r="AL1" s="36" t="s">
        <v>923</v>
      </c>
      <c r="AM1" s="36" t="s">
        <v>924</v>
      </c>
      <c r="AN1" s="36" t="s">
        <v>925</v>
      </c>
      <c r="AO1" s="36" t="s">
        <v>926</v>
      </c>
      <c r="AP1" s="36" t="s">
        <v>927</v>
      </c>
      <c r="AQ1" s="36" t="s">
        <v>928</v>
      </c>
      <c r="AR1" s="36" t="s">
        <v>929</v>
      </c>
      <c r="AS1" s="36" t="s">
        <v>930</v>
      </c>
      <c r="AT1" s="36" t="s">
        <v>931</v>
      </c>
      <c r="AU1" s="36" t="s">
        <v>932</v>
      </c>
      <c r="AV1" s="36" t="s">
        <v>933</v>
      </c>
      <c r="AW1" s="36" t="s">
        <v>934</v>
      </c>
      <c r="AX1" s="36" t="s">
        <v>935</v>
      </c>
      <c r="AY1" s="36" t="s">
        <v>936</v>
      </c>
      <c r="AZ1" s="36" t="s">
        <v>937</v>
      </c>
      <c r="BA1" s="36" t="s">
        <v>938</v>
      </c>
      <c r="BB1" s="36" t="s">
        <v>939</v>
      </c>
    </row>
    <row r="2" spans="1:54" s="1" customFormat="1" x14ac:dyDescent="0.25">
      <c r="C2" s="1" t="str">
        <f>IF($G2,VLOOKUP($G2,CAMR!$A$2:$G$520,4,FALSE),"")</f>
        <v/>
      </c>
      <c r="M2" s="56" t="s">
        <v>1146</v>
      </c>
      <c r="R2" s="63" t="s">
        <v>815</v>
      </c>
    </row>
    <row r="3" spans="1:54" s="1" customFormat="1" x14ac:dyDescent="0.25">
      <c r="C3" s="1" t="str">
        <f>IF($G3,VLOOKUP($G3,CAMR!$A$2:$G$520,4,FALSE),"")</f>
        <v/>
      </c>
      <c r="R3" s="63"/>
    </row>
    <row r="4" spans="1:54" s="1" customFormat="1" x14ac:dyDescent="0.25">
      <c r="C4" s="1" t="str">
        <f>IF($G4,VLOOKUP($G4,CAMR!$A$2:$G$520,4,FALSE),"")</f>
        <v/>
      </c>
    </row>
    <row r="5" spans="1:54" s="1" customFormat="1" x14ac:dyDescent="0.25">
      <c r="C5" s="1" t="str">
        <f>IF($G5,VLOOKUP($G5,CAMR!$A$2:$G$520,4,FALSE),"")</f>
        <v/>
      </c>
    </row>
    <row r="6" spans="1:54" s="1" customFormat="1" x14ac:dyDescent="0.25">
      <c r="C6" s="1" t="str">
        <f>IF($G6,VLOOKUP($G6,CAMR!$A$2:$G$520,4,FALSE),"")</f>
        <v/>
      </c>
    </row>
    <row r="7" spans="1:54" s="1" customFormat="1" x14ac:dyDescent="0.25">
      <c r="C7" s="1" t="str">
        <f>IF($G7,VLOOKUP($G7,CAMR!$A$2:$G$520,4,FALSE),"")</f>
        <v/>
      </c>
    </row>
    <row r="8" spans="1:54" s="1" customFormat="1" x14ac:dyDescent="0.25">
      <c r="C8" s="1" t="str">
        <f>IF($G8,VLOOKUP($G8,CAMR!$A$2:$G$520,4,FALSE),"")</f>
        <v/>
      </c>
    </row>
    <row r="9" spans="1:54" s="1" customFormat="1" x14ac:dyDescent="0.25">
      <c r="C9" s="1" t="str">
        <f>IF($G9,VLOOKUP($G9,CAMR!$A$2:$G$520,4,FALSE),"")</f>
        <v/>
      </c>
    </row>
    <row r="10" spans="1:54" s="1" customFormat="1" x14ac:dyDescent="0.25">
      <c r="C10" s="1" t="str">
        <f>IF($G10,VLOOKUP($G10,CAMR!$A$2:$G$520,4,FALSE),"")</f>
        <v/>
      </c>
    </row>
    <row r="11" spans="1:54" s="1" customFormat="1" x14ac:dyDescent="0.25">
      <c r="C11" s="1" t="str">
        <f>IF($G11,VLOOKUP($G11,CAMR!$A$2:$G$520,4,FALSE),"")</f>
        <v/>
      </c>
    </row>
    <row r="12" spans="1:54" s="1" customFormat="1" x14ac:dyDescent="0.25">
      <c r="C12" s="1" t="str">
        <f>IF($G12,VLOOKUP($G12,CAMR!$A$2:$G$520,4,FALSE),"")</f>
        <v/>
      </c>
    </row>
    <row r="13" spans="1:54" s="1" customFormat="1" x14ac:dyDescent="0.25">
      <c r="C13" s="1" t="str">
        <f>IF($G13,VLOOKUP($G13,CAMR!$A$2:$G$520,4,FALSE),"")</f>
        <v/>
      </c>
    </row>
    <row r="14" spans="1:54" s="1" customFormat="1" x14ac:dyDescent="0.25">
      <c r="C14" s="1" t="str">
        <f>IF($G14,VLOOKUP($G14,CAMR!$A$2:$G$520,4,FALSE),"")</f>
        <v/>
      </c>
    </row>
    <row r="15" spans="1:54" s="1" customFormat="1" x14ac:dyDescent="0.25">
      <c r="C15" s="1" t="str">
        <f>IF($G15,VLOOKUP($G15,CAMR!$A$2:$G$520,4,FALSE),"")</f>
        <v/>
      </c>
    </row>
    <row r="16" spans="1:54" s="1" customFormat="1" x14ac:dyDescent="0.25">
      <c r="C16" s="1" t="str">
        <f>IF($G16,VLOOKUP($G16,CAMR!$A$2:$G$520,4,FALSE),"")</f>
        <v/>
      </c>
    </row>
    <row r="17" spans="3:3" s="1" customFormat="1" x14ac:dyDescent="0.25">
      <c r="C17" s="1" t="str">
        <f>IF($G17,VLOOKUP($G17,CAMR!$A$2:$G$520,4,FALSE),"")</f>
        <v/>
      </c>
    </row>
    <row r="18" spans="3:3" s="1" customFormat="1" x14ac:dyDescent="0.25">
      <c r="C18" s="1" t="str">
        <f>IF($G18,VLOOKUP($G18,CAMR!$A$2:$G$520,4,FALSE),"")</f>
        <v/>
      </c>
    </row>
    <row r="19" spans="3:3" s="1" customFormat="1" x14ac:dyDescent="0.25">
      <c r="C19" s="1" t="str">
        <f>IF($G19,VLOOKUP($G19,CAMR!$A$2:$G$520,4,FALSE),"")</f>
        <v/>
      </c>
    </row>
    <row r="20" spans="3:3" s="1" customFormat="1" x14ac:dyDescent="0.25">
      <c r="C20" s="1" t="str">
        <f>IF($G20,VLOOKUP($G20,CAMR!$A$2:$G$520,4,FALSE),"")</f>
        <v/>
      </c>
    </row>
    <row r="21" spans="3:3" s="1" customFormat="1" x14ac:dyDescent="0.25">
      <c r="C21" s="1" t="str">
        <f>IF($G21,VLOOKUP($G21,CAMR!$A$2:$G$520,4,FALSE),"")</f>
        <v/>
      </c>
    </row>
    <row r="22" spans="3:3" s="1" customFormat="1" x14ac:dyDescent="0.25">
      <c r="C22" s="1" t="str">
        <f>IF($G22,VLOOKUP($G22,CAMR!$A$2:$G$520,4,FALSE),"")</f>
        <v/>
      </c>
    </row>
    <row r="23" spans="3:3" s="1" customFormat="1" x14ac:dyDescent="0.25">
      <c r="C23" s="1" t="str">
        <f>IF($G23,VLOOKUP($G23,CAMR!$A$2:$G$520,4,FALSE),"")</f>
        <v/>
      </c>
    </row>
    <row r="24" spans="3:3" s="1" customFormat="1" x14ac:dyDescent="0.25">
      <c r="C24" s="1" t="str">
        <f>IF($G24,VLOOKUP($G24,CAMR!$A$2:$G$520,4,FALSE),"")</f>
        <v/>
      </c>
    </row>
    <row r="25" spans="3:3" s="1" customFormat="1" x14ac:dyDescent="0.25">
      <c r="C25" s="1" t="str">
        <f>IF($G25,VLOOKUP($G25,CAMR!$A$2:$G$520,4,FALSE),"")</f>
        <v/>
      </c>
    </row>
    <row r="26" spans="3:3" s="1" customFormat="1" x14ac:dyDescent="0.25">
      <c r="C26" s="1" t="str">
        <f>IF($G26,VLOOKUP($G26,CAMR!$A$2:$G$520,4,FALSE),"")</f>
        <v/>
      </c>
    </row>
    <row r="27" spans="3:3" s="1" customFormat="1" x14ac:dyDescent="0.25">
      <c r="C27" s="1" t="str">
        <f>IF($G27,VLOOKUP($G27,CAMR!$A$2:$G$520,4,FALSE),"")</f>
        <v/>
      </c>
    </row>
    <row r="28" spans="3:3" s="1" customFormat="1" x14ac:dyDescent="0.25">
      <c r="C28" s="1" t="str">
        <f>IF($G28,VLOOKUP($G28,CAMR!$A$2:$G$520,4,FALSE),"")</f>
        <v/>
      </c>
    </row>
    <row r="29" spans="3:3" s="1" customFormat="1" x14ac:dyDescent="0.25">
      <c r="C29" s="1" t="str">
        <f>IF($G29,VLOOKUP($G29,CAMR!$A$2:$G$520,4,FALSE),"")</f>
        <v/>
      </c>
    </row>
    <row r="30" spans="3:3" s="1" customFormat="1" x14ac:dyDescent="0.25">
      <c r="C30" s="1" t="str">
        <f>IF($G30,VLOOKUP($G30,CAMR!$A$2:$G$520,4,FALSE),"")</f>
        <v/>
      </c>
    </row>
    <row r="31" spans="3:3" s="1" customFormat="1" x14ac:dyDescent="0.25">
      <c r="C31" s="1" t="str">
        <f>IF($G31,VLOOKUP($G31,CAMR!$A$2:$G$520,4,FALSE),"")</f>
        <v/>
      </c>
    </row>
    <row r="32" spans="3:3" s="1" customFormat="1" x14ac:dyDescent="0.25">
      <c r="C32" s="1" t="str">
        <f>IF($G32,VLOOKUP($G32,CAMR!$A$2:$G$520,4,FALSE),"")</f>
        <v/>
      </c>
    </row>
    <row r="33" spans="3:3" s="1" customFormat="1" x14ac:dyDescent="0.25">
      <c r="C33" s="1" t="str">
        <f>IF($G33,VLOOKUP($G33,CAMR!$A$2:$G$520,4,FALSE),"")</f>
        <v/>
      </c>
    </row>
    <row r="34" spans="3:3" s="1" customFormat="1" x14ac:dyDescent="0.25">
      <c r="C34" s="1" t="str">
        <f>IF($G34,VLOOKUP($G34,CAMR!$A$2:$G$520,4,FALSE),"")</f>
        <v/>
      </c>
    </row>
    <row r="35" spans="3:3" s="1" customFormat="1" x14ac:dyDescent="0.25">
      <c r="C35" s="1" t="str">
        <f>IF($G35,VLOOKUP($G35,CAMR!$A$2:$G$520,4,FALSE),"")</f>
        <v/>
      </c>
    </row>
    <row r="36" spans="3:3" s="1" customFormat="1" x14ac:dyDescent="0.25">
      <c r="C36" s="1" t="str">
        <f>IF($G36,VLOOKUP($G36,CAMR!$A$2:$G$520,4,FALSE),"")</f>
        <v/>
      </c>
    </row>
    <row r="37" spans="3:3" s="1" customFormat="1" x14ac:dyDescent="0.25">
      <c r="C37" s="1" t="str">
        <f>IF($G37,VLOOKUP($G37,CAMR!$A$2:$G$520,4,FALSE),"")</f>
        <v/>
      </c>
    </row>
    <row r="38" spans="3:3" s="1" customFormat="1" x14ac:dyDescent="0.25">
      <c r="C38" s="1" t="str">
        <f>IF($G38,VLOOKUP($G38,CAMR!$A$2:$G$520,4,FALSE),"")</f>
        <v/>
      </c>
    </row>
    <row r="39" spans="3:3" s="1" customFormat="1" x14ac:dyDescent="0.25">
      <c r="C39" s="1" t="str">
        <f>IF($G39,VLOOKUP($G39,CAMR!$A$2:$G$520,4,FALSE),"")</f>
        <v/>
      </c>
    </row>
    <row r="40" spans="3:3" s="1" customFormat="1" x14ac:dyDescent="0.25">
      <c r="C40" s="1" t="str">
        <f>IF($G40,VLOOKUP($G40,CAMR!$A$2:$G$520,4,FALSE),"")</f>
        <v/>
      </c>
    </row>
    <row r="41" spans="3:3" s="1" customFormat="1" x14ac:dyDescent="0.25">
      <c r="C41" s="1" t="str">
        <f>IF($G41,VLOOKUP($G41,CAMR!$A$2:$G$520,4,FALSE),"")</f>
        <v/>
      </c>
    </row>
    <row r="42" spans="3:3" s="1" customFormat="1" x14ac:dyDescent="0.25">
      <c r="C42" s="1" t="str">
        <f>IF($G42,VLOOKUP($G42,CAMR!$A$2:$G$520,4,FALSE),"")</f>
        <v/>
      </c>
    </row>
    <row r="43" spans="3:3" s="1" customFormat="1" x14ac:dyDescent="0.25">
      <c r="C43" s="1" t="str">
        <f>IF($G43,VLOOKUP($G43,CAMR!$A$2:$G$520,4,FALSE),"")</f>
        <v/>
      </c>
    </row>
    <row r="44" spans="3:3" s="1" customFormat="1" x14ac:dyDescent="0.25">
      <c r="C44" s="1" t="str">
        <f>IF($G44,VLOOKUP($G44,CAMR!$A$2:$G$520,4,FALSE),"")</f>
        <v/>
      </c>
    </row>
    <row r="45" spans="3:3" s="1" customFormat="1" x14ac:dyDescent="0.25">
      <c r="C45" s="1" t="str">
        <f>IF($G45,VLOOKUP($G45,CAMR!$A$2:$G$520,4,FALSE),"")</f>
        <v/>
      </c>
    </row>
    <row r="46" spans="3:3" s="1" customFormat="1" x14ac:dyDescent="0.25">
      <c r="C46" s="1" t="str">
        <f>IF($G46,VLOOKUP($G46,CAMR!$A$2:$G$520,4,FALSE),"")</f>
        <v/>
      </c>
    </row>
    <row r="47" spans="3:3" s="1" customFormat="1" x14ac:dyDescent="0.25">
      <c r="C47" s="1" t="str">
        <f>IF($G47,VLOOKUP($G47,CAMR!$A$2:$G$520,4,FALSE),"")</f>
        <v/>
      </c>
    </row>
    <row r="48" spans="3:3" s="1" customFormat="1" x14ac:dyDescent="0.25">
      <c r="C48" s="1" t="str">
        <f>IF($G48,VLOOKUP($G48,CAMR!$A$2:$G$520,4,FALSE),"")</f>
        <v/>
      </c>
    </row>
    <row r="49" spans="3:3" s="1" customFormat="1" x14ac:dyDescent="0.25">
      <c r="C49" s="1" t="str">
        <f>IF($G49,VLOOKUP($G49,CAMR!$A$2:$G$520,4,FALSE),"")</f>
        <v/>
      </c>
    </row>
    <row r="50" spans="3:3" s="1" customFormat="1" x14ac:dyDescent="0.25">
      <c r="C50" s="1" t="str">
        <f>IF($G50,VLOOKUP($G50,CAMR!$A$2:$G$520,4,FALSE),"")</f>
        <v/>
      </c>
    </row>
    <row r="51" spans="3:3" s="1" customFormat="1" x14ac:dyDescent="0.25">
      <c r="C51" s="1" t="str">
        <f>IF($G51,VLOOKUP($G51,CAMR!$A$2:$G$520,4,FALSE),"")</f>
        <v/>
      </c>
    </row>
    <row r="52" spans="3:3" s="1" customFormat="1" x14ac:dyDescent="0.25">
      <c r="C52" s="1" t="str">
        <f>IF($G52,VLOOKUP($G52,CAMR!$A$2:$G$520,4,FALSE),"")</f>
        <v/>
      </c>
    </row>
    <row r="53" spans="3:3" s="1" customFormat="1" x14ac:dyDescent="0.25">
      <c r="C53" s="1" t="str">
        <f>IF($G53,VLOOKUP($G53,CAMR!$A$2:$G$520,4,FALSE),"")</f>
        <v/>
      </c>
    </row>
    <row r="54" spans="3:3" s="1" customFormat="1" x14ac:dyDescent="0.25">
      <c r="C54" s="1" t="str">
        <f>IF($G54,VLOOKUP($G54,CAMR!$A$2:$G$520,4,FALSE),"")</f>
        <v/>
      </c>
    </row>
    <row r="55" spans="3:3" s="1" customFormat="1" x14ac:dyDescent="0.25">
      <c r="C55" s="1" t="str">
        <f>IF($G55,VLOOKUP($G55,CAMR!$A$2:$G$520,4,FALSE),"")</f>
        <v/>
      </c>
    </row>
    <row r="56" spans="3:3" s="1" customFormat="1" x14ac:dyDescent="0.25">
      <c r="C56" s="1" t="str">
        <f>IF($G56,VLOOKUP($G56,CAMR!$A$2:$G$520,4,FALSE),"")</f>
        <v/>
      </c>
    </row>
    <row r="57" spans="3:3" s="1" customFormat="1" x14ac:dyDescent="0.25">
      <c r="C57" s="1" t="str">
        <f>IF($G57,VLOOKUP($G57,CAMR!$A$2:$G$520,4,FALSE),"")</f>
        <v/>
      </c>
    </row>
    <row r="58" spans="3:3" s="1" customFormat="1" x14ac:dyDescent="0.25">
      <c r="C58" s="1" t="str">
        <f>IF($G58,VLOOKUP($G58,CAMR!$A$2:$G$520,4,FALSE),"")</f>
        <v/>
      </c>
    </row>
    <row r="59" spans="3:3" s="1" customFormat="1" x14ac:dyDescent="0.25">
      <c r="C59" s="1" t="str">
        <f>IF($G59,VLOOKUP($G59,CAMR!$A$2:$G$520,4,FALSE),"")</f>
        <v/>
      </c>
    </row>
    <row r="60" spans="3:3" s="1" customFormat="1" x14ac:dyDescent="0.25">
      <c r="C60" s="1" t="str">
        <f>IF($G60,VLOOKUP($G60,CAMR!$A$2:$G$520,4,FALSE),"")</f>
        <v/>
      </c>
    </row>
    <row r="61" spans="3:3" s="1" customFormat="1" x14ac:dyDescent="0.25">
      <c r="C61" s="1" t="str">
        <f>IF($G61,VLOOKUP($G61,CAMR!$A$2:$G$520,4,FALSE),"")</f>
        <v/>
      </c>
    </row>
    <row r="62" spans="3:3" s="1" customFormat="1" x14ac:dyDescent="0.25">
      <c r="C62" s="1" t="str">
        <f>IF($G62,VLOOKUP($G62,CAMR!$A$2:$G$520,4,FALSE),"")</f>
        <v/>
      </c>
    </row>
    <row r="63" spans="3:3" s="1" customFormat="1" x14ac:dyDescent="0.25">
      <c r="C63" s="1" t="str">
        <f>IF($G63,VLOOKUP($G63,CAMR!$A$2:$G$520,4,FALSE),"")</f>
        <v/>
      </c>
    </row>
    <row r="64" spans="3:3" s="1" customFormat="1" x14ac:dyDescent="0.25">
      <c r="C64" s="1" t="str">
        <f>IF($G64,VLOOKUP($G64,CAMR!$A$2:$G$520,4,FALSE),"")</f>
        <v/>
      </c>
    </row>
    <row r="65" spans="3:12" s="1" customFormat="1" x14ac:dyDescent="0.25">
      <c r="C65" s="1" t="str">
        <f>IF($G65,VLOOKUP($G65,CAMR!$A$2:$G$520,4,FALSE),"")</f>
        <v/>
      </c>
    </row>
    <row r="66" spans="3:12" s="1" customFormat="1" x14ac:dyDescent="0.25">
      <c r="C66" s="1" t="str">
        <f>IF($G66,VLOOKUP($G66,CAMR!$A$2:$G$520,4,FALSE),"")</f>
        <v/>
      </c>
    </row>
    <row r="67" spans="3:12" s="1" customFormat="1" x14ac:dyDescent="0.25">
      <c r="C67" s="1" t="str">
        <f>IF($G67,VLOOKUP($G67,CAMR!$A$2:$G$520,4,FALSE),"")</f>
        <v/>
      </c>
    </row>
    <row r="68" spans="3:12" s="1" customFormat="1" x14ac:dyDescent="0.25">
      <c r="C68" s="1" t="str">
        <f>IF($G68,VLOOKUP($G68,CAMR!$A$2:$G$520,4,FALSE),"")</f>
        <v/>
      </c>
    </row>
    <row r="69" spans="3:12" s="1" customFormat="1" x14ac:dyDescent="0.25">
      <c r="C69" s="1" t="str">
        <f>IF($G69,VLOOKUP($G69,CAMR!$A$2:$G$520,4,FALSE),"")</f>
        <v/>
      </c>
    </row>
    <row r="70" spans="3:12" s="1" customFormat="1" x14ac:dyDescent="0.25">
      <c r="C70" s="1" t="str">
        <f>IF($G70,VLOOKUP($G70,CAMR!$A$2:$G$520,4,FALSE),"")</f>
        <v/>
      </c>
    </row>
    <row r="71" spans="3:12" s="1" customFormat="1" x14ac:dyDescent="0.25">
      <c r="C71" s="1" t="str">
        <f>IF($G71,VLOOKUP($G71,CAMR!$A$2:$G$520,4,FALSE),"")</f>
        <v/>
      </c>
    </row>
    <row r="72" spans="3:12" s="1" customFormat="1" x14ac:dyDescent="0.25">
      <c r="C72" s="1" t="str">
        <f>IF($G72,VLOOKUP($G72,CAMR!$A$2:$G$520,4,FALSE),"")</f>
        <v/>
      </c>
    </row>
    <row r="73" spans="3:12" s="1" customFormat="1" x14ac:dyDescent="0.25">
      <c r="C73" s="1" t="str">
        <f>IF($G73,VLOOKUP($G73,CAMR!$A$2:$G$520,4,FALSE),"")</f>
        <v/>
      </c>
    </row>
    <row r="74" spans="3:12" s="1" customFormat="1" x14ac:dyDescent="0.25">
      <c r="C74" s="1" t="str">
        <f>IF($G74,VLOOKUP($G74,CAMR!$A$2:$G$520,4,FALSE),"")</f>
        <v/>
      </c>
    </row>
    <row r="75" spans="3:12" s="1" customFormat="1" x14ac:dyDescent="0.25">
      <c r="C75" s="1" t="str">
        <f>IF($G75,VLOOKUP($G75,CAMR!$A$2:$G$520,4,FALSE),"")</f>
        <v/>
      </c>
    </row>
    <row r="76" spans="3:12" s="1" customFormat="1" x14ac:dyDescent="0.25">
      <c r="C76" s="1" t="str">
        <f>IF($G76,VLOOKUP($G76,CAMR!$A$2:$G$520,4,FALSE),"")</f>
        <v/>
      </c>
    </row>
    <row r="77" spans="3:12" s="1" customFormat="1" x14ac:dyDescent="0.25">
      <c r="C77" s="1" t="str">
        <f>IF($G77,VLOOKUP($G77,CAMR!$A$2:$G$520,4,FALSE),"")</f>
        <v/>
      </c>
    </row>
    <row r="78" spans="3:12" s="1" customFormat="1" x14ac:dyDescent="0.25">
      <c r="C78" s="1" t="str">
        <f>IF($G78,VLOOKUP($G78,CAMR!$A$2:$G$520,4,FALSE),"")</f>
        <v/>
      </c>
    </row>
    <row r="79" spans="3:12" s="1" customFormat="1" x14ac:dyDescent="0.25">
      <c r="D79" s="1">
        <v>17000010690</v>
      </c>
      <c r="E79" s="1">
        <v>20191122</v>
      </c>
      <c r="F79" s="1">
        <v>20191122</v>
      </c>
      <c r="G79" s="1">
        <v>108</v>
      </c>
      <c r="H79" s="1" t="s">
        <v>788</v>
      </c>
      <c r="I79" s="1" t="s">
        <v>822</v>
      </c>
      <c r="J79" s="1">
        <v>2809</v>
      </c>
      <c r="K79" s="1" t="s">
        <v>823</v>
      </c>
      <c r="L79" s="1">
        <v>253000</v>
      </c>
    </row>
    <row r="80" spans="3:12" s="1" customFormat="1" x14ac:dyDescent="0.25">
      <c r="D80" s="1">
        <v>18000007550</v>
      </c>
      <c r="E80" s="1">
        <v>20191122</v>
      </c>
      <c r="F80" s="1">
        <v>20191122</v>
      </c>
      <c r="G80" s="1">
        <v>393</v>
      </c>
      <c r="H80" s="1" t="s">
        <v>789</v>
      </c>
      <c r="I80" s="1" t="s">
        <v>824</v>
      </c>
      <c r="J80" s="1">
        <v>2809</v>
      </c>
      <c r="K80" s="1" t="s">
        <v>823</v>
      </c>
      <c r="L80" s="1">
        <v>142000</v>
      </c>
    </row>
    <row r="81" spans="4:12" s="1" customFormat="1" x14ac:dyDescent="0.25">
      <c r="D81" s="1">
        <v>19000006765</v>
      </c>
      <c r="E81" s="1">
        <v>20191122</v>
      </c>
      <c r="F81" s="1">
        <v>20191122</v>
      </c>
      <c r="G81" s="1">
        <v>1</v>
      </c>
      <c r="H81" s="1" t="s">
        <v>785</v>
      </c>
      <c r="I81" s="1" t="s">
        <v>835</v>
      </c>
      <c r="J81" s="1">
        <v>3411</v>
      </c>
      <c r="K81" s="1" t="s">
        <v>843</v>
      </c>
      <c r="L81" s="1">
        <v>1100000</v>
      </c>
    </row>
    <row r="82" spans="4:12" s="1" customFormat="1" x14ac:dyDescent="0.25">
      <c r="D82" s="1">
        <v>19000004580</v>
      </c>
      <c r="E82" s="1">
        <v>20191122</v>
      </c>
      <c r="F82" s="1">
        <v>20191122</v>
      </c>
      <c r="G82" s="1">
        <v>476</v>
      </c>
      <c r="H82" s="1" t="s">
        <v>792</v>
      </c>
      <c r="I82" s="1" t="s">
        <v>825</v>
      </c>
      <c r="J82" s="1">
        <v>3232</v>
      </c>
      <c r="K82" s="1" t="s">
        <v>1137</v>
      </c>
      <c r="L82" s="1">
        <v>30000</v>
      </c>
    </row>
    <row r="83" spans="4:12" s="1" customFormat="1" x14ac:dyDescent="0.25">
      <c r="D83" s="1">
        <v>19000004808</v>
      </c>
      <c r="E83" s="1">
        <v>20191122</v>
      </c>
      <c r="F83" s="1">
        <v>20191122</v>
      </c>
      <c r="G83" s="1">
        <v>722</v>
      </c>
      <c r="H83" s="1" t="s">
        <v>798</v>
      </c>
      <c r="I83" s="1" t="s">
        <v>826</v>
      </c>
      <c r="J83" s="1">
        <v>5084</v>
      </c>
      <c r="K83" s="1" t="s">
        <v>827</v>
      </c>
      <c r="L83" s="1">
        <v>142500</v>
      </c>
    </row>
    <row r="84" spans="4:12" s="1" customFormat="1" x14ac:dyDescent="0.25">
      <c r="D84" s="1">
        <v>19000004883</v>
      </c>
      <c r="E84" s="1">
        <v>20191122</v>
      </c>
      <c r="F84" s="1">
        <v>20191122</v>
      </c>
      <c r="G84" s="1">
        <v>725</v>
      </c>
      <c r="H84" s="1" t="s">
        <v>799</v>
      </c>
      <c r="I84" s="1" t="s">
        <v>828</v>
      </c>
      <c r="J84" s="1">
        <v>5084</v>
      </c>
      <c r="K84" s="1" t="s">
        <v>829</v>
      </c>
      <c r="L84" s="1">
        <v>5211.43</v>
      </c>
    </row>
    <row r="85" spans="4:12" s="1" customFormat="1" x14ac:dyDescent="0.25">
      <c r="D85" s="1">
        <v>19000005486</v>
      </c>
      <c r="E85" s="1">
        <v>20191122</v>
      </c>
      <c r="F85" s="1">
        <v>20191122</v>
      </c>
      <c r="G85" s="1">
        <v>100</v>
      </c>
      <c r="H85" s="1" t="s">
        <v>802</v>
      </c>
      <c r="I85" s="1" t="s">
        <v>825</v>
      </c>
      <c r="J85" s="1">
        <v>5084</v>
      </c>
      <c r="K85" s="1" t="s">
        <v>834</v>
      </c>
      <c r="L85" s="1">
        <v>30000</v>
      </c>
    </row>
  </sheetData>
  <conditionalFormatting sqref="R2:R3">
    <cfRule type="cellIs" dxfId="27" priority="1" operator="equal">
      <formula>"Critique"</formula>
    </cfRule>
    <cfRule type="cellIs" dxfId="26" priority="2" operator="equal">
      <formula>"A suivre"</formula>
    </cfRule>
    <cfRule type="cellIs" dxfId="25" priority="3" operator="equal">
      <formula>"Clôturé"</formula>
    </cfRule>
  </conditionalFormatting>
  <dataValidations count="2">
    <dataValidation type="list" showInputMessage="1" showErrorMessage="1" error="Seules les valeurs sur la liste déroulante sont acceptées" prompt="Sélectionnez la valeur adéquate sur la liste déroulante" sqref="R2:R3">
      <formula1>"A suivre, Critique, Clôturé"</formula1>
    </dataValidation>
    <dataValidation type="list" allowBlank="1" showInputMessage="1" showErrorMessage="1" sqref="M2">
      <formula1>"CC DR, CC CAMR, CC.Corporate, CC PDV"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6" tint="-0.249977111117893"/>
  </sheetPr>
  <dimension ref="A1:BH105"/>
  <sheetViews>
    <sheetView topLeftCell="H1" workbookViewId="0">
      <selection activeCell="J1" sqref="J1"/>
    </sheetView>
  </sheetViews>
  <sheetFormatPr baseColWidth="10" defaultRowHeight="15" x14ac:dyDescent="0.25"/>
  <cols>
    <col min="1" max="1" width="16.7109375" style="57" bestFit="1" customWidth="1"/>
    <col min="2" max="2" width="11.5703125" style="57" bestFit="1" customWidth="1"/>
    <col min="3" max="3" width="11.42578125" style="57"/>
    <col min="4" max="4" width="12" style="57" bestFit="1" customWidth="1"/>
    <col min="5" max="7" width="11.5703125" style="57" bestFit="1" customWidth="1"/>
    <col min="8" max="9" width="11.42578125" style="57"/>
    <col min="10" max="10" width="11.5703125" style="57" bestFit="1" customWidth="1"/>
    <col min="11" max="11" width="31.5703125" style="57" bestFit="1" customWidth="1"/>
    <col min="12" max="12" width="11.5703125" style="57" bestFit="1" customWidth="1"/>
    <col min="13" max="13" width="11.42578125" style="73"/>
    <col min="14" max="14" width="14.5703125" style="1" customWidth="1"/>
    <col min="15" max="18" width="11.42578125" style="73"/>
    <col min="19" max="20" width="11.42578125" style="1"/>
    <col min="21" max="21" width="13.85546875" style="1" customWidth="1"/>
    <col min="22" max="58" width="6.28515625" style="57" customWidth="1"/>
    <col min="59" max="60" width="6.7109375" style="57" customWidth="1"/>
    <col min="61" max="16384" width="11.42578125" style="57"/>
  </cols>
  <sheetData>
    <row r="1" spans="1:60" s="61" customFormat="1" ht="27" customHeight="1" x14ac:dyDescent="0.25">
      <c r="A1" s="58" t="s">
        <v>25</v>
      </c>
      <c r="B1" s="58" t="s">
        <v>24</v>
      </c>
      <c r="C1" s="58" t="s">
        <v>23</v>
      </c>
      <c r="D1" s="58" t="s">
        <v>22</v>
      </c>
      <c r="E1" s="58" t="s">
        <v>21</v>
      </c>
      <c r="F1" s="58" t="s">
        <v>20</v>
      </c>
      <c r="G1" s="58" t="s">
        <v>19</v>
      </c>
      <c r="H1" s="58" t="s">
        <v>18</v>
      </c>
      <c r="I1" s="58" t="s">
        <v>17</v>
      </c>
      <c r="J1" s="91" t="s">
        <v>716</v>
      </c>
      <c r="K1" s="58" t="s">
        <v>16</v>
      </c>
      <c r="L1" s="59" t="s">
        <v>15</v>
      </c>
      <c r="M1" s="82" t="s">
        <v>14</v>
      </c>
      <c r="N1" s="82" t="s">
        <v>1141</v>
      </c>
      <c r="O1" s="82" t="s">
        <v>1142</v>
      </c>
      <c r="P1" s="82" t="s">
        <v>1143</v>
      </c>
      <c r="Q1" s="82" t="s">
        <v>1140</v>
      </c>
      <c r="R1" s="35" t="s">
        <v>13</v>
      </c>
      <c r="S1" s="82" t="s">
        <v>1144</v>
      </c>
      <c r="T1" s="82" t="s">
        <v>1145</v>
      </c>
      <c r="U1" s="82" t="s">
        <v>12</v>
      </c>
      <c r="V1" s="60" t="s">
        <v>1000</v>
      </c>
      <c r="W1" s="60" t="s">
        <v>1001</v>
      </c>
      <c r="X1" s="60" t="s">
        <v>1002</v>
      </c>
      <c r="Y1" s="60" t="s">
        <v>1003</v>
      </c>
      <c r="Z1" s="60" t="s">
        <v>1004</v>
      </c>
      <c r="AA1" s="60" t="s">
        <v>1005</v>
      </c>
      <c r="AB1" s="60" t="s">
        <v>1006</v>
      </c>
      <c r="AC1" s="60" t="s">
        <v>1007</v>
      </c>
      <c r="AD1" s="60" t="s">
        <v>1008</v>
      </c>
      <c r="AE1" s="60" t="s">
        <v>1009</v>
      </c>
      <c r="AF1" s="60" t="s">
        <v>1010</v>
      </c>
      <c r="AG1" s="60" t="s">
        <v>1011</v>
      </c>
      <c r="AH1" s="60" t="s">
        <v>1012</v>
      </c>
      <c r="AI1" s="60" t="s">
        <v>1013</v>
      </c>
      <c r="AJ1" s="60" t="s">
        <v>1014</v>
      </c>
      <c r="AK1" s="60" t="s">
        <v>1015</v>
      </c>
      <c r="AL1" s="60" t="s">
        <v>1016</v>
      </c>
      <c r="AM1" s="60" t="s">
        <v>1017</v>
      </c>
      <c r="AN1" s="60" t="s">
        <v>1018</v>
      </c>
      <c r="AO1" s="60" t="s">
        <v>1019</v>
      </c>
      <c r="AP1" s="60" t="s">
        <v>1020</v>
      </c>
      <c r="AQ1" s="60" t="s">
        <v>1021</v>
      </c>
      <c r="AR1" s="60" t="s">
        <v>1022</v>
      </c>
      <c r="AS1" s="60" t="s">
        <v>1023</v>
      </c>
      <c r="AT1" s="60" t="s">
        <v>1024</v>
      </c>
      <c r="AU1" s="60" t="s">
        <v>1025</v>
      </c>
      <c r="AV1" s="60" t="s">
        <v>1026</v>
      </c>
      <c r="AW1" s="60" t="s">
        <v>1027</v>
      </c>
      <c r="AX1" s="60" t="s">
        <v>1028</v>
      </c>
      <c r="AY1" s="60" t="s">
        <v>1029</v>
      </c>
      <c r="AZ1" s="60" t="s">
        <v>1030</v>
      </c>
      <c r="BA1" s="60" t="s">
        <v>1031</v>
      </c>
      <c r="BB1" s="60" t="s">
        <v>1032</v>
      </c>
      <c r="BC1" s="60" t="s">
        <v>1033</v>
      </c>
      <c r="BD1" s="60" t="s">
        <v>1034</v>
      </c>
      <c r="BE1" s="60" t="s">
        <v>1035</v>
      </c>
      <c r="BF1" s="60" t="s">
        <v>1036</v>
      </c>
      <c r="BG1" s="60" t="s">
        <v>1037</v>
      </c>
      <c r="BH1" s="60" t="s">
        <v>1038</v>
      </c>
    </row>
    <row r="2" spans="1:60" s="1" customFormat="1" x14ac:dyDescent="0.25">
      <c r="M2" s="56" t="s">
        <v>1146</v>
      </c>
      <c r="R2" s="63" t="s">
        <v>815</v>
      </c>
    </row>
    <row r="3" spans="1:60" s="1" customFormat="1" x14ac:dyDescent="0.25">
      <c r="R3" s="63"/>
    </row>
    <row r="4" spans="1:60" s="1" customFormat="1" x14ac:dyDescent="0.25"/>
    <row r="5" spans="1:60" s="1" customFormat="1" x14ac:dyDescent="0.25"/>
    <row r="6" spans="1:60" s="1" customFormat="1" x14ac:dyDescent="0.25"/>
    <row r="7" spans="1:60" s="1" customFormat="1" x14ac:dyDescent="0.25"/>
    <row r="8" spans="1:60" s="1" customFormat="1" x14ac:dyDescent="0.25"/>
    <row r="9" spans="1:60" s="1" customFormat="1" x14ac:dyDescent="0.25"/>
    <row r="10" spans="1:60" s="1" customFormat="1" x14ac:dyDescent="0.25"/>
    <row r="11" spans="1:60" s="1" customFormat="1" x14ac:dyDescent="0.25"/>
    <row r="12" spans="1:60" s="1" customFormat="1" x14ac:dyDescent="0.25"/>
    <row r="13" spans="1:60" s="1" customFormat="1" x14ac:dyDescent="0.25"/>
    <row r="14" spans="1:60" s="1" customFormat="1" x14ac:dyDescent="0.25"/>
    <row r="15" spans="1:60" s="1" customFormat="1" x14ac:dyDescent="0.25"/>
    <row r="16" spans="1:60" s="1" customFormat="1" x14ac:dyDescent="0.25"/>
    <row r="17" spans="13:21" s="1" customFormat="1" x14ac:dyDescent="0.25"/>
    <row r="18" spans="13:21" s="1" customFormat="1" x14ac:dyDescent="0.25"/>
    <row r="19" spans="13:21" s="1" customFormat="1" x14ac:dyDescent="0.25"/>
    <row r="20" spans="13:21" s="1" customFormat="1" x14ac:dyDescent="0.25"/>
    <row r="21" spans="13:21" s="1" customFormat="1" x14ac:dyDescent="0.25"/>
    <row r="22" spans="13:21" s="1" customFormat="1" x14ac:dyDescent="0.25"/>
    <row r="23" spans="13:21" s="1" customFormat="1" x14ac:dyDescent="0.25"/>
    <row r="24" spans="13:21" s="1" customFormat="1" x14ac:dyDescent="0.25"/>
    <row r="25" spans="13:21" s="1" customFormat="1" x14ac:dyDescent="0.25"/>
    <row r="26" spans="13:21" s="1" customFormat="1" x14ac:dyDescent="0.25"/>
    <row r="27" spans="13:21" s="1" customFormat="1" x14ac:dyDescent="0.25"/>
    <row r="28" spans="13:21" s="1" customFormat="1" x14ac:dyDescent="0.25"/>
    <row r="29" spans="13:21" s="1" customFormat="1" x14ac:dyDescent="0.25"/>
    <row r="30" spans="13:21" s="56" customFormat="1" x14ac:dyDescent="0.25">
      <c r="M30" s="1"/>
      <c r="N30" s="1"/>
      <c r="O30" s="1"/>
      <c r="P30" s="1"/>
      <c r="Q30" s="1"/>
      <c r="R30" s="1"/>
      <c r="S30" s="1"/>
      <c r="T30" s="1"/>
      <c r="U30" s="1"/>
    </row>
    <row r="31" spans="13:21" s="56" customFormat="1" x14ac:dyDescent="0.25">
      <c r="M31" s="1"/>
      <c r="N31" s="1"/>
      <c r="O31" s="1"/>
      <c r="P31" s="1"/>
      <c r="Q31" s="1"/>
      <c r="R31" s="1"/>
      <c r="S31" s="1"/>
      <c r="T31" s="1"/>
      <c r="U31" s="1"/>
    </row>
    <row r="32" spans="13:21" s="56" customFormat="1" x14ac:dyDescent="0.25">
      <c r="M32" s="1"/>
      <c r="N32" s="1"/>
      <c r="O32" s="1"/>
      <c r="P32" s="1"/>
      <c r="Q32" s="1"/>
      <c r="R32" s="1"/>
      <c r="S32" s="1"/>
      <c r="T32" s="1"/>
      <c r="U32" s="1"/>
    </row>
    <row r="33" spans="13:21" s="56" customFormat="1" x14ac:dyDescent="0.25">
      <c r="M33" s="1"/>
      <c r="N33" s="1"/>
      <c r="O33" s="1"/>
      <c r="P33" s="1"/>
      <c r="Q33" s="1"/>
      <c r="R33" s="1"/>
      <c r="S33" s="1"/>
      <c r="T33" s="1"/>
      <c r="U33" s="1"/>
    </row>
    <row r="34" spans="13:21" s="56" customFormat="1" x14ac:dyDescent="0.25">
      <c r="M34" s="1"/>
      <c r="N34" s="1"/>
      <c r="O34" s="1"/>
      <c r="P34" s="1"/>
      <c r="Q34" s="1"/>
      <c r="R34" s="1"/>
      <c r="S34" s="1"/>
      <c r="T34" s="1"/>
      <c r="U34" s="1"/>
    </row>
    <row r="35" spans="13:21" s="56" customFormat="1" x14ac:dyDescent="0.25">
      <c r="M35" s="1"/>
      <c r="N35" s="1"/>
      <c r="O35" s="1"/>
      <c r="P35" s="1"/>
      <c r="Q35" s="1"/>
      <c r="R35" s="1"/>
      <c r="S35" s="1"/>
      <c r="T35" s="1"/>
      <c r="U35" s="1"/>
    </row>
    <row r="36" spans="13:21" s="56" customFormat="1" x14ac:dyDescent="0.25">
      <c r="M36" s="1"/>
      <c r="N36" s="1"/>
      <c r="O36" s="1"/>
      <c r="P36" s="1"/>
      <c r="Q36" s="1"/>
      <c r="R36" s="1"/>
      <c r="S36" s="1"/>
      <c r="T36" s="1"/>
      <c r="U36" s="1"/>
    </row>
    <row r="37" spans="13:21" s="56" customFormat="1" x14ac:dyDescent="0.25">
      <c r="M37" s="1"/>
      <c r="N37" s="1"/>
      <c r="O37" s="1"/>
      <c r="P37" s="1"/>
      <c r="Q37" s="1"/>
      <c r="R37" s="1"/>
      <c r="S37" s="1"/>
      <c r="T37" s="1"/>
      <c r="U37" s="1"/>
    </row>
    <row r="38" spans="13:21" s="56" customFormat="1" x14ac:dyDescent="0.25">
      <c r="M38" s="1"/>
      <c r="N38" s="1"/>
      <c r="O38" s="1"/>
      <c r="P38" s="1"/>
      <c r="Q38" s="1"/>
      <c r="R38" s="1"/>
      <c r="S38" s="1"/>
      <c r="T38" s="1"/>
      <c r="U38" s="1"/>
    </row>
    <row r="39" spans="13:21" s="56" customFormat="1" x14ac:dyDescent="0.25">
      <c r="M39" s="1"/>
      <c r="N39" s="1"/>
      <c r="O39" s="1"/>
      <c r="P39" s="1"/>
      <c r="Q39" s="1"/>
      <c r="R39" s="1"/>
      <c r="S39" s="1"/>
      <c r="T39" s="1"/>
      <c r="U39" s="1"/>
    </row>
    <row r="40" spans="13:21" s="56" customFormat="1" x14ac:dyDescent="0.25">
      <c r="M40" s="1"/>
      <c r="N40" s="1"/>
      <c r="O40" s="1"/>
      <c r="P40" s="1"/>
      <c r="Q40" s="1"/>
      <c r="R40" s="1"/>
      <c r="S40" s="1"/>
      <c r="T40" s="1"/>
      <c r="U40" s="1"/>
    </row>
    <row r="41" spans="13:21" s="56" customFormat="1" x14ac:dyDescent="0.25">
      <c r="M41" s="1"/>
      <c r="N41" s="1"/>
      <c r="O41" s="1"/>
      <c r="P41" s="1"/>
      <c r="Q41" s="1"/>
      <c r="R41" s="1"/>
      <c r="S41" s="1"/>
      <c r="T41" s="1"/>
      <c r="U41" s="1"/>
    </row>
    <row r="42" spans="13:21" s="56" customFormat="1" x14ac:dyDescent="0.25">
      <c r="M42" s="1"/>
      <c r="N42" s="1"/>
      <c r="O42" s="1"/>
      <c r="P42" s="1"/>
      <c r="Q42" s="1"/>
      <c r="R42" s="1"/>
      <c r="S42" s="1"/>
      <c r="T42" s="1"/>
      <c r="U42" s="1"/>
    </row>
    <row r="43" spans="13:21" s="56" customFormat="1" x14ac:dyDescent="0.25">
      <c r="M43" s="1"/>
      <c r="N43" s="1"/>
      <c r="O43" s="1"/>
      <c r="P43" s="1"/>
      <c r="Q43" s="1"/>
      <c r="R43" s="1"/>
      <c r="S43" s="1"/>
      <c r="T43" s="1"/>
      <c r="U43" s="1"/>
    </row>
    <row r="44" spans="13:21" s="56" customFormat="1" x14ac:dyDescent="0.25">
      <c r="M44" s="1"/>
      <c r="N44" s="1"/>
      <c r="O44" s="1"/>
      <c r="P44" s="1"/>
      <c r="Q44" s="1"/>
      <c r="R44" s="1"/>
      <c r="S44" s="1"/>
      <c r="T44" s="1"/>
      <c r="U44" s="1"/>
    </row>
    <row r="45" spans="13:21" s="56" customFormat="1" x14ac:dyDescent="0.25">
      <c r="M45" s="1"/>
      <c r="N45" s="1"/>
      <c r="O45" s="1"/>
      <c r="P45" s="1"/>
      <c r="Q45" s="1"/>
      <c r="R45" s="1"/>
      <c r="S45" s="1"/>
      <c r="T45" s="1"/>
      <c r="U45" s="1"/>
    </row>
    <row r="46" spans="13:21" s="56" customFormat="1" x14ac:dyDescent="0.25">
      <c r="M46" s="1"/>
      <c r="N46" s="1"/>
      <c r="O46" s="1"/>
      <c r="P46" s="1"/>
      <c r="Q46" s="1"/>
      <c r="R46" s="1"/>
      <c r="S46" s="1"/>
      <c r="T46" s="1"/>
      <c r="U46" s="1"/>
    </row>
    <row r="47" spans="13:21" s="56" customFormat="1" x14ac:dyDescent="0.25">
      <c r="M47" s="1"/>
      <c r="N47" s="1"/>
      <c r="O47" s="1"/>
      <c r="P47" s="1"/>
      <c r="Q47" s="1"/>
      <c r="R47" s="1"/>
      <c r="S47" s="1"/>
      <c r="T47" s="1"/>
      <c r="U47" s="1"/>
    </row>
    <row r="48" spans="13:21" s="56" customFormat="1" x14ac:dyDescent="0.25">
      <c r="M48" s="1"/>
      <c r="N48" s="1"/>
      <c r="O48" s="1"/>
      <c r="P48" s="1"/>
      <c r="Q48" s="1"/>
      <c r="R48" s="1"/>
      <c r="S48" s="1"/>
      <c r="T48" s="1"/>
      <c r="U48" s="1"/>
    </row>
    <row r="49" spans="13:21" s="56" customFormat="1" x14ac:dyDescent="0.25">
      <c r="M49" s="1"/>
      <c r="N49" s="1"/>
      <c r="O49" s="1"/>
      <c r="P49" s="1"/>
      <c r="Q49" s="1"/>
      <c r="R49" s="1"/>
      <c r="S49" s="1"/>
      <c r="T49" s="1"/>
      <c r="U49" s="1"/>
    </row>
    <row r="50" spans="13:21" s="56" customFormat="1" x14ac:dyDescent="0.25">
      <c r="M50" s="1"/>
      <c r="N50" s="1"/>
      <c r="O50" s="1"/>
      <c r="P50" s="1"/>
      <c r="Q50" s="1"/>
      <c r="R50" s="1"/>
      <c r="S50" s="1"/>
      <c r="T50" s="1"/>
      <c r="U50" s="1"/>
    </row>
    <row r="51" spans="13:21" s="56" customFormat="1" x14ac:dyDescent="0.25">
      <c r="M51" s="1"/>
      <c r="N51" s="1"/>
      <c r="O51" s="1"/>
      <c r="P51" s="1"/>
      <c r="Q51" s="1"/>
      <c r="R51" s="1"/>
      <c r="S51" s="1"/>
      <c r="T51" s="1"/>
      <c r="U51" s="1"/>
    </row>
    <row r="52" spans="13:21" s="56" customFormat="1" x14ac:dyDescent="0.25">
      <c r="M52" s="1"/>
      <c r="N52" s="1"/>
      <c r="O52" s="1"/>
      <c r="P52" s="1"/>
      <c r="Q52" s="1"/>
      <c r="R52" s="1"/>
      <c r="S52" s="1"/>
      <c r="T52" s="1"/>
      <c r="U52" s="1"/>
    </row>
    <row r="53" spans="13:21" s="56" customFormat="1" x14ac:dyDescent="0.25">
      <c r="M53" s="1"/>
      <c r="N53" s="1"/>
      <c r="O53" s="1"/>
      <c r="P53" s="1"/>
      <c r="Q53" s="1"/>
      <c r="R53" s="1"/>
      <c r="S53" s="1"/>
      <c r="T53" s="1"/>
      <c r="U53" s="1"/>
    </row>
    <row r="54" spans="13:21" s="56" customFormat="1" x14ac:dyDescent="0.25">
      <c r="M54" s="1"/>
      <c r="N54" s="1"/>
      <c r="O54" s="1"/>
      <c r="P54" s="1"/>
      <c r="Q54" s="1"/>
      <c r="R54" s="1"/>
      <c r="S54" s="1"/>
      <c r="T54" s="1"/>
      <c r="U54" s="1"/>
    </row>
    <row r="55" spans="13:21" s="56" customFormat="1" x14ac:dyDescent="0.25">
      <c r="M55" s="1"/>
      <c r="N55" s="1"/>
      <c r="O55" s="1"/>
      <c r="P55" s="1"/>
      <c r="Q55" s="1"/>
      <c r="R55" s="1"/>
      <c r="S55" s="1"/>
      <c r="T55" s="1"/>
      <c r="U55" s="1"/>
    </row>
    <row r="56" spans="13:21" s="56" customFormat="1" x14ac:dyDescent="0.25">
      <c r="M56" s="1"/>
      <c r="N56" s="1"/>
      <c r="O56" s="1"/>
      <c r="P56" s="1"/>
      <c r="Q56" s="1"/>
      <c r="R56" s="1"/>
      <c r="S56" s="1"/>
      <c r="T56" s="1"/>
      <c r="U56" s="1"/>
    </row>
    <row r="57" spans="13:21" s="56" customFormat="1" x14ac:dyDescent="0.25">
      <c r="M57" s="1"/>
      <c r="N57" s="1"/>
      <c r="O57" s="1"/>
      <c r="P57" s="1"/>
      <c r="Q57" s="1"/>
      <c r="R57" s="1"/>
      <c r="S57" s="1"/>
      <c r="T57" s="1"/>
      <c r="U57" s="1"/>
    </row>
    <row r="58" spans="13:21" s="1" customFormat="1" x14ac:dyDescent="0.25"/>
    <row r="59" spans="13:21" s="1" customFormat="1" x14ac:dyDescent="0.25"/>
    <row r="60" spans="13:21" s="1" customFormat="1" x14ac:dyDescent="0.25"/>
    <row r="61" spans="13:21" s="1" customFormat="1" x14ac:dyDescent="0.25"/>
    <row r="62" spans="13:21" s="1" customFormat="1" x14ac:dyDescent="0.25"/>
    <row r="63" spans="13:21" s="1" customFormat="1" x14ac:dyDescent="0.25"/>
    <row r="64" spans="13:21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pans="13:18" s="1" customFormat="1" x14ac:dyDescent="0.25"/>
    <row r="82" spans="13:18" s="1" customFormat="1" x14ac:dyDescent="0.25"/>
    <row r="83" spans="13:18" s="1" customFormat="1" x14ac:dyDescent="0.25"/>
    <row r="84" spans="13:18" s="1" customFormat="1" x14ac:dyDescent="0.25"/>
    <row r="85" spans="13:18" s="1" customFormat="1" x14ac:dyDescent="0.25"/>
    <row r="86" spans="13:18" s="1" customFormat="1" x14ac:dyDescent="0.25">
      <c r="M86" s="73"/>
      <c r="O86" s="73"/>
      <c r="P86" s="73"/>
      <c r="Q86" s="73"/>
      <c r="R86" s="73"/>
    </row>
    <row r="87" spans="13:18" s="1" customFormat="1" x14ac:dyDescent="0.25">
      <c r="M87" s="73"/>
      <c r="O87" s="73"/>
      <c r="P87" s="73"/>
      <c r="Q87" s="73"/>
      <c r="R87" s="73"/>
    </row>
    <row r="88" spans="13:18" s="1" customFormat="1" x14ac:dyDescent="0.25">
      <c r="M88" s="73"/>
      <c r="O88" s="73"/>
      <c r="P88" s="73"/>
      <c r="Q88" s="73"/>
      <c r="R88" s="73"/>
    </row>
    <row r="89" spans="13:18" s="1" customFormat="1" x14ac:dyDescent="0.25">
      <c r="M89" s="73"/>
      <c r="O89" s="73"/>
      <c r="P89" s="73"/>
      <c r="Q89" s="73"/>
      <c r="R89" s="73"/>
    </row>
    <row r="90" spans="13:18" s="1" customFormat="1" x14ac:dyDescent="0.25">
      <c r="M90" s="73"/>
      <c r="O90" s="73"/>
      <c r="P90" s="73"/>
      <c r="Q90" s="73"/>
      <c r="R90" s="73"/>
    </row>
    <row r="91" spans="13:18" s="1" customFormat="1" x14ac:dyDescent="0.25">
      <c r="M91" s="73"/>
      <c r="O91" s="73"/>
      <c r="P91" s="73"/>
      <c r="Q91" s="73"/>
      <c r="R91" s="73"/>
    </row>
    <row r="92" spans="13:18" s="1" customFormat="1" x14ac:dyDescent="0.25">
      <c r="M92" s="73"/>
      <c r="O92" s="73"/>
      <c r="P92" s="73"/>
      <c r="Q92" s="73"/>
      <c r="R92" s="73"/>
    </row>
    <row r="93" spans="13:18" s="1" customFormat="1" x14ac:dyDescent="0.25">
      <c r="M93" s="73"/>
      <c r="O93" s="73"/>
      <c r="P93" s="73"/>
      <c r="Q93" s="73"/>
      <c r="R93" s="73"/>
    </row>
    <row r="94" spans="13:18" s="1" customFormat="1" x14ac:dyDescent="0.25">
      <c r="M94" s="73"/>
      <c r="O94" s="73"/>
      <c r="P94" s="73"/>
      <c r="Q94" s="73"/>
      <c r="R94" s="73"/>
    </row>
    <row r="95" spans="13:18" s="1" customFormat="1" x14ac:dyDescent="0.25">
      <c r="M95" s="73"/>
      <c r="O95" s="73"/>
      <c r="P95" s="73"/>
      <c r="Q95" s="73"/>
      <c r="R95" s="73"/>
    </row>
    <row r="96" spans="13:18" s="1" customFormat="1" x14ac:dyDescent="0.25">
      <c r="M96" s="73"/>
      <c r="O96" s="73"/>
      <c r="P96" s="73"/>
      <c r="Q96" s="73"/>
      <c r="R96" s="73"/>
    </row>
    <row r="97" spans="4:18" s="1" customFormat="1" x14ac:dyDescent="0.25">
      <c r="M97" s="73"/>
      <c r="O97" s="73"/>
      <c r="P97" s="73"/>
      <c r="Q97" s="73"/>
      <c r="R97" s="73"/>
    </row>
    <row r="98" spans="4:18" s="1" customFormat="1" x14ac:dyDescent="0.25">
      <c r="D98" s="1">
        <v>19000005219</v>
      </c>
      <c r="E98" s="1">
        <v>20191122</v>
      </c>
      <c r="F98" s="1">
        <v>20191122</v>
      </c>
      <c r="G98" s="1">
        <v>100</v>
      </c>
      <c r="H98" s="1" t="s">
        <v>784</v>
      </c>
      <c r="I98" s="1" t="s">
        <v>830</v>
      </c>
      <c r="J98" s="1">
        <v>5084</v>
      </c>
      <c r="K98" s="1" t="s">
        <v>831</v>
      </c>
      <c r="L98" s="1">
        <v>8300000</v>
      </c>
      <c r="M98" s="73"/>
      <c r="O98" s="73"/>
      <c r="P98" s="73"/>
      <c r="Q98" s="73"/>
      <c r="R98" s="73"/>
    </row>
    <row r="99" spans="4:18" s="1" customFormat="1" x14ac:dyDescent="0.25">
      <c r="D99" s="1">
        <v>19000005820</v>
      </c>
      <c r="E99" s="1">
        <v>20191122</v>
      </c>
      <c r="F99" s="1">
        <v>20191122</v>
      </c>
      <c r="G99" s="1">
        <v>100</v>
      </c>
      <c r="H99" s="1" t="s">
        <v>784</v>
      </c>
      <c r="I99" s="1" t="s">
        <v>825</v>
      </c>
      <c r="J99" s="1">
        <v>3232</v>
      </c>
      <c r="K99" s="1" t="s">
        <v>1138</v>
      </c>
      <c r="L99" s="1">
        <v>50000</v>
      </c>
      <c r="M99" s="73"/>
      <c r="O99" s="73"/>
      <c r="P99" s="73"/>
      <c r="Q99" s="73"/>
      <c r="R99" s="73"/>
    </row>
    <row r="100" spans="4:18" s="1" customFormat="1" x14ac:dyDescent="0.25">
      <c r="D100" s="1">
        <v>19000005466</v>
      </c>
      <c r="E100" s="1">
        <v>20191122</v>
      </c>
      <c r="F100" s="1">
        <v>20191122</v>
      </c>
      <c r="G100" s="1">
        <v>100</v>
      </c>
      <c r="H100" s="1" t="s">
        <v>787</v>
      </c>
      <c r="I100" s="1" t="s">
        <v>832</v>
      </c>
      <c r="J100" s="1">
        <v>5084</v>
      </c>
      <c r="K100" s="1" t="s">
        <v>833</v>
      </c>
      <c r="L100" s="1">
        <v>91000</v>
      </c>
      <c r="M100" s="73"/>
      <c r="O100" s="73"/>
      <c r="P100" s="73"/>
      <c r="Q100" s="73"/>
      <c r="R100" s="73"/>
    </row>
    <row r="101" spans="4:18" s="1" customFormat="1" x14ac:dyDescent="0.25">
      <c r="D101" s="1">
        <v>19000005870</v>
      </c>
      <c r="E101" s="1">
        <v>20191122</v>
      </c>
      <c r="F101" s="1">
        <v>20191122</v>
      </c>
      <c r="G101" s="1">
        <v>100</v>
      </c>
      <c r="H101" s="1" t="s">
        <v>787</v>
      </c>
      <c r="I101" s="1" t="s">
        <v>838</v>
      </c>
      <c r="J101" s="1">
        <v>5084</v>
      </c>
      <c r="K101" s="1" t="s">
        <v>839</v>
      </c>
      <c r="L101" s="1">
        <v>125000</v>
      </c>
      <c r="M101" s="73"/>
      <c r="O101" s="73"/>
      <c r="P101" s="73"/>
      <c r="Q101" s="73"/>
      <c r="R101" s="73"/>
    </row>
    <row r="102" spans="4:18" s="1" customFormat="1" x14ac:dyDescent="0.25">
      <c r="D102" s="1">
        <v>19000005888</v>
      </c>
      <c r="E102" s="1">
        <v>20191122</v>
      </c>
      <c r="F102" s="1">
        <v>20191122</v>
      </c>
      <c r="G102" s="1">
        <v>100</v>
      </c>
      <c r="H102" s="1" t="s">
        <v>793</v>
      </c>
      <c r="I102" s="1" t="s">
        <v>825</v>
      </c>
      <c r="J102" s="1">
        <v>5084</v>
      </c>
      <c r="K102" s="1" t="s">
        <v>840</v>
      </c>
      <c r="L102" s="1">
        <v>90000</v>
      </c>
      <c r="M102" s="73"/>
      <c r="O102" s="73"/>
      <c r="P102" s="73"/>
      <c r="Q102" s="73"/>
      <c r="R102" s="73"/>
    </row>
    <row r="103" spans="4:18" s="1" customFormat="1" x14ac:dyDescent="0.25">
      <c r="D103" s="1">
        <v>19000005710</v>
      </c>
      <c r="E103" s="1">
        <v>20191122</v>
      </c>
      <c r="F103" s="1">
        <v>20191122</v>
      </c>
      <c r="G103" s="1">
        <v>100</v>
      </c>
      <c r="H103" s="1" t="s">
        <v>794</v>
      </c>
      <c r="I103" s="1" t="s">
        <v>835</v>
      </c>
      <c r="J103" s="1">
        <v>5084</v>
      </c>
      <c r="K103" s="1" t="s">
        <v>836</v>
      </c>
      <c r="L103" s="1">
        <v>3000000</v>
      </c>
      <c r="M103" s="73"/>
      <c r="O103" s="73"/>
      <c r="P103" s="73"/>
      <c r="Q103" s="73"/>
      <c r="R103" s="73"/>
    </row>
    <row r="104" spans="4:18" s="1" customFormat="1" x14ac:dyDescent="0.25">
      <c r="D104" s="1">
        <v>19000005909</v>
      </c>
      <c r="E104" s="1">
        <v>20191122</v>
      </c>
      <c r="F104" s="1">
        <v>20191122</v>
      </c>
      <c r="G104" s="1">
        <v>100</v>
      </c>
      <c r="H104" s="1" t="s">
        <v>794</v>
      </c>
      <c r="I104" s="1" t="s">
        <v>837</v>
      </c>
      <c r="J104" s="1">
        <v>5084</v>
      </c>
      <c r="K104" s="1" t="s">
        <v>841</v>
      </c>
      <c r="L104" s="1">
        <v>50000</v>
      </c>
      <c r="M104" s="73"/>
      <c r="O104" s="73"/>
      <c r="P104" s="73"/>
      <c r="Q104" s="73"/>
      <c r="R104" s="73"/>
    </row>
    <row r="105" spans="4:18" s="1" customFormat="1" x14ac:dyDescent="0.25">
      <c r="D105" s="1">
        <v>19000005941</v>
      </c>
      <c r="E105" s="1">
        <v>20191122</v>
      </c>
      <c r="F105" s="1">
        <v>20191122</v>
      </c>
      <c r="G105" s="1">
        <v>100</v>
      </c>
      <c r="H105" s="1" t="s">
        <v>795</v>
      </c>
      <c r="I105" s="1" t="s">
        <v>837</v>
      </c>
      <c r="J105" s="1">
        <v>5084</v>
      </c>
      <c r="K105" s="1" t="s">
        <v>842</v>
      </c>
      <c r="L105" s="1">
        <v>40000</v>
      </c>
      <c r="M105" s="73"/>
      <c r="O105" s="73"/>
      <c r="P105" s="73"/>
      <c r="Q105" s="73"/>
      <c r="R105" s="73"/>
    </row>
  </sheetData>
  <conditionalFormatting sqref="R2:R3">
    <cfRule type="cellIs" dxfId="24" priority="1" operator="equal">
      <formula>"Critique"</formula>
    </cfRule>
    <cfRule type="cellIs" dxfId="23" priority="2" operator="equal">
      <formula>"A suivre"</formula>
    </cfRule>
    <cfRule type="cellIs" dxfId="22" priority="3" operator="equal">
      <formula>"Clôturé"</formula>
    </cfRule>
  </conditionalFormatting>
  <dataValidations count="2">
    <dataValidation type="list" allowBlank="1" showInputMessage="1" showErrorMessage="1" sqref="M2">
      <formula1>"CC DR, CC CAMR, CC.Corporate, CC PDV"</formula1>
    </dataValidation>
    <dataValidation type="list" showInputMessage="1" showErrorMessage="1" error="Seules les valeurs sur la liste déroulante sont acceptées" prompt="Sélectionnez la valeur adéquate sur la liste déroulante" sqref="R2:R3">
      <formula1>"A suivre, Critique, Clôturé"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6" tint="-0.249977111117893"/>
  </sheetPr>
  <dimension ref="A1:BF85"/>
  <sheetViews>
    <sheetView workbookViewId="0">
      <selection activeCell="A7" sqref="A7"/>
    </sheetView>
  </sheetViews>
  <sheetFormatPr baseColWidth="10" defaultRowHeight="15" x14ac:dyDescent="0.25"/>
  <cols>
    <col min="1" max="1" width="16.140625" bestFit="1" customWidth="1"/>
    <col min="13" max="13" width="11.42578125" style="73"/>
    <col min="14" max="14" width="14.5703125" style="1" customWidth="1"/>
    <col min="15" max="18" width="11.42578125" style="73"/>
    <col min="19" max="20" width="11.42578125" style="1"/>
    <col min="21" max="21" width="13.85546875" style="1" customWidth="1"/>
  </cols>
  <sheetData>
    <row r="1" spans="1:58" s="37" customFormat="1" ht="18.75" customHeight="1" x14ac:dyDescent="0.25">
      <c r="A1" s="33" t="s">
        <v>25</v>
      </c>
      <c r="B1" s="33" t="s">
        <v>24</v>
      </c>
      <c r="C1" s="33" t="s">
        <v>23</v>
      </c>
      <c r="D1" s="33" t="s">
        <v>22</v>
      </c>
      <c r="E1" s="33" t="s">
        <v>21</v>
      </c>
      <c r="F1" s="33" t="s">
        <v>20</v>
      </c>
      <c r="G1" s="33" t="s">
        <v>19</v>
      </c>
      <c r="H1" s="33" t="s">
        <v>18</v>
      </c>
      <c r="I1" s="33" t="s">
        <v>17</v>
      </c>
      <c r="J1" s="90" t="s">
        <v>716</v>
      </c>
      <c r="K1" s="33" t="s">
        <v>16</v>
      </c>
      <c r="L1" s="34" t="s">
        <v>15</v>
      </c>
      <c r="M1" s="82" t="s">
        <v>14</v>
      </c>
      <c r="N1" s="82" t="s">
        <v>1141</v>
      </c>
      <c r="O1" s="82" t="s">
        <v>1142</v>
      </c>
      <c r="P1" s="82" t="s">
        <v>1143</v>
      </c>
      <c r="Q1" s="82" t="s">
        <v>1140</v>
      </c>
      <c r="R1" s="35" t="s">
        <v>13</v>
      </c>
      <c r="S1" s="82" t="s">
        <v>1144</v>
      </c>
      <c r="T1" s="82" t="s">
        <v>1145</v>
      </c>
      <c r="U1" s="82" t="s">
        <v>12</v>
      </c>
      <c r="V1" s="36" t="s">
        <v>1039</v>
      </c>
      <c r="W1" s="36" t="s">
        <v>1040</v>
      </c>
      <c r="X1" s="36" t="s">
        <v>1041</v>
      </c>
      <c r="Y1" s="36" t="s">
        <v>1042</v>
      </c>
      <c r="Z1" s="36" t="s">
        <v>1043</v>
      </c>
      <c r="AA1" s="36" t="s">
        <v>1044</v>
      </c>
      <c r="AB1" s="36" t="s">
        <v>1045</v>
      </c>
      <c r="AC1" s="36" t="s">
        <v>1046</v>
      </c>
      <c r="AD1" s="36" t="s">
        <v>1047</v>
      </c>
      <c r="AE1" s="36" t="s">
        <v>1048</v>
      </c>
      <c r="AF1" s="36" t="s">
        <v>1049</v>
      </c>
      <c r="AG1" s="36" t="s">
        <v>1050</v>
      </c>
      <c r="AH1" s="36" t="s">
        <v>1051</v>
      </c>
      <c r="AI1" s="36" t="s">
        <v>1052</v>
      </c>
      <c r="AJ1" s="36" t="s">
        <v>1053</v>
      </c>
      <c r="AK1" s="36" t="s">
        <v>1054</v>
      </c>
      <c r="AL1" s="36" t="s">
        <v>1055</v>
      </c>
      <c r="AM1" s="36" t="s">
        <v>1056</v>
      </c>
      <c r="AN1" s="36" t="s">
        <v>1057</v>
      </c>
      <c r="AO1" s="36" t="s">
        <v>1058</v>
      </c>
      <c r="AP1" s="36" t="s">
        <v>1059</v>
      </c>
      <c r="AQ1" s="36" t="s">
        <v>1060</v>
      </c>
      <c r="AR1" s="36" t="s">
        <v>1061</v>
      </c>
      <c r="AS1" s="36" t="s">
        <v>1062</v>
      </c>
      <c r="AT1" s="36" t="s">
        <v>1063</v>
      </c>
      <c r="AU1" s="36" t="s">
        <v>1064</v>
      </c>
      <c r="AV1" s="36" t="s">
        <v>1065</v>
      </c>
      <c r="AW1" s="36" t="s">
        <v>1066</v>
      </c>
      <c r="AX1" s="36" t="s">
        <v>1067</v>
      </c>
      <c r="AY1" s="36" t="s">
        <v>1068</v>
      </c>
      <c r="AZ1" s="36" t="s">
        <v>1069</v>
      </c>
      <c r="BA1" s="36" t="s">
        <v>1070</v>
      </c>
      <c r="BB1" s="36" t="s">
        <v>1071</v>
      </c>
      <c r="BC1" s="36" t="s">
        <v>1072</v>
      </c>
      <c r="BD1" s="36" t="s">
        <v>1073</v>
      </c>
      <c r="BE1" s="36" t="s">
        <v>1074</v>
      </c>
      <c r="BF1" s="36" t="s">
        <v>1075</v>
      </c>
    </row>
    <row r="2" spans="1:58" s="1" customFormat="1" x14ac:dyDescent="0.25">
      <c r="M2" s="56" t="s">
        <v>1146</v>
      </c>
      <c r="R2" s="63" t="s">
        <v>815</v>
      </c>
    </row>
    <row r="3" spans="1:58" s="1" customFormat="1" x14ac:dyDescent="0.25">
      <c r="R3" s="63"/>
    </row>
    <row r="4" spans="1:58" s="1" customFormat="1" x14ac:dyDescent="0.25"/>
    <row r="5" spans="1:58" s="1" customFormat="1" x14ac:dyDescent="0.25"/>
    <row r="6" spans="1:58" s="1" customFormat="1" x14ac:dyDescent="0.25"/>
    <row r="7" spans="1:58" s="1" customFormat="1" x14ac:dyDescent="0.25"/>
    <row r="8" spans="1:58" s="1" customFormat="1" x14ac:dyDescent="0.25"/>
    <row r="9" spans="1:58" s="1" customFormat="1" x14ac:dyDescent="0.25"/>
    <row r="10" spans="1:58" s="1" customFormat="1" x14ac:dyDescent="0.25"/>
    <row r="11" spans="1:58" s="1" customFormat="1" x14ac:dyDescent="0.25"/>
    <row r="12" spans="1:58" s="1" customFormat="1" x14ac:dyDescent="0.25"/>
    <row r="13" spans="1:58" s="1" customFormat="1" x14ac:dyDescent="0.25"/>
    <row r="14" spans="1:58" s="1" customFormat="1" x14ac:dyDescent="0.25"/>
    <row r="15" spans="1:58" s="1" customFormat="1" x14ac:dyDescent="0.25"/>
    <row r="16" spans="1:58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pans="13:18" s="1" customFormat="1" x14ac:dyDescent="0.25"/>
    <row r="34" spans="13:18" s="1" customFormat="1" x14ac:dyDescent="0.25"/>
    <row r="35" spans="13:18" x14ac:dyDescent="0.25">
      <c r="M35" s="1"/>
      <c r="O35" s="1"/>
      <c r="P35" s="1"/>
      <c r="Q35" s="1"/>
      <c r="R35" s="1"/>
    </row>
    <row r="36" spans="13:18" x14ac:dyDescent="0.25">
      <c r="M36" s="1"/>
      <c r="O36" s="1"/>
      <c r="P36" s="1"/>
      <c r="Q36" s="1"/>
      <c r="R36" s="1"/>
    </row>
    <row r="37" spans="13:18" x14ac:dyDescent="0.25">
      <c r="M37" s="1"/>
      <c r="O37" s="1"/>
      <c r="P37" s="1"/>
      <c r="Q37" s="1"/>
      <c r="R37" s="1"/>
    </row>
    <row r="38" spans="13:18" x14ac:dyDescent="0.25">
      <c r="M38" s="1"/>
      <c r="O38" s="1"/>
      <c r="P38" s="1"/>
      <c r="Q38" s="1"/>
      <c r="R38" s="1"/>
    </row>
    <row r="39" spans="13:18" x14ac:dyDescent="0.25">
      <c r="M39" s="1"/>
      <c r="O39" s="1"/>
      <c r="P39" s="1"/>
      <c r="Q39" s="1"/>
      <c r="R39" s="1"/>
    </row>
    <row r="40" spans="13:18" x14ac:dyDescent="0.25">
      <c r="M40" s="1"/>
      <c r="O40" s="1"/>
      <c r="P40" s="1"/>
      <c r="Q40" s="1"/>
      <c r="R40" s="1"/>
    </row>
    <row r="41" spans="13:18" x14ac:dyDescent="0.25">
      <c r="M41" s="1"/>
      <c r="O41" s="1"/>
      <c r="P41" s="1"/>
      <c r="Q41" s="1"/>
      <c r="R41" s="1"/>
    </row>
    <row r="42" spans="13:18" x14ac:dyDescent="0.25">
      <c r="M42" s="1"/>
      <c r="O42" s="1"/>
      <c r="P42" s="1"/>
      <c r="Q42" s="1"/>
      <c r="R42" s="1"/>
    </row>
    <row r="43" spans="13:18" x14ac:dyDescent="0.25">
      <c r="M43" s="1"/>
      <c r="O43" s="1"/>
      <c r="P43" s="1"/>
      <c r="Q43" s="1"/>
      <c r="R43" s="1"/>
    </row>
    <row r="44" spans="13:18" x14ac:dyDescent="0.25">
      <c r="M44" s="1"/>
      <c r="O44" s="1"/>
      <c r="P44" s="1"/>
      <c r="Q44" s="1"/>
      <c r="R44" s="1"/>
    </row>
    <row r="45" spans="13:18" x14ac:dyDescent="0.25">
      <c r="M45" s="1"/>
      <c r="O45" s="1"/>
      <c r="P45" s="1"/>
      <c r="Q45" s="1"/>
      <c r="R45" s="1"/>
    </row>
    <row r="46" spans="13:18" x14ac:dyDescent="0.25">
      <c r="M46" s="1"/>
      <c r="O46" s="1"/>
      <c r="P46" s="1"/>
      <c r="Q46" s="1"/>
      <c r="R46" s="1"/>
    </row>
    <row r="47" spans="13:18" x14ac:dyDescent="0.25">
      <c r="M47" s="1"/>
      <c r="O47" s="1"/>
      <c r="P47" s="1"/>
      <c r="Q47" s="1"/>
      <c r="R47" s="1"/>
    </row>
    <row r="48" spans="13:18" x14ac:dyDescent="0.25">
      <c r="M48" s="1"/>
      <c r="O48" s="1"/>
      <c r="P48" s="1"/>
      <c r="Q48" s="1"/>
      <c r="R48" s="1"/>
    </row>
    <row r="49" spans="13:18" x14ac:dyDescent="0.25">
      <c r="M49" s="1"/>
      <c r="O49" s="1"/>
      <c r="P49" s="1"/>
      <c r="Q49" s="1"/>
      <c r="R49" s="1"/>
    </row>
    <row r="50" spans="13:18" x14ac:dyDescent="0.25">
      <c r="M50" s="1"/>
      <c r="O50" s="1"/>
      <c r="P50" s="1"/>
      <c r="Q50" s="1"/>
      <c r="R50" s="1"/>
    </row>
    <row r="51" spans="13:18" x14ac:dyDescent="0.25">
      <c r="M51" s="1"/>
      <c r="O51" s="1"/>
      <c r="P51" s="1"/>
      <c r="Q51" s="1"/>
      <c r="R51" s="1"/>
    </row>
    <row r="52" spans="13:18" x14ac:dyDescent="0.25">
      <c r="M52" s="1"/>
      <c r="O52" s="1"/>
      <c r="P52" s="1"/>
      <c r="Q52" s="1"/>
      <c r="R52" s="1"/>
    </row>
    <row r="53" spans="13:18" x14ac:dyDescent="0.25">
      <c r="M53" s="1"/>
      <c r="O53" s="1"/>
      <c r="P53" s="1"/>
      <c r="Q53" s="1"/>
      <c r="R53" s="1"/>
    </row>
    <row r="54" spans="13:18" x14ac:dyDescent="0.25">
      <c r="M54" s="1"/>
      <c r="O54" s="1"/>
      <c r="P54" s="1"/>
      <c r="Q54" s="1"/>
      <c r="R54" s="1"/>
    </row>
    <row r="55" spans="13:18" x14ac:dyDescent="0.25">
      <c r="M55" s="1"/>
      <c r="O55" s="1"/>
      <c r="P55" s="1"/>
      <c r="Q55" s="1"/>
      <c r="R55" s="1"/>
    </row>
    <row r="56" spans="13:18" x14ac:dyDescent="0.25">
      <c r="M56" s="1"/>
      <c r="O56" s="1"/>
      <c r="P56" s="1"/>
      <c r="Q56" s="1"/>
      <c r="R56" s="1"/>
    </row>
    <row r="57" spans="13:18" x14ac:dyDescent="0.25">
      <c r="M57" s="1"/>
      <c r="O57" s="1"/>
      <c r="P57" s="1"/>
      <c r="Q57" s="1"/>
      <c r="R57" s="1"/>
    </row>
    <row r="58" spans="13:18" x14ac:dyDescent="0.25">
      <c r="M58" s="1"/>
      <c r="O58" s="1"/>
      <c r="P58" s="1"/>
      <c r="Q58" s="1"/>
      <c r="R58" s="1"/>
    </row>
    <row r="59" spans="13:18" x14ac:dyDescent="0.25">
      <c r="M59" s="1"/>
      <c r="O59" s="1"/>
      <c r="P59" s="1"/>
      <c r="Q59" s="1"/>
      <c r="R59" s="1"/>
    </row>
    <row r="60" spans="13:18" x14ac:dyDescent="0.25">
      <c r="M60" s="1"/>
      <c r="O60" s="1"/>
      <c r="P60" s="1"/>
      <c r="Q60" s="1"/>
      <c r="R60" s="1"/>
    </row>
    <row r="61" spans="13:18" x14ac:dyDescent="0.25">
      <c r="M61" s="1"/>
      <c r="O61" s="1"/>
      <c r="P61" s="1"/>
      <c r="Q61" s="1"/>
      <c r="R61" s="1"/>
    </row>
    <row r="62" spans="13:18" x14ac:dyDescent="0.25">
      <c r="M62" s="1"/>
      <c r="O62" s="1"/>
      <c r="P62" s="1"/>
      <c r="Q62" s="1"/>
      <c r="R62" s="1"/>
    </row>
    <row r="63" spans="13:18" x14ac:dyDescent="0.25">
      <c r="M63" s="1"/>
      <c r="O63" s="1"/>
      <c r="P63" s="1"/>
      <c r="Q63" s="1"/>
      <c r="R63" s="1"/>
    </row>
    <row r="64" spans="13:18" x14ac:dyDescent="0.25">
      <c r="M64" s="1"/>
      <c r="O64" s="1"/>
      <c r="P64" s="1"/>
      <c r="Q64" s="1"/>
      <c r="R64" s="1"/>
    </row>
    <row r="65" spans="13:18" x14ac:dyDescent="0.25">
      <c r="M65" s="1"/>
      <c r="O65" s="1"/>
      <c r="P65" s="1"/>
      <c r="Q65" s="1"/>
      <c r="R65" s="1"/>
    </row>
    <row r="66" spans="13:18" x14ac:dyDescent="0.25">
      <c r="M66" s="1"/>
      <c r="O66" s="1"/>
      <c r="P66" s="1"/>
      <c r="Q66" s="1"/>
      <c r="R66" s="1"/>
    </row>
    <row r="67" spans="13:18" x14ac:dyDescent="0.25">
      <c r="M67" s="1"/>
      <c r="O67" s="1"/>
      <c r="P67" s="1"/>
      <c r="Q67" s="1"/>
      <c r="R67" s="1"/>
    </row>
    <row r="68" spans="13:18" x14ac:dyDescent="0.25">
      <c r="M68" s="1"/>
      <c r="O68" s="1"/>
      <c r="P68" s="1"/>
      <c r="Q68" s="1"/>
      <c r="R68" s="1"/>
    </row>
    <row r="69" spans="13:18" x14ac:dyDescent="0.25">
      <c r="M69" s="1"/>
      <c r="O69" s="1"/>
      <c r="P69" s="1"/>
      <c r="Q69" s="1"/>
      <c r="R69" s="1"/>
    </row>
    <row r="70" spans="13:18" x14ac:dyDescent="0.25">
      <c r="M70" s="1"/>
      <c r="O70" s="1"/>
      <c r="P70" s="1"/>
      <c r="Q70" s="1"/>
      <c r="R70" s="1"/>
    </row>
    <row r="71" spans="13:18" x14ac:dyDescent="0.25">
      <c r="M71" s="1"/>
      <c r="O71" s="1"/>
      <c r="P71" s="1"/>
      <c r="Q71" s="1"/>
      <c r="R71" s="1"/>
    </row>
    <row r="72" spans="13:18" x14ac:dyDescent="0.25">
      <c r="M72" s="1"/>
      <c r="O72" s="1"/>
      <c r="P72" s="1"/>
      <c r="Q72" s="1"/>
      <c r="R72" s="1"/>
    </row>
    <row r="73" spans="13:18" x14ac:dyDescent="0.25">
      <c r="M73" s="1"/>
      <c r="O73" s="1"/>
      <c r="P73" s="1"/>
      <c r="Q73" s="1"/>
      <c r="R73" s="1"/>
    </row>
    <row r="74" spans="13:18" x14ac:dyDescent="0.25">
      <c r="M74" s="1"/>
      <c r="O74" s="1"/>
      <c r="P74" s="1"/>
      <c r="Q74" s="1"/>
      <c r="R74" s="1"/>
    </row>
    <row r="75" spans="13:18" x14ac:dyDescent="0.25">
      <c r="M75" s="1"/>
      <c r="O75" s="1"/>
      <c r="P75" s="1"/>
      <c r="Q75" s="1"/>
      <c r="R75" s="1"/>
    </row>
    <row r="76" spans="13:18" x14ac:dyDescent="0.25">
      <c r="M76" s="1"/>
      <c r="O76" s="1"/>
      <c r="P76" s="1"/>
      <c r="Q76" s="1"/>
      <c r="R76" s="1"/>
    </row>
    <row r="77" spans="13:18" x14ac:dyDescent="0.25">
      <c r="M77" s="1"/>
      <c r="O77" s="1"/>
      <c r="P77" s="1"/>
      <c r="Q77" s="1"/>
      <c r="R77" s="1"/>
    </row>
    <row r="78" spans="13:18" x14ac:dyDescent="0.25">
      <c r="M78" s="1"/>
      <c r="O78" s="1"/>
      <c r="P78" s="1"/>
      <c r="Q78" s="1"/>
      <c r="R78" s="1"/>
    </row>
    <row r="79" spans="13:18" x14ac:dyDescent="0.25">
      <c r="M79" s="1"/>
      <c r="O79" s="1"/>
      <c r="P79" s="1"/>
      <c r="Q79" s="1"/>
      <c r="R79" s="1"/>
    </row>
    <row r="80" spans="13:18" x14ac:dyDescent="0.25">
      <c r="M80" s="1"/>
      <c r="O80" s="1"/>
      <c r="P80" s="1"/>
      <c r="Q80" s="1"/>
      <c r="R80" s="1"/>
    </row>
    <row r="81" spans="13:18" x14ac:dyDescent="0.25">
      <c r="M81" s="1"/>
      <c r="O81" s="1"/>
      <c r="P81" s="1"/>
      <c r="Q81" s="1"/>
      <c r="R81" s="1"/>
    </row>
    <row r="82" spans="13:18" x14ac:dyDescent="0.25">
      <c r="M82" s="1"/>
      <c r="O82" s="1"/>
      <c r="P82" s="1"/>
      <c r="Q82" s="1"/>
      <c r="R82" s="1"/>
    </row>
    <row r="83" spans="13:18" x14ac:dyDescent="0.25">
      <c r="M83" s="1"/>
      <c r="O83" s="1"/>
      <c r="P83" s="1"/>
      <c r="Q83" s="1"/>
      <c r="R83" s="1"/>
    </row>
    <row r="84" spans="13:18" x14ac:dyDescent="0.25">
      <c r="M84" s="1"/>
      <c r="O84" s="1"/>
      <c r="P84" s="1"/>
      <c r="Q84" s="1"/>
      <c r="R84" s="1"/>
    </row>
    <row r="85" spans="13:18" x14ac:dyDescent="0.25">
      <c r="M85" s="1"/>
      <c r="O85" s="1"/>
      <c r="P85" s="1"/>
      <c r="Q85" s="1"/>
      <c r="R85" s="1"/>
    </row>
  </sheetData>
  <conditionalFormatting sqref="R2:R3">
    <cfRule type="cellIs" dxfId="21" priority="1" operator="equal">
      <formula>"Critique"</formula>
    </cfRule>
    <cfRule type="cellIs" dxfId="20" priority="2" operator="equal">
      <formula>"A suivre"</formula>
    </cfRule>
    <cfRule type="cellIs" dxfId="19" priority="3" operator="equal">
      <formula>"Clôturé"</formula>
    </cfRule>
  </conditionalFormatting>
  <dataValidations count="2">
    <dataValidation type="list" allowBlank="1" showInputMessage="1" showErrorMessage="1" sqref="M2">
      <formula1>"CC DR, CC CAMR, CC.Corporate, CC PDV"</formula1>
    </dataValidation>
    <dataValidation type="list" showInputMessage="1" showErrorMessage="1" error="Seules les valeurs sur la liste déroulante sont acceptées" prompt="Sélectionnez la valeur adéquate sur la liste déroulante" sqref="R2:R3">
      <formula1>"A suivre, Critique, Clôturé"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6" tint="-0.249977111117893"/>
  </sheetPr>
  <dimension ref="A1:AW85"/>
  <sheetViews>
    <sheetView topLeftCell="C1" workbookViewId="0">
      <selection activeCell="J1" sqref="J1"/>
    </sheetView>
  </sheetViews>
  <sheetFormatPr baseColWidth="10" defaultRowHeight="15" x14ac:dyDescent="0.25"/>
  <cols>
    <col min="1" max="1" width="16.42578125" bestFit="1" customWidth="1"/>
    <col min="13" max="13" width="11.42578125" style="73"/>
    <col min="14" max="14" width="14.5703125" style="1" customWidth="1"/>
    <col min="15" max="18" width="11.42578125" style="73"/>
    <col min="19" max="20" width="11.42578125" style="1"/>
    <col min="21" max="21" width="13.85546875" style="1" customWidth="1"/>
    <col min="22" max="49" width="7.140625" customWidth="1"/>
  </cols>
  <sheetData>
    <row r="1" spans="1:49" s="37" customFormat="1" ht="25.5" customHeight="1" x14ac:dyDescent="0.25">
      <c r="A1" s="33" t="s">
        <v>25</v>
      </c>
      <c r="B1" s="33" t="s">
        <v>24</v>
      </c>
      <c r="C1" s="33" t="s">
        <v>23</v>
      </c>
      <c r="D1" s="33" t="s">
        <v>22</v>
      </c>
      <c r="E1" s="33" t="s">
        <v>21</v>
      </c>
      <c r="F1" s="33" t="s">
        <v>20</v>
      </c>
      <c r="G1" s="33" t="s">
        <v>19</v>
      </c>
      <c r="H1" s="33" t="s">
        <v>18</v>
      </c>
      <c r="I1" s="33" t="s">
        <v>17</v>
      </c>
      <c r="J1" s="90" t="s">
        <v>716</v>
      </c>
      <c r="K1" s="33" t="s">
        <v>16</v>
      </c>
      <c r="L1" s="34" t="s">
        <v>15</v>
      </c>
      <c r="M1" s="82" t="s">
        <v>14</v>
      </c>
      <c r="N1" s="82" t="s">
        <v>1141</v>
      </c>
      <c r="O1" s="82" t="s">
        <v>1142</v>
      </c>
      <c r="P1" s="82" t="s">
        <v>1143</v>
      </c>
      <c r="Q1" s="82" t="s">
        <v>1140</v>
      </c>
      <c r="R1" s="35" t="s">
        <v>13</v>
      </c>
      <c r="S1" s="82" t="s">
        <v>1144</v>
      </c>
      <c r="T1" s="82" t="s">
        <v>1145</v>
      </c>
      <c r="U1" s="82" t="s">
        <v>12</v>
      </c>
      <c r="V1" s="36" t="s">
        <v>879</v>
      </c>
      <c r="W1" s="36" t="s">
        <v>880</v>
      </c>
      <c r="X1" s="36" t="s">
        <v>881</v>
      </c>
      <c r="Y1" s="36" t="s">
        <v>882</v>
      </c>
      <c r="Z1" s="36" t="s">
        <v>883</v>
      </c>
      <c r="AA1" s="36" t="s">
        <v>884</v>
      </c>
      <c r="AB1" s="36" t="s">
        <v>885</v>
      </c>
      <c r="AC1" s="36" t="s">
        <v>886</v>
      </c>
      <c r="AD1" s="36" t="s">
        <v>887</v>
      </c>
      <c r="AE1" s="36" t="s">
        <v>888</v>
      </c>
      <c r="AF1" s="36" t="s">
        <v>889</v>
      </c>
      <c r="AG1" s="36" t="s">
        <v>890</v>
      </c>
      <c r="AH1" s="36" t="s">
        <v>891</v>
      </c>
      <c r="AI1" s="36" t="s">
        <v>892</v>
      </c>
      <c r="AJ1" s="36" t="s">
        <v>893</v>
      </c>
      <c r="AK1" s="36" t="s">
        <v>894</v>
      </c>
      <c r="AL1" s="36" t="s">
        <v>895</v>
      </c>
      <c r="AM1" s="36" t="s">
        <v>896</v>
      </c>
      <c r="AN1" s="36" t="s">
        <v>897</v>
      </c>
      <c r="AO1" s="36" t="s">
        <v>898</v>
      </c>
      <c r="AP1" s="36" t="s">
        <v>899</v>
      </c>
      <c r="AQ1" s="36" t="s">
        <v>900</v>
      </c>
      <c r="AR1" s="36" t="s">
        <v>901</v>
      </c>
      <c r="AS1" s="36" t="s">
        <v>902</v>
      </c>
      <c r="AT1" s="36" t="s">
        <v>903</v>
      </c>
      <c r="AU1" s="36" t="s">
        <v>904</v>
      </c>
      <c r="AV1" s="36" t="s">
        <v>905</v>
      </c>
      <c r="AW1" s="36" t="s">
        <v>906</v>
      </c>
    </row>
    <row r="2" spans="1:49" s="1" customFormat="1" x14ac:dyDescent="0.25">
      <c r="M2" s="56" t="s">
        <v>1146</v>
      </c>
      <c r="R2" s="63" t="s">
        <v>815</v>
      </c>
    </row>
    <row r="3" spans="1:49" s="1" customFormat="1" x14ac:dyDescent="0.25">
      <c r="R3" s="63"/>
    </row>
    <row r="4" spans="1:49" s="1" customFormat="1" x14ac:dyDescent="0.25"/>
    <row r="5" spans="1:49" s="1" customFormat="1" x14ac:dyDescent="0.25"/>
    <row r="6" spans="1:49" s="1" customFormat="1" x14ac:dyDescent="0.25"/>
    <row r="7" spans="1:49" s="1" customFormat="1" x14ac:dyDescent="0.25"/>
    <row r="8" spans="1:49" s="1" customFormat="1" x14ac:dyDescent="0.25"/>
    <row r="9" spans="1:49" s="1" customFormat="1" x14ac:dyDescent="0.25"/>
    <row r="10" spans="1:49" s="1" customFormat="1" x14ac:dyDescent="0.25"/>
    <row r="11" spans="1:49" s="1" customFormat="1" x14ac:dyDescent="0.25"/>
    <row r="12" spans="1:49" s="1" customFormat="1" x14ac:dyDescent="0.25"/>
    <row r="13" spans="1:49" s="1" customFormat="1" x14ac:dyDescent="0.25"/>
    <row r="14" spans="1:49" s="1" customFormat="1" x14ac:dyDescent="0.25"/>
    <row r="15" spans="1:49" x14ac:dyDescent="0.25">
      <c r="M15" s="1"/>
      <c r="O15" s="1"/>
      <c r="P15" s="1"/>
      <c r="Q15" s="1"/>
      <c r="R15" s="1"/>
    </row>
    <row r="16" spans="1:49" x14ac:dyDescent="0.25">
      <c r="M16" s="1"/>
      <c r="O16" s="1"/>
      <c r="P16" s="1"/>
      <c r="Q16" s="1"/>
      <c r="R16" s="1"/>
    </row>
    <row r="17" spans="13:18" x14ac:dyDescent="0.25">
      <c r="M17" s="1"/>
      <c r="O17" s="1"/>
      <c r="P17" s="1"/>
      <c r="Q17" s="1"/>
      <c r="R17" s="1"/>
    </row>
    <row r="18" spans="13:18" x14ac:dyDescent="0.25">
      <c r="M18" s="1"/>
      <c r="O18" s="1"/>
      <c r="P18" s="1"/>
      <c r="Q18" s="1"/>
      <c r="R18" s="1"/>
    </row>
    <row r="19" spans="13:18" x14ac:dyDescent="0.25">
      <c r="M19" s="1"/>
      <c r="O19" s="1"/>
      <c r="P19" s="1"/>
      <c r="Q19" s="1"/>
      <c r="R19" s="1"/>
    </row>
    <row r="20" spans="13:18" x14ac:dyDescent="0.25">
      <c r="M20" s="1"/>
      <c r="O20" s="1"/>
      <c r="P20" s="1"/>
      <c r="Q20" s="1"/>
      <c r="R20" s="1"/>
    </row>
    <row r="21" spans="13:18" x14ac:dyDescent="0.25">
      <c r="M21" s="1"/>
      <c r="O21" s="1"/>
      <c r="P21" s="1"/>
      <c r="Q21" s="1"/>
      <c r="R21" s="1"/>
    </row>
    <row r="22" spans="13:18" x14ac:dyDescent="0.25">
      <c r="M22" s="1"/>
      <c r="O22" s="1"/>
      <c r="P22" s="1"/>
      <c r="Q22" s="1"/>
      <c r="R22" s="1"/>
    </row>
    <row r="23" spans="13:18" x14ac:dyDescent="0.25">
      <c r="M23" s="1"/>
      <c r="O23" s="1"/>
      <c r="P23" s="1"/>
      <c r="Q23" s="1"/>
      <c r="R23" s="1"/>
    </row>
    <row r="24" spans="13:18" x14ac:dyDescent="0.25">
      <c r="M24" s="1"/>
      <c r="O24" s="1"/>
      <c r="P24" s="1"/>
      <c r="Q24" s="1"/>
      <c r="R24" s="1"/>
    </row>
    <row r="25" spans="13:18" x14ac:dyDescent="0.25">
      <c r="M25" s="1"/>
      <c r="O25" s="1"/>
      <c r="P25" s="1"/>
      <c r="Q25" s="1"/>
      <c r="R25" s="1"/>
    </row>
    <row r="26" spans="13:18" x14ac:dyDescent="0.25">
      <c r="M26" s="1"/>
      <c r="O26" s="1"/>
      <c r="P26" s="1"/>
      <c r="Q26" s="1"/>
      <c r="R26" s="1"/>
    </row>
    <row r="27" spans="13:18" x14ac:dyDescent="0.25">
      <c r="M27" s="1"/>
      <c r="O27" s="1"/>
      <c r="P27" s="1"/>
      <c r="Q27" s="1"/>
      <c r="R27" s="1"/>
    </row>
    <row r="28" spans="13:18" x14ac:dyDescent="0.25">
      <c r="M28" s="1"/>
      <c r="O28" s="1"/>
      <c r="P28" s="1"/>
      <c r="Q28" s="1"/>
      <c r="R28" s="1"/>
    </row>
    <row r="29" spans="13:18" x14ac:dyDescent="0.25">
      <c r="M29" s="1"/>
      <c r="O29" s="1"/>
      <c r="P29" s="1"/>
      <c r="Q29" s="1"/>
      <c r="R29" s="1"/>
    </row>
    <row r="30" spans="13:18" x14ac:dyDescent="0.25">
      <c r="M30" s="1"/>
      <c r="O30" s="1"/>
      <c r="P30" s="1"/>
      <c r="Q30" s="1"/>
      <c r="R30" s="1"/>
    </row>
    <row r="31" spans="13:18" x14ac:dyDescent="0.25">
      <c r="M31" s="1"/>
      <c r="O31" s="1"/>
      <c r="P31" s="1"/>
      <c r="Q31" s="1"/>
      <c r="R31" s="1"/>
    </row>
    <row r="32" spans="13:18" x14ac:dyDescent="0.25">
      <c r="M32" s="1"/>
      <c r="O32" s="1"/>
      <c r="P32" s="1"/>
      <c r="Q32" s="1"/>
      <c r="R32" s="1"/>
    </row>
    <row r="33" spans="13:18" x14ac:dyDescent="0.25">
      <c r="M33" s="1"/>
      <c r="O33" s="1"/>
      <c r="P33" s="1"/>
      <c r="Q33" s="1"/>
      <c r="R33" s="1"/>
    </row>
    <row r="34" spans="13:18" x14ac:dyDescent="0.25">
      <c r="M34" s="1"/>
      <c r="O34" s="1"/>
      <c r="P34" s="1"/>
      <c r="Q34" s="1"/>
      <c r="R34" s="1"/>
    </row>
    <row r="35" spans="13:18" x14ac:dyDescent="0.25">
      <c r="M35" s="1"/>
      <c r="O35" s="1"/>
      <c r="P35" s="1"/>
      <c r="Q35" s="1"/>
      <c r="R35" s="1"/>
    </row>
    <row r="36" spans="13:18" x14ac:dyDescent="0.25">
      <c r="M36" s="1"/>
      <c r="O36" s="1"/>
      <c r="P36" s="1"/>
      <c r="Q36" s="1"/>
      <c r="R36" s="1"/>
    </row>
    <row r="37" spans="13:18" x14ac:dyDescent="0.25">
      <c r="M37" s="1"/>
      <c r="O37" s="1"/>
      <c r="P37" s="1"/>
      <c r="Q37" s="1"/>
      <c r="R37" s="1"/>
    </row>
    <row r="38" spans="13:18" x14ac:dyDescent="0.25">
      <c r="M38" s="1"/>
      <c r="O38" s="1"/>
      <c r="P38" s="1"/>
      <c r="Q38" s="1"/>
      <c r="R38" s="1"/>
    </row>
    <row r="39" spans="13:18" x14ac:dyDescent="0.25">
      <c r="M39" s="1"/>
      <c r="O39" s="1"/>
      <c r="P39" s="1"/>
      <c r="Q39" s="1"/>
      <c r="R39" s="1"/>
    </row>
    <row r="40" spans="13:18" x14ac:dyDescent="0.25">
      <c r="M40" s="1"/>
      <c r="O40" s="1"/>
      <c r="P40" s="1"/>
      <c r="Q40" s="1"/>
      <c r="R40" s="1"/>
    </row>
    <row r="41" spans="13:18" x14ac:dyDescent="0.25">
      <c r="M41" s="1"/>
      <c r="O41" s="1"/>
      <c r="P41" s="1"/>
      <c r="Q41" s="1"/>
      <c r="R41" s="1"/>
    </row>
    <row r="42" spans="13:18" x14ac:dyDescent="0.25">
      <c r="M42" s="1"/>
      <c r="O42" s="1"/>
      <c r="P42" s="1"/>
      <c r="Q42" s="1"/>
      <c r="R42" s="1"/>
    </row>
    <row r="43" spans="13:18" x14ac:dyDescent="0.25">
      <c r="M43" s="1"/>
      <c r="O43" s="1"/>
      <c r="P43" s="1"/>
      <c r="Q43" s="1"/>
      <c r="R43" s="1"/>
    </row>
    <row r="44" spans="13:18" x14ac:dyDescent="0.25">
      <c r="M44" s="1"/>
      <c r="O44" s="1"/>
      <c r="P44" s="1"/>
      <c r="Q44" s="1"/>
      <c r="R44" s="1"/>
    </row>
    <row r="45" spans="13:18" x14ac:dyDescent="0.25">
      <c r="M45" s="1"/>
      <c r="O45" s="1"/>
      <c r="P45" s="1"/>
      <c r="Q45" s="1"/>
      <c r="R45" s="1"/>
    </row>
    <row r="46" spans="13:18" x14ac:dyDescent="0.25">
      <c r="M46" s="1"/>
      <c r="O46" s="1"/>
      <c r="P46" s="1"/>
      <c r="Q46" s="1"/>
      <c r="R46" s="1"/>
    </row>
    <row r="47" spans="13:18" x14ac:dyDescent="0.25">
      <c r="M47" s="1"/>
      <c r="O47" s="1"/>
      <c r="P47" s="1"/>
      <c r="Q47" s="1"/>
      <c r="R47" s="1"/>
    </row>
    <row r="48" spans="13:18" x14ac:dyDescent="0.25">
      <c r="M48" s="1"/>
      <c r="O48" s="1"/>
      <c r="P48" s="1"/>
      <c r="Q48" s="1"/>
      <c r="R48" s="1"/>
    </row>
    <row r="49" spans="13:18" x14ac:dyDescent="0.25">
      <c r="M49" s="1"/>
      <c r="O49" s="1"/>
      <c r="P49" s="1"/>
      <c r="Q49" s="1"/>
      <c r="R49" s="1"/>
    </row>
    <row r="50" spans="13:18" x14ac:dyDescent="0.25">
      <c r="M50" s="1"/>
      <c r="O50" s="1"/>
      <c r="P50" s="1"/>
      <c r="Q50" s="1"/>
      <c r="R50" s="1"/>
    </row>
    <row r="51" spans="13:18" x14ac:dyDescent="0.25">
      <c r="M51" s="1"/>
      <c r="O51" s="1"/>
      <c r="P51" s="1"/>
      <c r="Q51" s="1"/>
      <c r="R51" s="1"/>
    </row>
    <row r="52" spans="13:18" x14ac:dyDescent="0.25">
      <c r="M52" s="1"/>
      <c r="O52" s="1"/>
      <c r="P52" s="1"/>
      <c r="Q52" s="1"/>
      <c r="R52" s="1"/>
    </row>
    <row r="53" spans="13:18" x14ac:dyDescent="0.25">
      <c r="M53" s="1"/>
      <c r="O53" s="1"/>
      <c r="P53" s="1"/>
      <c r="Q53" s="1"/>
      <c r="R53" s="1"/>
    </row>
    <row r="54" spans="13:18" x14ac:dyDescent="0.25">
      <c r="M54" s="1"/>
      <c r="O54" s="1"/>
      <c r="P54" s="1"/>
      <c r="Q54" s="1"/>
      <c r="R54" s="1"/>
    </row>
    <row r="55" spans="13:18" x14ac:dyDescent="0.25">
      <c r="M55" s="1"/>
      <c r="O55" s="1"/>
      <c r="P55" s="1"/>
      <c r="Q55" s="1"/>
      <c r="R55" s="1"/>
    </row>
    <row r="56" spans="13:18" x14ac:dyDescent="0.25">
      <c r="M56" s="1"/>
      <c r="O56" s="1"/>
      <c r="P56" s="1"/>
      <c r="Q56" s="1"/>
      <c r="R56" s="1"/>
    </row>
    <row r="57" spans="13:18" x14ac:dyDescent="0.25">
      <c r="M57" s="1"/>
      <c r="O57" s="1"/>
      <c r="P57" s="1"/>
      <c r="Q57" s="1"/>
      <c r="R57" s="1"/>
    </row>
    <row r="58" spans="13:18" x14ac:dyDescent="0.25">
      <c r="M58" s="1"/>
      <c r="O58" s="1"/>
      <c r="P58" s="1"/>
      <c r="Q58" s="1"/>
      <c r="R58" s="1"/>
    </row>
    <row r="59" spans="13:18" x14ac:dyDescent="0.25">
      <c r="M59" s="1"/>
      <c r="O59" s="1"/>
      <c r="P59" s="1"/>
      <c r="Q59" s="1"/>
      <c r="R59" s="1"/>
    </row>
    <row r="60" spans="13:18" x14ac:dyDescent="0.25">
      <c r="M60" s="1"/>
      <c r="O60" s="1"/>
      <c r="P60" s="1"/>
      <c r="Q60" s="1"/>
      <c r="R60" s="1"/>
    </row>
    <row r="61" spans="13:18" x14ac:dyDescent="0.25">
      <c r="M61" s="1"/>
      <c r="O61" s="1"/>
      <c r="P61" s="1"/>
      <c r="Q61" s="1"/>
      <c r="R61" s="1"/>
    </row>
    <row r="62" spans="13:18" x14ac:dyDescent="0.25">
      <c r="M62" s="1"/>
      <c r="O62" s="1"/>
      <c r="P62" s="1"/>
      <c r="Q62" s="1"/>
      <c r="R62" s="1"/>
    </row>
    <row r="63" spans="13:18" x14ac:dyDescent="0.25">
      <c r="M63" s="1"/>
      <c r="O63" s="1"/>
      <c r="P63" s="1"/>
      <c r="Q63" s="1"/>
      <c r="R63" s="1"/>
    </row>
    <row r="64" spans="13:18" x14ac:dyDescent="0.25">
      <c r="M64" s="1"/>
      <c r="O64" s="1"/>
      <c r="P64" s="1"/>
      <c r="Q64" s="1"/>
      <c r="R64" s="1"/>
    </row>
    <row r="65" spans="13:18" x14ac:dyDescent="0.25">
      <c r="M65" s="1"/>
      <c r="O65" s="1"/>
      <c r="P65" s="1"/>
      <c r="Q65" s="1"/>
      <c r="R65" s="1"/>
    </row>
    <row r="66" spans="13:18" x14ac:dyDescent="0.25">
      <c r="M66" s="1"/>
      <c r="O66" s="1"/>
      <c r="P66" s="1"/>
      <c r="Q66" s="1"/>
      <c r="R66" s="1"/>
    </row>
    <row r="67" spans="13:18" x14ac:dyDescent="0.25">
      <c r="M67" s="1"/>
      <c r="O67" s="1"/>
      <c r="P67" s="1"/>
      <c r="Q67" s="1"/>
      <c r="R67" s="1"/>
    </row>
    <row r="68" spans="13:18" x14ac:dyDescent="0.25">
      <c r="M68" s="1"/>
      <c r="O68" s="1"/>
      <c r="P68" s="1"/>
      <c r="Q68" s="1"/>
      <c r="R68" s="1"/>
    </row>
    <row r="69" spans="13:18" x14ac:dyDescent="0.25">
      <c r="M69" s="1"/>
      <c r="O69" s="1"/>
      <c r="P69" s="1"/>
      <c r="Q69" s="1"/>
      <c r="R69" s="1"/>
    </row>
    <row r="70" spans="13:18" x14ac:dyDescent="0.25">
      <c r="M70" s="1"/>
      <c r="O70" s="1"/>
      <c r="P70" s="1"/>
      <c r="Q70" s="1"/>
      <c r="R70" s="1"/>
    </row>
    <row r="71" spans="13:18" x14ac:dyDescent="0.25">
      <c r="M71" s="1"/>
      <c r="O71" s="1"/>
      <c r="P71" s="1"/>
      <c r="Q71" s="1"/>
      <c r="R71" s="1"/>
    </row>
    <row r="72" spans="13:18" x14ac:dyDescent="0.25">
      <c r="M72" s="1"/>
      <c r="O72" s="1"/>
      <c r="P72" s="1"/>
      <c r="Q72" s="1"/>
      <c r="R72" s="1"/>
    </row>
    <row r="73" spans="13:18" x14ac:dyDescent="0.25">
      <c r="M73" s="1"/>
      <c r="O73" s="1"/>
      <c r="P73" s="1"/>
      <c r="Q73" s="1"/>
      <c r="R73" s="1"/>
    </row>
    <row r="74" spans="13:18" x14ac:dyDescent="0.25">
      <c r="M74" s="1"/>
      <c r="O74" s="1"/>
      <c r="P74" s="1"/>
      <c r="Q74" s="1"/>
      <c r="R74" s="1"/>
    </row>
    <row r="75" spans="13:18" x14ac:dyDescent="0.25">
      <c r="M75" s="1"/>
      <c r="O75" s="1"/>
      <c r="P75" s="1"/>
      <c r="Q75" s="1"/>
      <c r="R75" s="1"/>
    </row>
    <row r="76" spans="13:18" x14ac:dyDescent="0.25">
      <c r="M76" s="1"/>
      <c r="O76" s="1"/>
      <c r="P76" s="1"/>
      <c r="Q76" s="1"/>
      <c r="R76" s="1"/>
    </row>
    <row r="77" spans="13:18" x14ac:dyDescent="0.25">
      <c r="M77" s="1"/>
      <c r="O77" s="1"/>
      <c r="P77" s="1"/>
      <c r="Q77" s="1"/>
      <c r="R77" s="1"/>
    </row>
    <row r="78" spans="13:18" x14ac:dyDescent="0.25">
      <c r="M78" s="1"/>
      <c r="O78" s="1"/>
      <c r="P78" s="1"/>
      <c r="Q78" s="1"/>
      <c r="R78" s="1"/>
    </row>
    <row r="79" spans="13:18" x14ac:dyDescent="0.25">
      <c r="M79" s="1"/>
      <c r="O79" s="1"/>
      <c r="P79" s="1"/>
      <c r="Q79" s="1"/>
      <c r="R79" s="1"/>
    </row>
    <row r="80" spans="13:18" x14ac:dyDescent="0.25">
      <c r="M80" s="1"/>
      <c r="O80" s="1"/>
      <c r="P80" s="1"/>
      <c r="Q80" s="1"/>
      <c r="R80" s="1"/>
    </row>
    <row r="81" spans="13:18" x14ac:dyDescent="0.25">
      <c r="M81" s="1"/>
      <c r="O81" s="1"/>
      <c r="P81" s="1"/>
      <c r="Q81" s="1"/>
      <c r="R81" s="1"/>
    </row>
    <row r="82" spans="13:18" x14ac:dyDescent="0.25">
      <c r="M82" s="1"/>
      <c r="O82" s="1"/>
      <c r="P82" s="1"/>
      <c r="Q82" s="1"/>
      <c r="R82" s="1"/>
    </row>
    <row r="83" spans="13:18" x14ac:dyDescent="0.25">
      <c r="M83" s="1"/>
      <c r="O83" s="1"/>
      <c r="P83" s="1"/>
      <c r="Q83" s="1"/>
      <c r="R83" s="1"/>
    </row>
    <row r="84" spans="13:18" x14ac:dyDescent="0.25">
      <c r="M84" s="1"/>
      <c r="O84" s="1"/>
      <c r="P84" s="1"/>
      <c r="Q84" s="1"/>
      <c r="R84" s="1"/>
    </row>
    <row r="85" spans="13:18" x14ac:dyDescent="0.25">
      <c r="M85" s="1"/>
      <c r="O85" s="1"/>
      <c r="P85" s="1"/>
      <c r="Q85" s="1"/>
      <c r="R85" s="1"/>
    </row>
  </sheetData>
  <conditionalFormatting sqref="R2:R3">
    <cfRule type="cellIs" dxfId="18" priority="1" operator="equal">
      <formula>"Critique"</formula>
    </cfRule>
    <cfRule type="cellIs" dxfId="17" priority="2" operator="equal">
      <formula>"A suivre"</formula>
    </cfRule>
    <cfRule type="cellIs" dxfId="16" priority="3" operator="equal">
      <formula>"Clôturé"</formula>
    </cfRule>
  </conditionalFormatting>
  <dataValidations count="2">
    <dataValidation type="list" showInputMessage="1" showErrorMessage="1" error="Seules les valeurs sur la liste déroulante sont acceptées" prompt="Sélectionnez la valeur adéquate sur la liste déroulante" sqref="R2:R3">
      <formula1>"A suivre, Critique, Clôturé"</formula1>
    </dataValidation>
    <dataValidation type="list" allowBlank="1" showInputMessage="1" showErrorMessage="1" sqref="M2">
      <formula1>"CC DR, CC CAMR, CC.Corporate, CC PDV"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/>
  </sheetPr>
  <dimension ref="A1:BD227"/>
  <sheetViews>
    <sheetView workbookViewId="0">
      <selection activeCell="F1" sqref="F1"/>
    </sheetView>
  </sheetViews>
  <sheetFormatPr baseColWidth="10" defaultRowHeight="15" x14ac:dyDescent="0.25"/>
  <cols>
    <col min="1" max="1" width="17.7109375" bestFit="1" customWidth="1"/>
    <col min="3" max="3" width="11.42578125" style="1"/>
    <col min="5" max="5" width="17.5703125" bestFit="1" customWidth="1"/>
    <col min="6" max="6" width="22.28515625" bestFit="1" customWidth="1"/>
    <col min="8" max="8" width="16.140625" bestFit="1" customWidth="1"/>
    <col min="9" max="9" width="38.5703125" bestFit="1" customWidth="1"/>
    <col min="18" max="23" width="11.42578125" style="73"/>
    <col min="24" max="25" width="11.42578125" style="1"/>
    <col min="26" max="26" width="13.85546875" style="1" customWidth="1"/>
    <col min="27" max="55" width="5.140625" customWidth="1"/>
  </cols>
  <sheetData>
    <row r="1" spans="1:56" s="10" customFormat="1" ht="23.25" customHeight="1" x14ac:dyDescent="0.2">
      <c r="A1" s="68" t="s">
        <v>28</v>
      </c>
      <c r="B1" s="68" t="s">
        <v>24</v>
      </c>
      <c r="C1" s="68" t="s">
        <v>23</v>
      </c>
      <c r="D1" s="69" t="s">
        <v>50</v>
      </c>
      <c r="E1" s="69" t="s">
        <v>51</v>
      </c>
      <c r="F1" s="92" t="s">
        <v>719</v>
      </c>
      <c r="G1" s="69" t="s">
        <v>29</v>
      </c>
      <c r="H1" s="69" t="s">
        <v>35</v>
      </c>
      <c r="I1" s="69" t="s">
        <v>36</v>
      </c>
      <c r="J1" s="69" t="s">
        <v>0</v>
      </c>
      <c r="K1" s="69" t="s">
        <v>1</v>
      </c>
      <c r="L1" s="69" t="s">
        <v>30</v>
      </c>
      <c r="M1" s="69" t="s">
        <v>2</v>
      </c>
      <c r="N1" s="69" t="s">
        <v>31</v>
      </c>
      <c r="O1" s="69" t="s">
        <v>32</v>
      </c>
      <c r="P1" s="69" t="s">
        <v>33</v>
      </c>
      <c r="Q1" s="69" t="s">
        <v>34</v>
      </c>
      <c r="R1" s="70" t="s">
        <v>14</v>
      </c>
      <c r="S1" s="70" t="s">
        <v>1141</v>
      </c>
      <c r="T1" s="70" t="s">
        <v>1142</v>
      </c>
      <c r="U1" s="70" t="s">
        <v>1143</v>
      </c>
      <c r="V1" s="70" t="s">
        <v>1140</v>
      </c>
      <c r="W1" s="70" t="s">
        <v>13</v>
      </c>
      <c r="X1" s="70" t="s">
        <v>1144</v>
      </c>
      <c r="Y1" s="70" t="s">
        <v>1145</v>
      </c>
      <c r="Z1" s="70" t="s">
        <v>12</v>
      </c>
      <c r="AA1" s="9" t="s">
        <v>1076</v>
      </c>
      <c r="AB1" s="9" t="s">
        <v>1077</v>
      </c>
      <c r="AC1" s="9" t="s">
        <v>1078</v>
      </c>
      <c r="AD1" s="9" t="s">
        <v>1079</v>
      </c>
      <c r="AE1" s="9" t="s">
        <v>1080</v>
      </c>
      <c r="AF1" s="9" t="s">
        <v>1081</v>
      </c>
      <c r="AG1" s="9" t="s">
        <v>1082</v>
      </c>
      <c r="AH1" s="9" t="s">
        <v>1083</v>
      </c>
      <c r="AI1" s="9" t="s">
        <v>1084</v>
      </c>
      <c r="AJ1" s="9" t="s">
        <v>1085</v>
      </c>
      <c r="AK1" s="9" t="s">
        <v>1086</v>
      </c>
      <c r="AL1" s="9" t="s">
        <v>1087</v>
      </c>
      <c r="AM1" s="9" t="s">
        <v>1088</v>
      </c>
      <c r="AN1" s="9" t="s">
        <v>1089</v>
      </c>
      <c r="AO1" s="9" t="s">
        <v>1090</v>
      </c>
      <c r="AP1" s="9" t="s">
        <v>1091</v>
      </c>
      <c r="AQ1" s="9" t="s">
        <v>1092</v>
      </c>
      <c r="AR1" s="9" t="s">
        <v>1093</v>
      </c>
      <c r="AS1" s="9" t="s">
        <v>1094</v>
      </c>
      <c r="AT1" s="9" t="s">
        <v>1095</v>
      </c>
      <c r="AU1" s="9" t="s">
        <v>1096</v>
      </c>
      <c r="AV1" s="9" t="s">
        <v>1097</v>
      </c>
      <c r="AW1" s="9" t="s">
        <v>1098</v>
      </c>
      <c r="AX1" s="9" t="s">
        <v>1099</v>
      </c>
      <c r="AY1" s="9" t="s">
        <v>1100</v>
      </c>
      <c r="AZ1" s="9" t="s">
        <v>1101</v>
      </c>
      <c r="BA1" s="9" t="s">
        <v>1102</v>
      </c>
      <c r="BB1" s="9" t="s">
        <v>1103</v>
      </c>
      <c r="BC1" s="9" t="s">
        <v>1104</v>
      </c>
      <c r="BD1" s="9" t="s">
        <v>1105</v>
      </c>
    </row>
    <row r="2" spans="1:56" x14ac:dyDescent="0.25">
      <c r="C2" s="1" t="str">
        <f>IF($D2,VLOOKUP($D2,CAMR!$A$2:$G$520,4,FALSE),"")</f>
        <v/>
      </c>
      <c r="H2" s="12"/>
      <c r="L2" s="4"/>
      <c r="M2" s="4"/>
      <c r="R2" s="56" t="s">
        <v>1146</v>
      </c>
      <c r="S2" s="1"/>
      <c r="T2" s="1"/>
      <c r="U2" s="1"/>
      <c r="V2" s="1"/>
      <c r="W2" s="63" t="s">
        <v>815</v>
      </c>
    </row>
    <row r="3" spans="1:56" x14ac:dyDescent="0.25">
      <c r="C3" s="1" t="str">
        <f>IF($D3,VLOOKUP($D3,CAMR!$A$2:$G$520,4,FALSE),"")</f>
        <v/>
      </c>
      <c r="H3" s="12"/>
      <c r="L3" s="4"/>
      <c r="M3" s="4"/>
      <c r="R3" s="1"/>
      <c r="S3" s="1"/>
      <c r="T3" s="1"/>
      <c r="U3" s="1"/>
      <c r="V3" s="1"/>
      <c r="W3" s="1"/>
    </row>
    <row r="4" spans="1:56" x14ac:dyDescent="0.25">
      <c r="C4" s="1" t="str">
        <f>IF($D4,VLOOKUP($D4,CAMR!$A$2:$G$520,4,FALSE),"")</f>
        <v/>
      </c>
      <c r="H4" s="12"/>
      <c r="L4" s="4"/>
      <c r="M4" s="4"/>
      <c r="R4" s="1"/>
      <c r="S4" s="1"/>
      <c r="T4" s="1"/>
      <c r="U4" s="1"/>
      <c r="V4" s="1"/>
      <c r="W4" s="1"/>
    </row>
    <row r="5" spans="1:56" x14ac:dyDescent="0.25">
      <c r="C5" s="1" t="str">
        <f>IF($D5,VLOOKUP($D5,CAMR!$A$2:$G$520,4,FALSE),"")</f>
        <v/>
      </c>
      <c r="H5" s="12"/>
      <c r="L5" s="4"/>
      <c r="M5" s="4"/>
      <c r="R5" s="1"/>
      <c r="S5" s="1"/>
      <c r="T5" s="1"/>
      <c r="U5" s="1"/>
      <c r="V5" s="1"/>
      <c r="W5" s="1"/>
    </row>
    <row r="6" spans="1:56" x14ac:dyDescent="0.25">
      <c r="C6" s="1" t="str">
        <f>IF($D6,VLOOKUP($D6,CAMR!$A$2:$G$520,4,FALSE),"")</f>
        <v/>
      </c>
      <c r="H6" s="12"/>
      <c r="L6" s="4"/>
      <c r="R6" s="1"/>
      <c r="S6" s="1"/>
      <c r="T6" s="1"/>
      <c r="U6" s="1"/>
      <c r="V6" s="1"/>
      <c r="W6" s="1"/>
    </row>
    <row r="7" spans="1:56" x14ac:dyDescent="0.25">
      <c r="C7" s="1" t="str">
        <f>IF($D7,VLOOKUP($D7,CAMR!$A$2:$G$520,4,FALSE),"")</f>
        <v/>
      </c>
      <c r="H7" s="12"/>
      <c r="L7" s="4"/>
      <c r="R7" s="1"/>
      <c r="S7" s="1"/>
      <c r="T7" s="1"/>
      <c r="U7" s="1"/>
      <c r="V7" s="1"/>
      <c r="W7" s="1"/>
    </row>
    <row r="8" spans="1:56" x14ac:dyDescent="0.25">
      <c r="C8" s="1" t="str">
        <f>IF($D8,VLOOKUP($D8,CAMR!$A$2:$G$520,4,FALSE),"")</f>
        <v/>
      </c>
      <c r="H8" s="12"/>
      <c r="L8" s="4"/>
      <c r="R8" s="1"/>
      <c r="S8" s="1"/>
      <c r="T8" s="1"/>
      <c r="U8" s="1"/>
      <c r="V8" s="1"/>
      <c r="W8" s="1"/>
    </row>
    <row r="9" spans="1:56" x14ac:dyDescent="0.25">
      <c r="C9" s="1" t="str">
        <f>IF($D9,VLOOKUP($D9,CAMR!$A$2:$G$520,4,FALSE),"")</f>
        <v/>
      </c>
      <c r="H9" s="12"/>
      <c r="L9" s="4"/>
      <c r="M9" s="4"/>
      <c r="R9" s="1"/>
      <c r="S9" s="1"/>
      <c r="T9" s="1"/>
      <c r="U9" s="1"/>
      <c r="V9" s="1"/>
      <c r="W9" s="1"/>
    </row>
    <row r="10" spans="1:56" x14ac:dyDescent="0.25">
      <c r="C10" s="1" t="str">
        <f>IF($D10,VLOOKUP($D10,CAMR!$A$2:$G$520,4,FALSE),"")</f>
        <v/>
      </c>
      <c r="H10" s="12"/>
      <c r="L10" s="4"/>
      <c r="M10" s="4"/>
      <c r="R10" s="1"/>
      <c r="S10" s="1"/>
      <c r="T10" s="1"/>
      <c r="U10" s="1"/>
      <c r="V10" s="1"/>
      <c r="W10" s="1"/>
    </row>
    <row r="11" spans="1:56" x14ac:dyDescent="0.25">
      <c r="C11" s="1" t="str">
        <f>IF($D11,VLOOKUP($D11,CAMR!$A$2:$G$520,4,FALSE),"")</f>
        <v/>
      </c>
      <c r="H11" s="12"/>
      <c r="L11" s="4"/>
      <c r="R11" s="1"/>
      <c r="S11" s="1"/>
      <c r="T11" s="1"/>
      <c r="U11" s="1"/>
      <c r="V11" s="1"/>
      <c r="W11" s="1"/>
    </row>
    <row r="12" spans="1:56" x14ac:dyDescent="0.25">
      <c r="C12" s="1" t="str">
        <f>IF($D12,VLOOKUP($D12,CAMR!$A$2:$G$520,4,FALSE),"")</f>
        <v/>
      </c>
      <c r="H12" s="12"/>
      <c r="R12" s="1"/>
      <c r="S12" s="1"/>
      <c r="T12" s="1"/>
      <c r="U12" s="1"/>
      <c r="V12" s="1"/>
      <c r="W12" s="1"/>
    </row>
    <row r="13" spans="1:56" x14ac:dyDescent="0.25">
      <c r="C13" s="1" t="str">
        <f>IF($D13,VLOOKUP($D13,CAMR!$A$2:$G$520,4,FALSE),"")</f>
        <v/>
      </c>
      <c r="H13" s="12"/>
      <c r="R13" s="1"/>
      <c r="S13" s="1"/>
      <c r="T13" s="1"/>
      <c r="U13" s="1"/>
      <c r="V13" s="1"/>
      <c r="W13" s="1"/>
    </row>
    <row r="14" spans="1:56" x14ac:dyDescent="0.25">
      <c r="C14" s="1" t="str">
        <f>IF($D14,VLOOKUP($D14,CAMR!$A$2:$G$520,4,FALSE),"")</f>
        <v/>
      </c>
      <c r="H14" s="12"/>
      <c r="R14" s="1"/>
      <c r="S14" s="1"/>
      <c r="T14" s="1"/>
      <c r="U14" s="1"/>
      <c r="V14" s="1"/>
      <c r="W14" s="1"/>
    </row>
    <row r="15" spans="1:56" x14ac:dyDescent="0.25">
      <c r="C15" s="1" t="str">
        <f>IF($D15,VLOOKUP($D15,CAMR!$A$2:$G$520,4,FALSE),"")</f>
        <v/>
      </c>
      <c r="H15" s="12"/>
      <c r="R15" s="1"/>
      <c r="S15" s="1"/>
      <c r="T15" s="1"/>
      <c r="U15" s="1"/>
      <c r="V15" s="1"/>
      <c r="W15" s="1"/>
    </row>
    <row r="16" spans="1:56" x14ac:dyDescent="0.25">
      <c r="C16" s="1" t="str">
        <f>IF($D16,VLOOKUP($D16,CAMR!$A$2:$G$520,4,FALSE),"")</f>
        <v/>
      </c>
      <c r="H16" s="12"/>
      <c r="R16" s="1"/>
      <c r="S16" s="1"/>
      <c r="T16" s="1"/>
      <c r="U16" s="1"/>
      <c r="V16" s="1"/>
      <c r="W16" s="1"/>
    </row>
    <row r="17" spans="3:23" x14ac:dyDescent="0.25">
      <c r="C17" s="1" t="str">
        <f>IF($D17,VLOOKUP($D17,CAMR!$A$2:$G$520,4,FALSE),"")</f>
        <v/>
      </c>
      <c r="H17" s="12"/>
      <c r="R17" s="1"/>
      <c r="S17" s="1"/>
      <c r="T17" s="1"/>
      <c r="U17" s="1"/>
      <c r="V17" s="1"/>
      <c r="W17" s="1"/>
    </row>
    <row r="18" spans="3:23" x14ac:dyDescent="0.25">
      <c r="C18" s="1" t="str">
        <f>IF($D18,VLOOKUP($D18,CAMR!$A$2:$G$520,4,FALSE),"")</f>
        <v/>
      </c>
      <c r="H18" s="12"/>
      <c r="R18" s="1"/>
      <c r="S18" s="1"/>
      <c r="T18" s="1"/>
      <c r="U18" s="1"/>
      <c r="V18" s="1"/>
      <c r="W18" s="1"/>
    </row>
    <row r="19" spans="3:23" x14ac:dyDescent="0.25">
      <c r="C19" s="1" t="str">
        <f>IF($D19,VLOOKUP($D19,CAMR!$A$2:$G$520,4,FALSE),"")</f>
        <v/>
      </c>
      <c r="H19" s="12"/>
      <c r="R19" s="1"/>
      <c r="S19" s="1"/>
      <c r="T19" s="1"/>
      <c r="U19" s="1"/>
      <c r="V19" s="1"/>
      <c r="W19" s="1"/>
    </row>
    <row r="20" spans="3:23" x14ac:dyDescent="0.25">
      <c r="C20" s="1" t="str">
        <f>IF($D20,VLOOKUP($D20,CAMR!$A$2:$G$520,4,FALSE),"")</f>
        <v/>
      </c>
      <c r="H20" s="12"/>
      <c r="R20" s="1"/>
      <c r="S20" s="1"/>
      <c r="T20" s="1"/>
      <c r="U20" s="1"/>
      <c r="V20" s="1"/>
      <c r="W20" s="1"/>
    </row>
    <row r="21" spans="3:23" x14ac:dyDescent="0.25">
      <c r="C21" s="1" t="str">
        <f>IF($D21,VLOOKUP($D21,CAMR!$A$2:$G$520,4,FALSE),"")</f>
        <v/>
      </c>
      <c r="H21" s="12"/>
      <c r="R21" s="1"/>
      <c r="S21" s="1"/>
      <c r="T21" s="1"/>
      <c r="U21" s="1"/>
      <c r="V21" s="1"/>
      <c r="W21" s="1"/>
    </row>
    <row r="22" spans="3:23" x14ac:dyDescent="0.25">
      <c r="C22" s="1" t="str">
        <f>IF($D22,VLOOKUP($D22,CAMR!$A$2:$G$520,4,FALSE),"")</f>
        <v/>
      </c>
      <c r="H22" s="12"/>
      <c r="R22" s="1"/>
      <c r="S22" s="1"/>
      <c r="T22" s="1"/>
      <c r="U22" s="1"/>
      <c r="V22" s="1"/>
      <c r="W22" s="1"/>
    </row>
    <row r="23" spans="3:23" x14ac:dyDescent="0.25">
      <c r="C23" s="1" t="str">
        <f>IF($D23,VLOOKUP($D23,CAMR!$A$2:$G$520,4,FALSE),"")</f>
        <v/>
      </c>
      <c r="H23" s="12"/>
      <c r="R23" s="1"/>
      <c r="S23" s="1"/>
      <c r="T23" s="1"/>
      <c r="U23" s="1"/>
      <c r="V23" s="1"/>
      <c r="W23" s="1"/>
    </row>
    <row r="24" spans="3:23" x14ac:dyDescent="0.25">
      <c r="C24" s="1" t="str">
        <f>IF($D24,VLOOKUP($D24,CAMR!$A$2:$G$520,4,FALSE),"")</f>
        <v/>
      </c>
      <c r="H24" s="12"/>
      <c r="R24" s="1"/>
      <c r="S24" s="1"/>
      <c r="T24" s="1"/>
      <c r="U24" s="1"/>
      <c r="V24" s="1"/>
      <c r="W24" s="1"/>
    </row>
    <row r="25" spans="3:23" x14ac:dyDescent="0.25">
      <c r="C25" s="1" t="str">
        <f>IF($D25,VLOOKUP($D25,CAMR!$A$2:$G$520,4,FALSE),"")</f>
        <v/>
      </c>
      <c r="H25" s="12"/>
      <c r="R25" s="1"/>
      <c r="S25" s="1"/>
      <c r="T25" s="1"/>
      <c r="U25" s="1"/>
      <c r="V25" s="1"/>
      <c r="W25" s="1"/>
    </row>
    <row r="26" spans="3:23" x14ac:dyDescent="0.25">
      <c r="C26" s="1" t="str">
        <f>IF($D26,VLOOKUP($D26,CAMR!$A$2:$G$520,4,FALSE),"")</f>
        <v/>
      </c>
      <c r="H26" s="12"/>
      <c r="R26" s="1"/>
      <c r="S26" s="1"/>
      <c r="T26" s="1"/>
      <c r="U26" s="1"/>
      <c r="V26" s="1"/>
      <c r="W26" s="1"/>
    </row>
    <row r="27" spans="3:23" x14ac:dyDescent="0.25">
      <c r="C27" s="1" t="str">
        <f>IF($D27,VLOOKUP($D27,CAMR!$A$2:$G$520,4,FALSE),"")</f>
        <v/>
      </c>
      <c r="H27" s="12"/>
      <c r="R27" s="1"/>
      <c r="S27" s="1"/>
      <c r="T27" s="1"/>
      <c r="U27" s="1"/>
      <c r="V27" s="1"/>
      <c r="W27" s="1"/>
    </row>
    <row r="28" spans="3:23" x14ac:dyDescent="0.25">
      <c r="C28" s="1" t="str">
        <f>IF($D28,VLOOKUP($D28,CAMR!$A$2:$G$520,4,FALSE),"")</f>
        <v/>
      </c>
      <c r="H28" s="12"/>
      <c r="R28" s="1"/>
      <c r="S28" s="1"/>
      <c r="T28" s="1"/>
      <c r="U28" s="1"/>
      <c r="V28" s="1"/>
      <c r="W28" s="1"/>
    </row>
    <row r="29" spans="3:23" x14ac:dyDescent="0.25">
      <c r="C29" s="1" t="str">
        <f>IF($D29,VLOOKUP($D29,CAMR!$A$2:$G$520,4,FALSE),"")</f>
        <v/>
      </c>
      <c r="H29" s="12"/>
      <c r="R29" s="1"/>
      <c r="S29" s="1"/>
      <c r="T29" s="1"/>
      <c r="U29" s="1"/>
      <c r="V29" s="1"/>
      <c r="W29" s="1"/>
    </row>
    <row r="30" spans="3:23" x14ac:dyDescent="0.25">
      <c r="C30" s="1" t="str">
        <f>IF($D30,VLOOKUP($D30,CAMR!$A$2:$G$520,4,FALSE),"")</f>
        <v/>
      </c>
      <c r="H30" s="12"/>
      <c r="R30" s="1"/>
      <c r="S30" s="1"/>
      <c r="T30" s="1"/>
      <c r="U30" s="1"/>
      <c r="V30" s="1"/>
      <c r="W30" s="1"/>
    </row>
    <row r="31" spans="3:23" x14ac:dyDescent="0.25">
      <c r="C31" s="1" t="str">
        <f>IF($D31,VLOOKUP($D31,CAMR!$A$2:$G$520,4,FALSE),"")</f>
        <v/>
      </c>
      <c r="H31" s="12"/>
      <c r="R31" s="1"/>
      <c r="S31" s="1"/>
      <c r="T31" s="1"/>
      <c r="U31" s="1"/>
      <c r="V31" s="1"/>
      <c r="W31" s="1"/>
    </row>
    <row r="32" spans="3:23" x14ac:dyDescent="0.25">
      <c r="C32" s="1" t="str">
        <f>IF($D32,VLOOKUP($D32,CAMR!$A$2:$G$520,4,FALSE),"")</f>
        <v/>
      </c>
      <c r="H32" s="12"/>
      <c r="R32" s="1"/>
      <c r="S32" s="1"/>
      <c r="T32" s="1"/>
      <c r="U32" s="1"/>
      <c r="V32" s="1"/>
      <c r="W32" s="1"/>
    </row>
    <row r="33" spans="3:23" x14ac:dyDescent="0.25">
      <c r="C33" s="1" t="str">
        <f>IF($D33,VLOOKUP($D33,CAMR!$A$2:$G$520,4,FALSE),"")</f>
        <v/>
      </c>
      <c r="H33" s="12"/>
      <c r="R33" s="1"/>
      <c r="S33" s="1"/>
      <c r="T33" s="1"/>
      <c r="U33" s="1"/>
      <c r="V33" s="1"/>
      <c r="W33" s="1"/>
    </row>
    <row r="34" spans="3:23" x14ac:dyDescent="0.25">
      <c r="C34" s="1" t="str">
        <f>IF($D34,VLOOKUP($D34,CAMR!$A$2:$G$520,4,FALSE),"")</f>
        <v/>
      </c>
      <c r="H34" s="12"/>
      <c r="R34" s="1"/>
      <c r="S34" s="1"/>
      <c r="T34" s="1"/>
      <c r="U34" s="1"/>
      <c r="V34" s="1"/>
      <c r="W34" s="1"/>
    </row>
    <row r="35" spans="3:23" x14ac:dyDescent="0.25">
      <c r="C35" s="1" t="str">
        <f>IF($D35,VLOOKUP($D35,CAMR!$A$2:$G$520,4,FALSE),"")</f>
        <v/>
      </c>
      <c r="H35" s="12"/>
      <c r="R35" s="1"/>
      <c r="S35" s="1"/>
      <c r="T35" s="1"/>
      <c r="U35" s="1"/>
      <c r="V35" s="1"/>
      <c r="W35" s="1"/>
    </row>
    <row r="36" spans="3:23" x14ac:dyDescent="0.25">
      <c r="C36" s="1" t="str">
        <f>IF($D36,VLOOKUP($D36,CAMR!$A$2:$G$520,4,FALSE),"")</f>
        <v/>
      </c>
      <c r="H36" s="12"/>
      <c r="R36" s="1"/>
      <c r="S36" s="1"/>
      <c r="T36" s="1"/>
      <c r="U36" s="1"/>
      <c r="V36" s="1"/>
      <c r="W36" s="1"/>
    </row>
    <row r="37" spans="3:23" x14ac:dyDescent="0.25">
      <c r="C37" s="1" t="str">
        <f>IF($D37,VLOOKUP($D37,CAMR!$A$2:$G$520,4,FALSE),"")</f>
        <v/>
      </c>
      <c r="H37" s="12"/>
      <c r="R37" s="1"/>
      <c r="S37" s="1"/>
      <c r="T37" s="1"/>
      <c r="U37" s="1"/>
      <c r="V37" s="1"/>
      <c r="W37" s="1"/>
    </row>
    <row r="38" spans="3:23" x14ac:dyDescent="0.25">
      <c r="C38" s="1" t="str">
        <f>IF($D38,VLOOKUP($D38,CAMR!$A$2:$G$520,4,FALSE),"")</f>
        <v/>
      </c>
      <c r="H38" s="12"/>
      <c r="R38" s="1"/>
      <c r="S38" s="1"/>
      <c r="T38" s="1"/>
      <c r="U38" s="1"/>
      <c r="V38" s="1"/>
      <c r="W38" s="1"/>
    </row>
    <row r="39" spans="3:23" x14ac:dyDescent="0.25">
      <c r="C39" s="1" t="str">
        <f>IF($D39,VLOOKUP($D39,CAMR!$A$2:$G$520,4,FALSE),"")</f>
        <v/>
      </c>
      <c r="H39" s="12"/>
      <c r="R39" s="1"/>
      <c r="S39" s="1"/>
      <c r="T39" s="1"/>
      <c r="U39" s="1"/>
      <c r="V39" s="1"/>
      <c r="W39" s="1"/>
    </row>
    <row r="40" spans="3:23" x14ac:dyDescent="0.25">
      <c r="C40" s="1" t="str">
        <f>IF($D40,VLOOKUP($D40,CAMR!$A$2:$G$520,4,FALSE),"")</f>
        <v/>
      </c>
      <c r="H40" s="12"/>
      <c r="R40" s="1"/>
      <c r="S40" s="1"/>
      <c r="T40" s="1"/>
      <c r="U40" s="1"/>
      <c r="V40" s="1"/>
      <c r="W40" s="1"/>
    </row>
    <row r="41" spans="3:23" x14ac:dyDescent="0.25">
      <c r="C41" s="1" t="str">
        <f>IF($D41,VLOOKUP($D41,CAMR!$A$2:$G$520,4,FALSE),"")</f>
        <v/>
      </c>
      <c r="H41" s="12"/>
      <c r="R41" s="1"/>
      <c r="S41" s="1"/>
      <c r="T41" s="1"/>
      <c r="U41" s="1"/>
      <c r="V41" s="1"/>
      <c r="W41" s="1"/>
    </row>
    <row r="42" spans="3:23" x14ac:dyDescent="0.25">
      <c r="C42" s="1" t="str">
        <f>IF($D42,VLOOKUP($D42,CAMR!$A$2:$G$520,4,FALSE),"")</f>
        <v/>
      </c>
      <c r="H42" s="12"/>
      <c r="R42" s="1"/>
      <c r="S42" s="1"/>
      <c r="T42" s="1"/>
      <c r="U42" s="1"/>
      <c r="V42" s="1"/>
      <c r="W42" s="1"/>
    </row>
    <row r="43" spans="3:23" x14ac:dyDescent="0.25">
      <c r="C43" s="1" t="str">
        <f>IF($D43,VLOOKUP($D43,CAMR!$A$2:$G$520,4,FALSE),"")</f>
        <v/>
      </c>
      <c r="H43" s="12"/>
      <c r="R43" s="1"/>
      <c r="S43" s="1"/>
      <c r="T43" s="1"/>
      <c r="U43" s="1"/>
      <c r="V43" s="1"/>
      <c r="W43" s="1"/>
    </row>
    <row r="44" spans="3:23" x14ac:dyDescent="0.25">
      <c r="C44" s="1" t="str">
        <f>IF($D44,VLOOKUP($D44,CAMR!$A$2:$G$520,4,FALSE),"")</f>
        <v/>
      </c>
      <c r="H44" s="12"/>
      <c r="R44" s="1"/>
      <c r="S44" s="1"/>
      <c r="T44" s="1"/>
      <c r="U44" s="1"/>
      <c r="V44" s="1"/>
      <c r="W44" s="1"/>
    </row>
    <row r="45" spans="3:23" x14ac:dyDescent="0.25">
      <c r="C45" s="1" t="str">
        <f>IF($D45,VLOOKUP($D45,CAMR!$A$2:$G$520,4,FALSE),"")</f>
        <v/>
      </c>
      <c r="H45" s="12"/>
      <c r="R45" s="1"/>
      <c r="S45" s="1"/>
      <c r="T45" s="1"/>
      <c r="U45" s="1"/>
      <c r="V45" s="1"/>
      <c r="W45" s="1"/>
    </row>
    <row r="46" spans="3:23" x14ac:dyDescent="0.25">
      <c r="C46" s="1" t="str">
        <f>IF($D46,VLOOKUP($D46,CAMR!$A$2:$G$520,4,FALSE),"")</f>
        <v/>
      </c>
      <c r="H46" s="12"/>
      <c r="R46" s="1"/>
      <c r="S46" s="1"/>
      <c r="T46" s="1"/>
      <c r="U46" s="1"/>
      <c r="V46" s="1"/>
      <c r="W46" s="1"/>
    </row>
    <row r="47" spans="3:23" x14ac:dyDescent="0.25">
      <c r="C47" s="1" t="str">
        <f>IF($D47,VLOOKUP($D47,CAMR!$A$2:$G$520,4,FALSE),"")</f>
        <v/>
      </c>
      <c r="H47" s="12"/>
      <c r="R47" s="1"/>
      <c r="S47" s="1"/>
      <c r="T47" s="1"/>
      <c r="U47" s="1"/>
      <c r="V47" s="1"/>
      <c r="W47" s="1"/>
    </row>
    <row r="48" spans="3:23" x14ac:dyDescent="0.25">
      <c r="C48" s="1" t="str">
        <f>IF($D48,VLOOKUP($D48,CAMR!$A$2:$G$520,4,FALSE),"")</f>
        <v/>
      </c>
      <c r="H48" s="12"/>
      <c r="R48" s="1"/>
      <c r="S48" s="1"/>
      <c r="T48" s="1"/>
      <c r="U48" s="1"/>
      <c r="V48" s="1"/>
      <c r="W48" s="1"/>
    </row>
    <row r="49" spans="3:23" x14ac:dyDescent="0.25">
      <c r="C49" s="1" t="str">
        <f>IF($D49,VLOOKUP($D49,CAMR!$A$2:$G$520,4,FALSE),"")</f>
        <v/>
      </c>
      <c r="H49" s="12"/>
      <c r="R49" s="1"/>
      <c r="S49" s="1"/>
      <c r="T49" s="1"/>
      <c r="U49" s="1"/>
      <c r="V49" s="1"/>
      <c r="W49" s="1"/>
    </row>
    <row r="50" spans="3:23" x14ac:dyDescent="0.25">
      <c r="C50" s="1" t="str">
        <f>IF($D50,VLOOKUP($D50,CAMR!$A$2:$G$520,4,FALSE),"")</f>
        <v/>
      </c>
      <c r="H50" s="12"/>
      <c r="R50" s="1"/>
      <c r="S50" s="1"/>
      <c r="T50" s="1"/>
      <c r="U50" s="1"/>
      <c r="V50" s="1"/>
      <c r="W50" s="1"/>
    </row>
    <row r="51" spans="3:23" x14ac:dyDescent="0.25">
      <c r="C51" s="1" t="str">
        <f>IF($D51,VLOOKUP($D51,CAMR!$A$2:$G$520,4,FALSE),"")</f>
        <v/>
      </c>
      <c r="H51" s="12"/>
      <c r="R51" s="1"/>
      <c r="S51" s="1"/>
      <c r="T51" s="1"/>
      <c r="U51" s="1"/>
      <c r="V51" s="1"/>
      <c r="W51" s="1"/>
    </row>
    <row r="52" spans="3:23" x14ac:dyDescent="0.25">
      <c r="C52" s="1" t="str">
        <f>IF($D52,VLOOKUP($D52,CAMR!$A$2:$G$520,4,FALSE),"")</f>
        <v/>
      </c>
      <c r="H52" s="12"/>
      <c r="R52" s="1"/>
      <c r="S52" s="1"/>
      <c r="T52" s="1"/>
      <c r="U52" s="1"/>
      <c r="V52" s="1"/>
      <c r="W52" s="1"/>
    </row>
    <row r="53" spans="3:23" x14ac:dyDescent="0.25">
      <c r="C53" s="1" t="str">
        <f>IF($D53,VLOOKUP($D53,CAMR!$A$2:$G$520,4,FALSE),"")</f>
        <v/>
      </c>
      <c r="H53" s="12"/>
      <c r="R53" s="1"/>
      <c r="S53" s="1"/>
      <c r="T53" s="1"/>
      <c r="U53" s="1"/>
      <c r="V53" s="1"/>
      <c r="W53" s="1"/>
    </row>
    <row r="54" spans="3:23" x14ac:dyDescent="0.25">
      <c r="C54" s="1" t="str">
        <f>IF($D54,VLOOKUP($D54,CAMR!$A$2:$G$520,4,FALSE),"")</f>
        <v/>
      </c>
      <c r="H54" s="12"/>
      <c r="R54" s="1"/>
      <c r="S54" s="1"/>
      <c r="T54" s="1"/>
      <c r="U54" s="1"/>
      <c r="V54" s="1"/>
      <c r="W54" s="1"/>
    </row>
    <row r="55" spans="3:23" x14ac:dyDescent="0.25">
      <c r="C55" s="1" t="str">
        <f>IF($D55,VLOOKUP($D55,CAMR!$A$2:$G$520,4,FALSE),"")</f>
        <v/>
      </c>
      <c r="H55" s="12"/>
      <c r="R55" s="1"/>
      <c r="S55" s="1"/>
      <c r="T55" s="1"/>
      <c r="U55" s="1"/>
      <c r="V55" s="1"/>
      <c r="W55" s="1"/>
    </row>
    <row r="56" spans="3:23" x14ac:dyDescent="0.25">
      <c r="C56" s="1" t="str">
        <f>IF($D56,VLOOKUP($D56,CAMR!$A$2:$G$520,4,FALSE),"")</f>
        <v/>
      </c>
      <c r="H56" s="12"/>
      <c r="R56" s="1"/>
      <c r="S56" s="1"/>
      <c r="T56" s="1"/>
      <c r="U56" s="1"/>
      <c r="V56" s="1"/>
      <c r="W56" s="1"/>
    </row>
    <row r="57" spans="3:23" x14ac:dyDescent="0.25">
      <c r="C57" s="1" t="str">
        <f>IF($D57,VLOOKUP($D57,CAMR!$A$2:$G$520,4,FALSE),"")</f>
        <v/>
      </c>
      <c r="H57" s="12"/>
      <c r="R57" s="1"/>
      <c r="S57" s="1"/>
      <c r="T57" s="1"/>
      <c r="U57" s="1"/>
      <c r="V57" s="1"/>
      <c r="W57" s="1"/>
    </row>
    <row r="58" spans="3:23" x14ac:dyDescent="0.25">
      <c r="C58" s="1" t="str">
        <f>IF($D58,VLOOKUP($D58,CAMR!$A$2:$G$520,4,FALSE),"")</f>
        <v/>
      </c>
      <c r="H58" s="12"/>
      <c r="R58" s="1"/>
      <c r="S58" s="1"/>
      <c r="T58" s="1"/>
      <c r="U58" s="1"/>
      <c r="V58" s="1"/>
      <c r="W58" s="1"/>
    </row>
    <row r="59" spans="3:23" x14ac:dyDescent="0.25">
      <c r="C59" s="1" t="str">
        <f>IF($D59,VLOOKUP($D59,CAMR!$A$2:$G$520,4,FALSE),"")</f>
        <v/>
      </c>
      <c r="H59" s="12"/>
      <c r="R59" s="1"/>
      <c r="S59" s="1"/>
      <c r="T59" s="1"/>
      <c r="U59" s="1"/>
      <c r="V59" s="1"/>
      <c r="W59" s="1"/>
    </row>
    <row r="60" spans="3:23" x14ac:dyDescent="0.25">
      <c r="C60" s="1" t="str">
        <f>IF($D60,VLOOKUP($D60,CAMR!$A$2:$G$520,4,FALSE),"")</f>
        <v/>
      </c>
      <c r="H60" s="12"/>
      <c r="R60" s="1"/>
      <c r="S60" s="1"/>
      <c r="T60" s="1"/>
      <c r="U60" s="1"/>
      <c r="V60" s="1"/>
      <c r="W60" s="1"/>
    </row>
    <row r="61" spans="3:23" x14ac:dyDescent="0.25">
      <c r="C61" s="1" t="str">
        <f>IF($D61,VLOOKUP($D61,CAMR!$A$2:$G$520,4,FALSE),"")</f>
        <v/>
      </c>
      <c r="H61" s="12"/>
      <c r="R61" s="1"/>
      <c r="S61" s="1"/>
      <c r="T61" s="1"/>
      <c r="U61" s="1"/>
      <c r="V61" s="1"/>
      <c r="W61" s="1"/>
    </row>
    <row r="62" spans="3:23" x14ac:dyDescent="0.25">
      <c r="C62" s="1" t="str">
        <f>IF($D62,VLOOKUP($D62,CAMR!$A$2:$G$520,4,FALSE),"")</f>
        <v/>
      </c>
      <c r="H62" s="12"/>
      <c r="R62" s="1"/>
      <c r="S62" s="1"/>
      <c r="T62" s="1"/>
      <c r="U62" s="1"/>
      <c r="V62" s="1"/>
      <c r="W62" s="1"/>
    </row>
    <row r="63" spans="3:23" x14ac:dyDescent="0.25">
      <c r="C63" s="1" t="str">
        <f>IF($D63,VLOOKUP($D63,CAMR!$A$2:$G$520,4,FALSE),"")</f>
        <v/>
      </c>
      <c r="H63" s="12"/>
      <c r="R63" s="1"/>
      <c r="S63" s="1"/>
      <c r="T63" s="1"/>
      <c r="U63" s="1"/>
      <c r="V63" s="1"/>
      <c r="W63" s="1"/>
    </row>
    <row r="64" spans="3:23" x14ac:dyDescent="0.25">
      <c r="C64" s="1" t="str">
        <f>IF($D64,VLOOKUP($D64,CAMR!$A$2:$G$520,4,FALSE),"")</f>
        <v/>
      </c>
      <c r="H64" s="12"/>
      <c r="R64" s="1"/>
      <c r="S64" s="1"/>
      <c r="T64" s="1"/>
      <c r="U64" s="1"/>
      <c r="V64" s="1"/>
      <c r="W64" s="1"/>
    </row>
    <row r="65" spans="3:23" x14ac:dyDescent="0.25">
      <c r="C65" s="1" t="str">
        <f>IF($D65,VLOOKUP($D65,CAMR!$A$2:$G$520,4,FALSE),"")</f>
        <v/>
      </c>
      <c r="H65" s="12"/>
      <c r="R65" s="1"/>
      <c r="S65" s="1"/>
      <c r="T65" s="1"/>
      <c r="U65" s="1"/>
      <c r="V65" s="1"/>
      <c r="W65" s="1"/>
    </row>
    <row r="66" spans="3:23" x14ac:dyDescent="0.25">
      <c r="C66" s="1" t="str">
        <f>IF($D66,VLOOKUP($D66,CAMR!$A$2:$G$520,4,FALSE),"")</f>
        <v/>
      </c>
      <c r="H66" s="12"/>
      <c r="R66" s="1"/>
      <c r="S66" s="1"/>
      <c r="T66" s="1"/>
      <c r="U66" s="1"/>
      <c r="V66" s="1"/>
      <c r="W66" s="1"/>
    </row>
    <row r="67" spans="3:23" x14ac:dyDescent="0.25">
      <c r="C67" s="1" t="str">
        <f>IF($D67,VLOOKUP($D67,CAMR!$A$2:$G$520,4,FALSE),"")</f>
        <v/>
      </c>
      <c r="H67" s="12"/>
      <c r="R67" s="1"/>
      <c r="S67" s="1"/>
      <c r="T67" s="1"/>
      <c r="U67" s="1"/>
      <c r="V67" s="1"/>
      <c r="W67" s="1"/>
    </row>
    <row r="68" spans="3:23" x14ac:dyDescent="0.25">
      <c r="C68" s="1" t="str">
        <f>IF($D68,VLOOKUP($D68,CAMR!$A$2:$G$520,4,FALSE),"")</f>
        <v/>
      </c>
      <c r="H68" s="12"/>
      <c r="R68" s="1"/>
      <c r="S68" s="1"/>
      <c r="T68" s="1"/>
      <c r="U68" s="1"/>
      <c r="V68" s="1"/>
      <c r="W68" s="1"/>
    </row>
    <row r="69" spans="3:23" x14ac:dyDescent="0.25">
      <c r="C69" s="1" t="str">
        <f>IF($D69,VLOOKUP($D69,CAMR!$A$2:$G$520,4,FALSE),"")</f>
        <v/>
      </c>
      <c r="H69" s="12"/>
      <c r="R69" s="1"/>
      <c r="S69" s="1"/>
      <c r="T69" s="1"/>
      <c r="U69" s="1"/>
      <c r="V69" s="1"/>
      <c r="W69" s="1"/>
    </row>
    <row r="70" spans="3:23" x14ac:dyDescent="0.25">
      <c r="C70" s="1" t="str">
        <f>IF($D70,VLOOKUP($D70,CAMR!$A$2:$G$520,4,FALSE),"")</f>
        <v/>
      </c>
      <c r="H70" s="12"/>
      <c r="R70" s="1"/>
      <c r="S70" s="1"/>
      <c r="T70" s="1"/>
      <c r="U70" s="1"/>
      <c r="V70" s="1"/>
      <c r="W70" s="1"/>
    </row>
    <row r="71" spans="3:23" x14ac:dyDescent="0.25">
      <c r="C71" s="1" t="str">
        <f>IF($D71,VLOOKUP($D71,CAMR!$A$2:$G$520,4,FALSE),"")</f>
        <v/>
      </c>
      <c r="H71" s="12"/>
      <c r="R71" s="1"/>
      <c r="S71" s="1"/>
      <c r="T71" s="1"/>
      <c r="U71" s="1"/>
      <c r="V71" s="1"/>
      <c r="W71" s="1"/>
    </row>
    <row r="72" spans="3:23" x14ac:dyDescent="0.25">
      <c r="C72" s="1" t="str">
        <f>IF($D72,VLOOKUP($D72,CAMR!$A$2:$G$520,4,FALSE),"")</f>
        <v/>
      </c>
      <c r="H72" s="12"/>
      <c r="R72" s="1"/>
      <c r="S72" s="1"/>
      <c r="T72" s="1"/>
      <c r="U72" s="1"/>
      <c r="V72" s="1"/>
      <c r="W72" s="1"/>
    </row>
    <row r="73" spans="3:23" x14ac:dyDescent="0.25">
      <c r="C73" s="1" t="str">
        <f>IF($D73,VLOOKUP($D73,CAMR!$A$2:$G$520,4,FALSE),"")</f>
        <v/>
      </c>
      <c r="H73" s="12"/>
      <c r="R73" s="1"/>
      <c r="S73" s="1"/>
      <c r="T73" s="1"/>
      <c r="U73" s="1"/>
      <c r="V73" s="1"/>
      <c r="W73" s="1"/>
    </row>
    <row r="74" spans="3:23" x14ac:dyDescent="0.25">
      <c r="C74" s="1" t="str">
        <f>IF($D74,VLOOKUP($D74,CAMR!$A$2:$G$520,4,FALSE),"")</f>
        <v/>
      </c>
      <c r="H74" s="12"/>
      <c r="R74" s="1"/>
      <c r="S74" s="1"/>
      <c r="T74" s="1"/>
      <c r="U74" s="1"/>
      <c r="V74" s="1"/>
      <c r="W74" s="1"/>
    </row>
    <row r="75" spans="3:23" x14ac:dyDescent="0.25">
      <c r="C75" s="1" t="str">
        <f>IF($D75,VLOOKUP($D75,CAMR!$A$2:$G$520,4,FALSE),"")</f>
        <v/>
      </c>
      <c r="H75" s="12"/>
      <c r="R75" s="1"/>
      <c r="S75" s="1"/>
      <c r="T75" s="1"/>
      <c r="U75" s="1"/>
      <c r="V75" s="1"/>
      <c r="W75" s="1"/>
    </row>
    <row r="76" spans="3:23" x14ac:dyDescent="0.25">
      <c r="C76" s="1" t="str">
        <f>IF($D76,VLOOKUP($D76,CAMR!$A$2:$G$520,4,FALSE),"")</f>
        <v/>
      </c>
      <c r="H76" s="12"/>
      <c r="R76" s="1"/>
      <c r="S76" s="1"/>
      <c r="T76" s="1"/>
      <c r="U76" s="1"/>
      <c r="V76" s="1"/>
      <c r="W76" s="1"/>
    </row>
    <row r="77" spans="3:23" x14ac:dyDescent="0.25">
      <c r="C77" s="1" t="str">
        <f>IF($D77,VLOOKUP($D77,CAMR!$A$2:$G$520,4,FALSE),"")</f>
        <v/>
      </c>
      <c r="H77" s="12"/>
      <c r="R77" s="1"/>
      <c r="S77" s="1"/>
      <c r="T77" s="1"/>
      <c r="U77" s="1"/>
      <c r="V77" s="1"/>
      <c r="W77" s="1"/>
    </row>
    <row r="78" spans="3:23" x14ac:dyDescent="0.25">
      <c r="C78" s="1" t="str">
        <f>IF($D78,VLOOKUP($D78,CAMR!$A$2:$G$520,4,FALSE),"")</f>
        <v/>
      </c>
      <c r="H78" s="12"/>
      <c r="R78" s="1"/>
      <c r="S78" s="1"/>
      <c r="T78" s="1"/>
      <c r="U78" s="1"/>
      <c r="V78" s="1"/>
      <c r="W78" s="1"/>
    </row>
    <row r="79" spans="3:23" x14ac:dyDescent="0.25">
      <c r="C79" s="1" t="str">
        <f>IF($D79,VLOOKUP($D79,CAMR!$A$2:$G$520,4,FALSE),"")</f>
        <v/>
      </c>
      <c r="H79" s="12"/>
      <c r="R79" s="1"/>
      <c r="S79" s="1"/>
      <c r="T79" s="1"/>
      <c r="U79" s="1"/>
      <c r="V79" s="1"/>
      <c r="W79" s="1"/>
    </row>
    <row r="80" spans="3:23" x14ac:dyDescent="0.25">
      <c r="C80" s="1" t="str">
        <f>IF($D80,VLOOKUP($D80,CAMR!$A$2:$G$520,4,FALSE),"")</f>
        <v/>
      </c>
      <c r="H80" s="12"/>
      <c r="R80" s="1"/>
      <c r="S80" s="1"/>
      <c r="T80" s="1"/>
      <c r="U80" s="1"/>
      <c r="V80" s="1"/>
      <c r="W80" s="1"/>
    </row>
    <row r="81" spans="3:23" x14ac:dyDescent="0.25">
      <c r="C81" s="1" t="str">
        <f>IF($D81,VLOOKUP($D81,CAMR!$A$2:$G$520,4,FALSE),"")</f>
        <v/>
      </c>
      <c r="H81" s="12"/>
      <c r="R81" s="1"/>
      <c r="S81" s="1"/>
      <c r="T81" s="1"/>
      <c r="U81" s="1"/>
      <c r="V81" s="1"/>
      <c r="W81" s="1"/>
    </row>
    <row r="82" spans="3:23" x14ac:dyDescent="0.25">
      <c r="C82" s="1" t="str">
        <f>IF($D82,VLOOKUP($D82,CAMR!$A$2:$G$520,4,FALSE),"")</f>
        <v/>
      </c>
      <c r="H82" s="12"/>
      <c r="R82" s="1"/>
      <c r="S82" s="1"/>
      <c r="T82" s="1"/>
      <c r="U82" s="1"/>
      <c r="V82" s="1"/>
      <c r="W82" s="1"/>
    </row>
    <row r="83" spans="3:23" x14ac:dyDescent="0.25">
      <c r="C83" s="1" t="str">
        <f>IF($D83,VLOOKUP($D83,CAMR!$A$2:$G$520,4,FALSE),"")</f>
        <v/>
      </c>
      <c r="H83" s="12"/>
      <c r="R83" s="1"/>
      <c r="S83" s="1"/>
      <c r="T83" s="1"/>
      <c r="U83" s="1"/>
      <c r="V83" s="1"/>
      <c r="W83" s="1"/>
    </row>
    <row r="84" spans="3:23" x14ac:dyDescent="0.25">
      <c r="C84" s="1" t="str">
        <f>IF($D84,VLOOKUP($D84,CAMR!$A$2:$G$520,4,FALSE),"")</f>
        <v/>
      </c>
      <c r="H84" s="12"/>
    </row>
    <row r="85" spans="3:23" x14ac:dyDescent="0.25">
      <c r="C85" s="1" t="str">
        <f>IF($D85,VLOOKUP($D85,CAMR!$A$2:$G$520,4,FALSE),"")</f>
        <v/>
      </c>
      <c r="H85" s="12"/>
    </row>
    <row r="86" spans="3:23" x14ac:dyDescent="0.25">
      <c r="C86" s="1" t="str">
        <f>IF($D86,VLOOKUP($D86,CAMR!$A$2:$G$520,4,FALSE),"")</f>
        <v/>
      </c>
      <c r="H86" s="12"/>
    </row>
    <row r="87" spans="3:23" x14ac:dyDescent="0.25">
      <c r="C87" s="1" t="str">
        <f>IF($D87,VLOOKUP($D87,CAMR!$A$2:$G$520,4,FALSE),"")</f>
        <v/>
      </c>
      <c r="H87" s="12"/>
    </row>
    <row r="88" spans="3:23" x14ac:dyDescent="0.25">
      <c r="C88" s="1" t="str">
        <f>IF($D88,VLOOKUP($D88,CAMR!$A$2:$G$520,4,FALSE),"")</f>
        <v/>
      </c>
      <c r="H88" s="12"/>
    </row>
    <row r="89" spans="3:23" x14ac:dyDescent="0.25">
      <c r="C89" s="1" t="str">
        <f>IF($D89,VLOOKUP($D89,CAMR!$A$2:$G$520,4,FALSE),"")</f>
        <v/>
      </c>
      <c r="H89" s="12"/>
    </row>
    <row r="90" spans="3:23" x14ac:dyDescent="0.25">
      <c r="C90" s="1" t="str">
        <f>IF($D90,VLOOKUP($D90,CAMR!$A$2:$G$520,4,FALSE),"")</f>
        <v/>
      </c>
      <c r="H90" s="12"/>
    </row>
    <row r="91" spans="3:23" x14ac:dyDescent="0.25">
      <c r="C91" s="1" t="str">
        <f>IF($D91,VLOOKUP($D91,CAMR!$A$2:$G$520,4,FALSE),"")</f>
        <v/>
      </c>
      <c r="H91" s="12"/>
    </row>
    <row r="92" spans="3:23" x14ac:dyDescent="0.25">
      <c r="C92" s="1" t="str">
        <f>IF($D92,VLOOKUP($D92,CAMR!$A$2:$G$520,4,FALSE),"")</f>
        <v/>
      </c>
      <c r="H92" s="12"/>
    </row>
    <row r="93" spans="3:23" x14ac:dyDescent="0.25">
      <c r="C93" s="1" t="str">
        <f>IF($D93,VLOOKUP($D93,CAMR!$A$2:$G$520,4,FALSE),"")</f>
        <v/>
      </c>
      <c r="H93" s="12"/>
    </row>
    <row r="94" spans="3:23" x14ac:dyDescent="0.25">
      <c r="C94" s="1" t="str">
        <f>IF($D94,VLOOKUP($D94,CAMR!$A$2:$G$520,4,FALSE),"")</f>
        <v/>
      </c>
      <c r="H94" s="12"/>
    </row>
    <row r="95" spans="3:23" x14ac:dyDescent="0.25">
      <c r="C95" s="1" t="str">
        <f>IF($D95,VLOOKUP($D95,CAMR!$A$2:$G$520,4,FALSE),"")</f>
        <v/>
      </c>
      <c r="H95" s="12"/>
    </row>
    <row r="96" spans="3:23" x14ac:dyDescent="0.25">
      <c r="C96" s="1" t="str">
        <f>IF($D96,VLOOKUP($D96,CAMR!$A$2:$G$520,4,FALSE),"")</f>
        <v/>
      </c>
      <c r="H96" s="12"/>
    </row>
    <row r="97" spans="3:8" x14ac:dyDescent="0.25">
      <c r="C97" s="1" t="str">
        <f>IF($D97,VLOOKUP($D97,CAMR!$A$2:$G$520,4,FALSE),"")</f>
        <v/>
      </c>
      <c r="H97" s="12"/>
    </row>
    <row r="98" spans="3:8" x14ac:dyDescent="0.25">
      <c r="C98" s="1" t="str">
        <f>IF($D98,VLOOKUP($D98,CAMR!$A$2:$G$520,4,FALSE),"")</f>
        <v/>
      </c>
      <c r="H98" s="12"/>
    </row>
    <row r="99" spans="3:8" x14ac:dyDescent="0.25">
      <c r="C99" s="1" t="str">
        <f>IF($D99,VLOOKUP($D99,CAMR!$A$2:$G$520,4,FALSE),"")</f>
        <v/>
      </c>
      <c r="H99" s="12"/>
    </row>
    <row r="100" spans="3:8" x14ac:dyDescent="0.25">
      <c r="C100" s="1" t="str">
        <f>IF($D100,VLOOKUP($D100,CAMR!$A$2:$G$520,4,FALSE),"")</f>
        <v/>
      </c>
      <c r="H100" s="12"/>
    </row>
    <row r="101" spans="3:8" x14ac:dyDescent="0.25">
      <c r="C101" s="1" t="str">
        <f>IF($D101,VLOOKUP($D101,CAMR!$A$2:$G$520,4,FALSE),"")</f>
        <v/>
      </c>
      <c r="H101" s="12"/>
    </row>
    <row r="102" spans="3:8" x14ac:dyDescent="0.25">
      <c r="C102" s="1" t="str">
        <f>IF($D102,VLOOKUP($D102,CAMR!$A$2:$G$520,4,FALSE),"")</f>
        <v/>
      </c>
      <c r="H102" s="12"/>
    </row>
    <row r="103" spans="3:8" x14ac:dyDescent="0.25">
      <c r="C103" s="1" t="str">
        <f>IF($D103,VLOOKUP($D103,CAMR!$A$2:$G$520,4,FALSE),"")</f>
        <v/>
      </c>
      <c r="H103" s="12"/>
    </row>
    <row r="104" spans="3:8" x14ac:dyDescent="0.25">
      <c r="C104" s="1" t="str">
        <f>IF($D104,VLOOKUP($D104,CAMR!$A$2:$G$520,4,FALSE),"")</f>
        <v/>
      </c>
      <c r="H104" s="12"/>
    </row>
    <row r="105" spans="3:8" x14ac:dyDescent="0.25">
      <c r="C105" s="1" t="str">
        <f>IF($D105,VLOOKUP($D105,CAMR!$A$2:$G$520,4,FALSE),"")</f>
        <v/>
      </c>
      <c r="H105" s="12"/>
    </row>
    <row r="106" spans="3:8" x14ac:dyDescent="0.25">
      <c r="C106" s="1" t="str">
        <f>IF($D106,VLOOKUP($D106,CAMR!$A$2:$G$520,4,FALSE),"")</f>
        <v/>
      </c>
      <c r="H106" s="12"/>
    </row>
    <row r="107" spans="3:8" x14ac:dyDescent="0.25">
      <c r="C107" s="1" t="str">
        <f>IF($D107,VLOOKUP($D107,CAMR!$A$2:$G$520,4,FALSE),"")</f>
        <v/>
      </c>
      <c r="H107" s="12"/>
    </row>
    <row r="108" spans="3:8" x14ac:dyDescent="0.25">
      <c r="C108" s="1" t="str">
        <f>IF($D108,VLOOKUP($D108,CAMR!$A$2:$G$520,4,FALSE),"")</f>
        <v/>
      </c>
      <c r="H108" s="12"/>
    </row>
    <row r="109" spans="3:8" x14ac:dyDescent="0.25">
      <c r="C109" s="1" t="str">
        <f>IF($D109,VLOOKUP($D109,CAMR!$A$2:$G$520,4,FALSE),"")</f>
        <v/>
      </c>
      <c r="H109" s="12"/>
    </row>
    <row r="110" spans="3:8" x14ac:dyDescent="0.25">
      <c r="C110" s="1" t="str">
        <f>IF($D110,VLOOKUP($D110,CAMR!$A$2:$G$520,4,FALSE),"")</f>
        <v/>
      </c>
      <c r="H110" s="12"/>
    </row>
    <row r="111" spans="3:8" x14ac:dyDescent="0.25">
      <c r="C111" s="1" t="str">
        <f>IF($D111,VLOOKUP($D111,CAMR!$A$2:$G$520,4,FALSE),"")</f>
        <v/>
      </c>
      <c r="H111" s="12"/>
    </row>
    <row r="112" spans="3:8" x14ac:dyDescent="0.25">
      <c r="C112" s="1" t="str">
        <f>IF($D112,VLOOKUP($D112,CAMR!$A$2:$G$520,4,FALSE),"")</f>
        <v/>
      </c>
      <c r="H112" s="12"/>
    </row>
    <row r="113" spans="3:8" x14ac:dyDescent="0.25">
      <c r="C113" s="1" t="str">
        <f>IF($D113,VLOOKUP($D113,CAMR!$A$2:$G$520,4,FALSE),"")</f>
        <v/>
      </c>
      <c r="H113" s="12"/>
    </row>
    <row r="114" spans="3:8" x14ac:dyDescent="0.25">
      <c r="C114" s="1" t="str">
        <f>IF($D114,VLOOKUP($D114,CAMR!$A$2:$G$520,4,FALSE),"")</f>
        <v/>
      </c>
      <c r="H114" s="12"/>
    </row>
    <row r="115" spans="3:8" x14ac:dyDescent="0.25">
      <c r="C115" s="1" t="str">
        <f>IF($D115,VLOOKUP($D115,CAMR!$A$2:$G$520,4,FALSE),"")</f>
        <v/>
      </c>
      <c r="H115" s="12"/>
    </row>
    <row r="116" spans="3:8" x14ac:dyDescent="0.25">
      <c r="C116" s="1" t="str">
        <f>IF($D116,VLOOKUP($D116,CAMR!$A$2:$G$520,4,FALSE),"")</f>
        <v/>
      </c>
      <c r="H116" s="12"/>
    </row>
    <row r="117" spans="3:8" x14ac:dyDescent="0.25">
      <c r="C117" s="1" t="str">
        <f>IF($D117,VLOOKUP($D117,CAMR!$A$2:$G$520,4,FALSE),"")</f>
        <v/>
      </c>
      <c r="H117" s="12"/>
    </row>
    <row r="118" spans="3:8" x14ac:dyDescent="0.25">
      <c r="C118" s="1" t="str">
        <f>IF($D118,VLOOKUP($D118,CAMR!$A$2:$G$520,4,FALSE),"")</f>
        <v/>
      </c>
      <c r="H118" s="12"/>
    </row>
    <row r="119" spans="3:8" x14ac:dyDescent="0.25">
      <c r="C119" s="1" t="str">
        <f>IF($D119,VLOOKUP($D119,CAMR!$A$2:$G$520,4,FALSE),"")</f>
        <v/>
      </c>
      <c r="H119" s="12"/>
    </row>
    <row r="120" spans="3:8" x14ac:dyDescent="0.25">
      <c r="C120" s="1" t="str">
        <f>IF($D120,VLOOKUP($D120,CAMR!$A$2:$G$520,4,FALSE),"")</f>
        <v/>
      </c>
      <c r="H120" s="12"/>
    </row>
    <row r="121" spans="3:8" x14ac:dyDescent="0.25">
      <c r="C121" s="1" t="str">
        <f>IF($D121,VLOOKUP($D121,CAMR!$A$2:$G$520,4,FALSE),"")</f>
        <v/>
      </c>
      <c r="H121" s="12"/>
    </row>
    <row r="122" spans="3:8" x14ac:dyDescent="0.25">
      <c r="C122" s="1" t="str">
        <f>IF($D122,VLOOKUP($D122,CAMR!$A$2:$G$520,4,FALSE),"")</f>
        <v/>
      </c>
      <c r="H122" s="12"/>
    </row>
    <row r="123" spans="3:8" x14ac:dyDescent="0.25">
      <c r="C123" s="1" t="str">
        <f>IF($D123,VLOOKUP($D123,CAMR!$A$2:$G$520,4,FALSE),"")</f>
        <v/>
      </c>
      <c r="H123" s="12"/>
    </row>
    <row r="124" spans="3:8" x14ac:dyDescent="0.25">
      <c r="C124" s="1" t="str">
        <f>IF($D124,VLOOKUP($D124,CAMR!$A$2:$G$520,4,FALSE),"")</f>
        <v/>
      </c>
      <c r="H124" s="12"/>
    </row>
    <row r="125" spans="3:8" x14ac:dyDescent="0.25">
      <c r="C125" s="1" t="str">
        <f>IF($D125,VLOOKUP($D125,CAMR!$A$2:$G$520,4,FALSE),"")</f>
        <v/>
      </c>
      <c r="H125" s="12"/>
    </row>
    <row r="126" spans="3:8" x14ac:dyDescent="0.25">
      <c r="C126" s="1" t="str">
        <f>IF($D126,VLOOKUP($D126,CAMR!$A$2:$G$520,4,FALSE),"")</f>
        <v/>
      </c>
      <c r="H126" s="12"/>
    </row>
    <row r="127" spans="3:8" x14ac:dyDescent="0.25">
      <c r="C127" s="1" t="str">
        <f>IF($D127,VLOOKUP($D127,CAMR!$A$2:$G$520,4,FALSE),"")</f>
        <v/>
      </c>
      <c r="H127" s="12"/>
    </row>
    <row r="128" spans="3:8" x14ac:dyDescent="0.25">
      <c r="C128" s="1" t="str">
        <f>IF($D128,VLOOKUP($D128,CAMR!$A$2:$G$520,4,FALSE),"")</f>
        <v/>
      </c>
      <c r="H128" s="12"/>
    </row>
    <row r="129" spans="3:8" x14ac:dyDescent="0.25">
      <c r="C129" s="1" t="str">
        <f>IF($D129,VLOOKUP($D129,CAMR!$A$2:$G$520,4,FALSE),"")</f>
        <v/>
      </c>
      <c r="H129" s="12"/>
    </row>
    <row r="130" spans="3:8" x14ac:dyDescent="0.25">
      <c r="C130" s="1" t="str">
        <f>IF($D130,VLOOKUP($D130,CAMR!$A$2:$G$520,4,FALSE),"")</f>
        <v/>
      </c>
      <c r="H130" s="12"/>
    </row>
    <row r="131" spans="3:8" x14ac:dyDescent="0.25">
      <c r="C131" s="1" t="str">
        <f>IF($D131,VLOOKUP($D131,CAMR!$A$2:$G$520,4,FALSE),"")</f>
        <v/>
      </c>
      <c r="H131" s="12"/>
    </row>
    <row r="132" spans="3:8" x14ac:dyDescent="0.25">
      <c r="C132" s="1" t="str">
        <f>IF($D132,VLOOKUP($D132,CAMR!$A$2:$G$520,4,FALSE),"")</f>
        <v/>
      </c>
      <c r="H132" s="12"/>
    </row>
    <row r="133" spans="3:8" x14ac:dyDescent="0.25">
      <c r="C133" s="1" t="str">
        <f>IF($D133,VLOOKUP($D133,CAMR!$A$2:$G$520,4,FALSE),"")</f>
        <v/>
      </c>
      <c r="H133" s="12"/>
    </row>
    <row r="134" spans="3:8" x14ac:dyDescent="0.25">
      <c r="C134" s="1" t="str">
        <f>IF($D134,VLOOKUP($D134,CAMR!$A$2:$G$520,4,FALSE),"")</f>
        <v/>
      </c>
      <c r="H134" s="12"/>
    </row>
    <row r="135" spans="3:8" x14ac:dyDescent="0.25">
      <c r="C135" s="1" t="str">
        <f>IF($D135,VLOOKUP($D135,CAMR!$A$2:$G$520,4,FALSE),"")</f>
        <v/>
      </c>
      <c r="H135" s="12"/>
    </row>
    <row r="136" spans="3:8" x14ac:dyDescent="0.25">
      <c r="C136" s="1" t="str">
        <f>IF($D136,VLOOKUP($D136,CAMR!$A$2:$G$520,4,FALSE),"")</f>
        <v/>
      </c>
      <c r="H136" s="12"/>
    </row>
    <row r="137" spans="3:8" x14ac:dyDescent="0.25">
      <c r="C137" s="1" t="str">
        <f>IF($D137,VLOOKUP($D137,CAMR!$A$2:$G$520,4,FALSE),"")</f>
        <v/>
      </c>
      <c r="H137" s="12"/>
    </row>
    <row r="138" spans="3:8" x14ac:dyDescent="0.25">
      <c r="C138" s="1" t="str">
        <f>IF($D138,VLOOKUP($D138,CAMR!$A$2:$G$520,4,FALSE),"")</f>
        <v/>
      </c>
      <c r="H138" s="12"/>
    </row>
    <row r="139" spans="3:8" x14ac:dyDescent="0.25">
      <c r="C139" s="1" t="str">
        <f>IF($D139,VLOOKUP($D139,CAMR!$A$2:$G$520,4,FALSE),"")</f>
        <v/>
      </c>
      <c r="H139" s="12"/>
    </row>
    <row r="140" spans="3:8" x14ac:dyDescent="0.25">
      <c r="C140" s="1" t="str">
        <f>IF($D140,VLOOKUP($D140,CAMR!$A$2:$G$520,4,FALSE),"")</f>
        <v/>
      </c>
      <c r="H140" s="12"/>
    </row>
    <row r="141" spans="3:8" x14ac:dyDescent="0.25">
      <c r="C141" s="1" t="str">
        <f>IF($D141,VLOOKUP($D141,CAMR!$A$2:$G$520,4,FALSE),"")</f>
        <v/>
      </c>
      <c r="H141" s="12"/>
    </row>
    <row r="142" spans="3:8" x14ac:dyDescent="0.25">
      <c r="C142" s="1" t="str">
        <f>IF($D142,VLOOKUP($D142,CAMR!$A$2:$G$520,4,FALSE),"")</f>
        <v/>
      </c>
      <c r="H142" s="12"/>
    </row>
    <row r="143" spans="3:8" x14ac:dyDescent="0.25">
      <c r="C143" s="1" t="str">
        <f>IF($D143,VLOOKUP($D143,CAMR!$A$2:$G$520,4,FALSE),"")</f>
        <v/>
      </c>
      <c r="H143" s="12"/>
    </row>
    <row r="144" spans="3:8" x14ac:dyDescent="0.25">
      <c r="C144" s="1" t="str">
        <f>IF($D144,VLOOKUP($D144,CAMR!$A$2:$G$520,4,FALSE),"")</f>
        <v/>
      </c>
      <c r="H144" s="12"/>
    </row>
    <row r="145" spans="3:8" x14ac:dyDescent="0.25">
      <c r="C145" s="1" t="str">
        <f>IF($D145,VLOOKUP($D145,CAMR!$A$2:$G$520,4,FALSE),"")</f>
        <v/>
      </c>
      <c r="H145" s="12"/>
    </row>
    <row r="146" spans="3:8" x14ac:dyDescent="0.25">
      <c r="C146" s="1" t="str">
        <f>IF($D146,VLOOKUP($D146,CAMR!$A$2:$G$520,4,FALSE),"")</f>
        <v/>
      </c>
      <c r="H146" s="12"/>
    </row>
    <row r="147" spans="3:8" x14ac:dyDescent="0.25">
      <c r="C147" s="1" t="str">
        <f>IF($D147,VLOOKUP($D147,CAMR!$A$2:$G$520,4,FALSE),"")</f>
        <v/>
      </c>
      <c r="H147" s="12"/>
    </row>
    <row r="148" spans="3:8" x14ac:dyDescent="0.25">
      <c r="C148" s="1" t="str">
        <f>IF($D148,VLOOKUP($D148,CAMR!$A$2:$G$520,4,FALSE),"")</f>
        <v/>
      </c>
      <c r="H148" s="12"/>
    </row>
    <row r="149" spans="3:8" x14ac:dyDescent="0.25">
      <c r="C149" s="1" t="str">
        <f>IF($D149,VLOOKUP($D149,CAMR!$A$2:$G$520,4,FALSE),"")</f>
        <v/>
      </c>
      <c r="H149" s="12"/>
    </row>
    <row r="150" spans="3:8" x14ac:dyDescent="0.25">
      <c r="C150" s="1" t="str">
        <f>IF($D150,VLOOKUP($D150,CAMR!$A$2:$G$520,4,FALSE),"")</f>
        <v/>
      </c>
      <c r="H150" s="12"/>
    </row>
    <row r="151" spans="3:8" x14ac:dyDescent="0.25">
      <c r="C151" s="1" t="str">
        <f>IF($D151,VLOOKUP($D151,CAMR!$A$2:$G$520,4,FALSE),"")</f>
        <v/>
      </c>
      <c r="H151" s="12"/>
    </row>
    <row r="152" spans="3:8" x14ac:dyDescent="0.25">
      <c r="C152" s="1" t="str">
        <f>IF($D152,VLOOKUP($D152,CAMR!$A$2:$G$520,4,FALSE),"")</f>
        <v/>
      </c>
      <c r="H152" s="12"/>
    </row>
    <row r="153" spans="3:8" x14ac:dyDescent="0.25">
      <c r="C153" s="1" t="str">
        <f>IF($D153,VLOOKUP($D153,CAMR!$A$2:$G$520,4,FALSE),"")</f>
        <v/>
      </c>
      <c r="H153" s="12"/>
    </row>
    <row r="154" spans="3:8" x14ac:dyDescent="0.25">
      <c r="C154" s="1" t="str">
        <f>IF($D154,VLOOKUP($D154,CAMR!$A$2:$G$520,4,FALSE),"")</f>
        <v/>
      </c>
      <c r="H154" s="12"/>
    </row>
    <row r="155" spans="3:8" x14ac:dyDescent="0.25">
      <c r="C155" s="1" t="str">
        <f>IF($D155,VLOOKUP($D155,CAMR!$A$2:$G$520,4,FALSE),"")</f>
        <v/>
      </c>
      <c r="H155" s="12"/>
    </row>
    <row r="156" spans="3:8" x14ac:dyDescent="0.25">
      <c r="C156" s="1" t="str">
        <f>IF($D156,VLOOKUP($D156,CAMR!$A$2:$G$520,4,FALSE),"")</f>
        <v/>
      </c>
      <c r="H156" s="12"/>
    </row>
    <row r="157" spans="3:8" x14ac:dyDescent="0.25">
      <c r="C157" s="1" t="str">
        <f>IF($D157,VLOOKUP($D157,CAMR!$A$2:$G$520,4,FALSE),"")</f>
        <v/>
      </c>
      <c r="H157" s="12"/>
    </row>
    <row r="158" spans="3:8" x14ac:dyDescent="0.25">
      <c r="C158" s="1" t="str">
        <f>IF($D158,VLOOKUP($D158,CAMR!$A$2:$G$520,4,FALSE),"")</f>
        <v/>
      </c>
      <c r="H158" s="12"/>
    </row>
    <row r="159" spans="3:8" x14ac:dyDescent="0.25">
      <c r="C159" s="1" t="str">
        <f>IF($D159,VLOOKUP($D159,CAMR!$A$2:$G$520,4,FALSE),"")</f>
        <v/>
      </c>
      <c r="H159" s="12"/>
    </row>
    <row r="160" spans="3:8" x14ac:dyDescent="0.25">
      <c r="C160" s="1" t="str">
        <f>IF($D160,VLOOKUP($D160,CAMR!$A$2:$G$520,4,FALSE),"")</f>
        <v/>
      </c>
      <c r="H160" s="12"/>
    </row>
    <row r="161" spans="3:8" x14ac:dyDescent="0.25">
      <c r="C161" s="1" t="str">
        <f>IF($D161,VLOOKUP($D161,CAMR!$A$2:$G$520,4,FALSE),"")</f>
        <v/>
      </c>
      <c r="H161" s="12"/>
    </row>
    <row r="162" spans="3:8" x14ac:dyDescent="0.25">
      <c r="C162" s="1" t="str">
        <f>IF($D162,VLOOKUP($D162,CAMR!$A$2:$G$520,4,FALSE),"")</f>
        <v/>
      </c>
      <c r="H162" s="12"/>
    </row>
    <row r="163" spans="3:8" x14ac:dyDescent="0.25">
      <c r="C163" s="1" t="str">
        <f>IF($D163,VLOOKUP($D163,CAMR!$A$2:$G$520,4,FALSE),"")</f>
        <v/>
      </c>
      <c r="H163" s="12"/>
    </row>
    <row r="164" spans="3:8" x14ac:dyDescent="0.25">
      <c r="C164" s="1" t="str">
        <f>IF($D164,VLOOKUP($D164,CAMR!$A$2:$G$520,4,FALSE),"")</f>
        <v/>
      </c>
      <c r="H164" s="12"/>
    </row>
    <row r="165" spans="3:8" x14ac:dyDescent="0.25">
      <c r="C165" s="1" t="str">
        <f>IF($D165,VLOOKUP($D165,CAMR!$A$2:$G$520,4,FALSE),"")</f>
        <v/>
      </c>
      <c r="H165" s="12"/>
    </row>
    <row r="166" spans="3:8" x14ac:dyDescent="0.25">
      <c r="C166" s="1" t="str">
        <f>IF($D166,VLOOKUP($D166,CAMR!$A$2:$G$520,4,FALSE),"")</f>
        <v/>
      </c>
      <c r="H166" s="12"/>
    </row>
    <row r="167" spans="3:8" x14ac:dyDescent="0.25">
      <c r="C167" s="1" t="str">
        <f>IF($D167,VLOOKUP($D167,CAMR!$A$2:$G$520,4,FALSE),"")</f>
        <v/>
      </c>
      <c r="H167" s="12"/>
    </row>
    <row r="168" spans="3:8" x14ac:dyDescent="0.25">
      <c r="C168" s="1" t="str">
        <f>IF($D168,VLOOKUP($D168,CAMR!$A$2:$G$520,4,FALSE),"")</f>
        <v/>
      </c>
      <c r="H168" s="12"/>
    </row>
    <row r="169" spans="3:8" x14ac:dyDescent="0.25">
      <c r="C169" s="1" t="str">
        <f>IF($D169,VLOOKUP($D169,CAMR!$A$2:$G$520,4,FALSE),"")</f>
        <v/>
      </c>
      <c r="H169" s="12"/>
    </row>
    <row r="170" spans="3:8" x14ac:dyDescent="0.25">
      <c r="C170" s="1" t="str">
        <f>IF($D170,VLOOKUP($D170,CAMR!$A$2:$G$520,4,FALSE),"")</f>
        <v/>
      </c>
      <c r="H170" s="12"/>
    </row>
    <row r="171" spans="3:8" x14ac:dyDescent="0.25">
      <c r="C171" s="1" t="str">
        <f>IF($D171,VLOOKUP($D171,CAMR!$A$2:$G$520,4,FALSE),"")</f>
        <v/>
      </c>
      <c r="H171" s="12"/>
    </row>
    <row r="172" spans="3:8" x14ac:dyDescent="0.25">
      <c r="C172" s="1" t="str">
        <f>IF($D172,VLOOKUP($D172,CAMR!$A$2:$G$520,4,FALSE),"")</f>
        <v/>
      </c>
      <c r="H172" s="12"/>
    </row>
    <row r="173" spans="3:8" x14ac:dyDescent="0.25">
      <c r="C173" s="1" t="str">
        <f>IF($D173,VLOOKUP($D173,CAMR!$A$2:$G$520,4,FALSE),"")</f>
        <v/>
      </c>
      <c r="H173" s="12"/>
    </row>
    <row r="174" spans="3:8" x14ac:dyDescent="0.25">
      <c r="C174" s="1" t="str">
        <f>IF($D174,VLOOKUP($D174,CAMR!$A$2:$G$520,4,FALSE),"")</f>
        <v/>
      </c>
      <c r="H174" s="12"/>
    </row>
    <row r="175" spans="3:8" x14ac:dyDescent="0.25">
      <c r="C175" s="1" t="str">
        <f>IF($D175,VLOOKUP($D175,CAMR!$A$2:$G$520,4,FALSE),"")</f>
        <v/>
      </c>
      <c r="H175" s="12"/>
    </row>
    <row r="176" spans="3:8" x14ac:dyDescent="0.25">
      <c r="C176" s="1" t="str">
        <f>IF($D176,VLOOKUP($D176,CAMR!$A$2:$G$520,4,FALSE),"")</f>
        <v/>
      </c>
      <c r="H176" s="12"/>
    </row>
    <row r="177" spans="3:8" x14ac:dyDescent="0.25">
      <c r="C177" s="1" t="str">
        <f>IF($D177,VLOOKUP($D177,CAMR!$A$2:$G$520,4,FALSE),"")</f>
        <v/>
      </c>
      <c r="H177" s="12"/>
    </row>
    <row r="178" spans="3:8" x14ac:dyDescent="0.25">
      <c r="C178" s="1" t="str">
        <f>IF($D178,VLOOKUP($D178,CAMR!$A$2:$G$520,4,FALSE),"")</f>
        <v/>
      </c>
      <c r="H178" s="12"/>
    </row>
    <row r="179" spans="3:8" x14ac:dyDescent="0.25">
      <c r="C179" s="1" t="str">
        <f>IF($D179,VLOOKUP($D179,CAMR!$A$2:$G$520,4,FALSE),"")</f>
        <v/>
      </c>
      <c r="H179" s="12"/>
    </row>
    <row r="180" spans="3:8" x14ac:dyDescent="0.25">
      <c r="C180" s="1" t="str">
        <f>IF($D180,VLOOKUP($D180,CAMR!$A$2:$G$520,4,FALSE),"")</f>
        <v/>
      </c>
      <c r="H180" s="12"/>
    </row>
    <row r="181" spans="3:8" x14ac:dyDescent="0.25">
      <c r="C181" s="1" t="str">
        <f>IF($D181,VLOOKUP($D181,CAMR!$A$2:$G$520,4,FALSE),"")</f>
        <v/>
      </c>
      <c r="H181" s="12"/>
    </row>
    <row r="182" spans="3:8" x14ac:dyDescent="0.25">
      <c r="C182" s="1" t="str">
        <f>IF($D182,VLOOKUP($D182,CAMR!$A$2:$G$520,4,FALSE),"")</f>
        <v/>
      </c>
      <c r="H182" s="12"/>
    </row>
    <row r="183" spans="3:8" x14ac:dyDescent="0.25">
      <c r="C183" s="1" t="str">
        <f>IF($D183,VLOOKUP($D183,CAMR!$A$2:$G$520,4,FALSE),"")</f>
        <v/>
      </c>
      <c r="H183" s="12"/>
    </row>
    <row r="184" spans="3:8" x14ac:dyDescent="0.25">
      <c r="C184" s="1" t="str">
        <f>IF($D184,VLOOKUP($D184,CAMR!$A$2:$G$520,4,FALSE),"")</f>
        <v/>
      </c>
      <c r="H184" s="12"/>
    </row>
    <row r="185" spans="3:8" x14ac:dyDescent="0.25">
      <c r="C185" s="1" t="str">
        <f>IF($D185,VLOOKUP($D185,CAMR!$A$2:$G$520,4,FALSE),"")</f>
        <v/>
      </c>
      <c r="H185" s="12"/>
    </row>
    <row r="186" spans="3:8" x14ac:dyDescent="0.25">
      <c r="C186" s="1" t="str">
        <f>IF($D186,VLOOKUP($D186,CAMR!$A$2:$G$520,4,FALSE),"")</f>
        <v/>
      </c>
      <c r="H186" s="12"/>
    </row>
    <row r="187" spans="3:8" x14ac:dyDescent="0.25">
      <c r="C187" s="1" t="str">
        <f>IF($D187,VLOOKUP($D187,CAMR!$A$2:$G$520,4,FALSE),"")</f>
        <v/>
      </c>
      <c r="H187" s="12"/>
    </row>
    <row r="188" spans="3:8" x14ac:dyDescent="0.25">
      <c r="C188" s="1" t="str">
        <f>IF($D188,VLOOKUP($D188,CAMR!$A$2:$G$520,4,FALSE),"")</f>
        <v/>
      </c>
      <c r="H188" s="12"/>
    </row>
    <row r="189" spans="3:8" x14ac:dyDescent="0.25">
      <c r="C189" s="1" t="str">
        <f>IF($D189,VLOOKUP($D189,CAMR!$A$2:$G$520,4,FALSE),"")</f>
        <v/>
      </c>
      <c r="H189" s="12"/>
    </row>
    <row r="190" spans="3:8" x14ac:dyDescent="0.25">
      <c r="C190" s="1" t="str">
        <f>IF($D190,VLOOKUP($D190,CAMR!$A$2:$G$520,4,FALSE),"")</f>
        <v/>
      </c>
      <c r="H190" s="12"/>
    </row>
    <row r="191" spans="3:8" x14ac:dyDescent="0.25">
      <c r="C191" s="1" t="str">
        <f>IF($D191,VLOOKUP($D191,CAMR!$A$2:$G$520,4,FALSE),"")</f>
        <v/>
      </c>
      <c r="H191" s="12"/>
    </row>
    <row r="192" spans="3:8" x14ac:dyDescent="0.25">
      <c r="C192" s="1" t="str">
        <f>IF($D192,VLOOKUP($D192,CAMR!$A$2:$G$520,4,FALSE),"")</f>
        <v/>
      </c>
      <c r="H192" s="12"/>
    </row>
    <row r="193" spans="3:8" x14ac:dyDescent="0.25">
      <c r="C193" s="1" t="str">
        <f>IF($D193,VLOOKUP($D193,CAMR!$A$2:$G$520,4,FALSE),"")</f>
        <v/>
      </c>
      <c r="H193" s="12"/>
    </row>
    <row r="194" spans="3:8" x14ac:dyDescent="0.25">
      <c r="C194" s="1" t="str">
        <f>IF($D194,VLOOKUP($D194,CAMR!$A$2:$G$520,4,FALSE),"")</f>
        <v/>
      </c>
      <c r="H194" s="12"/>
    </row>
    <row r="195" spans="3:8" x14ac:dyDescent="0.25">
      <c r="C195" s="1" t="str">
        <f>IF($D195,VLOOKUP($D195,CAMR!$A$2:$G$520,4,FALSE),"")</f>
        <v/>
      </c>
      <c r="H195" s="12"/>
    </row>
    <row r="196" spans="3:8" x14ac:dyDescent="0.25">
      <c r="C196" s="1" t="str">
        <f>IF($D196,VLOOKUP($D196,CAMR!$A$2:$G$520,4,FALSE),"")</f>
        <v/>
      </c>
      <c r="H196" s="12"/>
    </row>
    <row r="197" spans="3:8" x14ac:dyDescent="0.25">
      <c r="C197" s="1" t="str">
        <f>IF($D197,VLOOKUP($D197,CAMR!$A$2:$G$520,4,FALSE),"")</f>
        <v/>
      </c>
      <c r="H197" s="12"/>
    </row>
    <row r="198" spans="3:8" x14ac:dyDescent="0.25">
      <c r="C198" s="1" t="str">
        <f>IF($D198,VLOOKUP($D198,CAMR!$A$2:$G$520,4,FALSE),"")</f>
        <v/>
      </c>
      <c r="H198" s="12"/>
    </row>
    <row r="199" spans="3:8" x14ac:dyDescent="0.25">
      <c r="C199" s="1" t="str">
        <f>IF($D199,VLOOKUP($D199,CAMR!$A$2:$G$520,4,FALSE),"")</f>
        <v/>
      </c>
      <c r="H199" s="12"/>
    </row>
    <row r="200" spans="3:8" x14ac:dyDescent="0.25">
      <c r="C200" s="1" t="str">
        <f>IF($D200,VLOOKUP($D200,CAMR!$A$2:$G$520,4,FALSE),"")</f>
        <v/>
      </c>
      <c r="H200" s="12"/>
    </row>
    <row r="201" spans="3:8" x14ac:dyDescent="0.25">
      <c r="C201" s="1" t="str">
        <f>IF($D201,VLOOKUP($D201,CAMR!$A$2:$G$520,4,FALSE),"")</f>
        <v/>
      </c>
      <c r="H201" s="12"/>
    </row>
    <row r="202" spans="3:8" x14ac:dyDescent="0.25">
      <c r="C202" s="1" t="str">
        <f>IF($D202,VLOOKUP($D202,CAMR!$A$2:$G$520,4,FALSE),"")</f>
        <v/>
      </c>
      <c r="H202" s="12"/>
    </row>
    <row r="203" spans="3:8" x14ac:dyDescent="0.25">
      <c r="C203" s="1" t="str">
        <f>IF($D203,VLOOKUP($D203,CAMR!$A$2:$G$520,4,FALSE),"")</f>
        <v/>
      </c>
      <c r="H203" s="12"/>
    </row>
    <row r="204" spans="3:8" x14ac:dyDescent="0.25">
      <c r="C204" s="1" t="str">
        <f>IF($D204,VLOOKUP($D204,CAMR!$A$2:$G$520,4,FALSE),"")</f>
        <v/>
      </c>
      <c r="H204" s="12"/>
    </row>
    <row r="205" spans="3:8" x14ac:dyDescent="0.25">
      <c r="C205" s="1" t="str">
        <f>IF($D205,VLOOKUP($D205,CAMR!$A$2:$G$520,4,FALSE),"")</f>
        <v/>
      </c>
      <c r="H205" s="12"/>
    </row>
    <row r="206" spans="3:8" x14ac:dyDescent="0.25">
      <c r="C206" s="1" t="str">
        <f>IF($D206,VLOOKUP($D206,CAMR!$A$2:$G$520,4,FALSE),"")</f>
        <v/>
      </c>
      <c r="H206" s="12"/>
    </row>
    <row r="207" spans="3:8" x14ac:dyDescent="0.25">
      <c r="C207" s="1" t="str">
        <f>IF($D207,VLOOKUP($D207,CAMR!$A$2:$G$520,4,FALSE),"")</f>
        <v/>
      </c>
      <c r="H207" s="12"/>
    </row>
    <row r="208" spans="3:8" x14ac:dyDescent="0.25">
      <c r="C208" s="1" t="str">
        <f>IF($D208,VLOOKUP($D208,CAMR!$A$2:$G$520,4,FALSE),"")</f>
        <v/>
      </c>
      <c r="H208" s="12"/>
    </row>
    <row r="209" spans="3:8" x14ac:dyDescent="0.25">
      <c r="C209" s="1" t="str">
        <f>IF($D209,VLOOKUP($D209,CAMR!$A$2:$G$520,4,FALSE),"")</f>
        <v/>
      </c>
      <c r="H209" s="12"/>
    </row>
    <row r="210" spans="3:8" x14ac:dyDescent="0.25">
      <c r="C210" s="1" t="str">
        <f>IF($D210,VLOOKUP($D210,CAMR!$A$2:$G$520,4,FALSE),"")</f>
        <v/>
      </c>
      <c r="H210" s="12"/>
    </row>
    <row r="211" spans="3:8" x14ac:dyDescent="0.25">
      <c r="C211" s="1" t="str">
        <f>IF($D211,VLOOKUP($D211,CAMR!$A$2:$G$520,4,FALSE),"")</f>
        <v/>
      </c>
      <c r="H211" s="12"/>
    </row>
    <row r="212" spans="3:8" x14ac:dyDescent="0.25">
      <c r="C212" s="1" t="str">
        <f>IF($D212,VLOOKUP($D212,CAMR!$A$2:$G$520,4,FALSE),"")</f>
        <v/>
      </c>
      <c r="H212" s="12"/>
    </row>
    <row r="213" spans="3:8" x14ac:dyDescent="0.25">
      <c r="C213" s="1" t="str">
        <f>IF($D213,VLOOKUP($D213,CAMR!$A$2:$G$520,4,FALSE),"")</f>
        <v/>
      </c>
      <c r="H213" s="12"/>
    </row>
    <row r="214" spans="3:8" x14ac:dyDescent="0.25">
      <c r="C214" s="1" t="str">
        <f>IF($D214,VLOOKUP($D214,CAMR!$A$2:$G$520,4,FALSE),"")</f>
        <v/>
      </c>
      <c r="H214" s="12"/>
    </row>
    <row r="215" spans="3:8" x14ac:dyDescent="0.25">
      <c r="C215" s="1" t="str">
        <f>IF($D215,VLOOKUP($D215,CAMR!$A$2:$G$520,4,FALSE),"")</f>
        <v/>
      </c>
      <c r="H215" s="12"/>
    </row>
    <row r="216" spans="3:8" x14ac:dyDescent="0.25">
      <c r="C216" s="1" t="str">
        <f>IF($D216,VLOOKUP($D216,CAMR!$A$2:$G$520,4,FALSE),"")</f>
        <v/>
      </c>
      <c r="H216" s="12"/>
    </row>
    <row r="217" spans="3:8" x14ac:dyDescent="0.25">
      <c r="C217" s="1" t="str">
        <f>IF($D217,VLOOKUP($D217,CAMR!$A$2:$G$520,4,FALSE),"")</f>
        <v/>
      </c>
      <c r="H217" s="12"/>
    </row>
    <row r="218" spans="3:8" x14ac:dyDescent="0.25">
      <c r="C218" s="1" t="str">
        <f>IF($D218,VLOOKUP($D218,CAMR!$A$2:$G$520,4,FALSE),"")</f>
        <v/>
      </c>
      <c r="H218" s="12"/>
    </row>
    <row r="219" spans="3:8" x14ac:dyDescent="0.25">
      <c r="C219" s="1" t="str">
        <f>IF($D219,VLOOKUP($D219,CAMR!$A$2:$G$520,4,FALSE),"")</f>
        <v/>
      </c>
      <c r="H219" s="12"/>
    </row>
    <row r="220" spans="3:8" x14ac:dyDescent="0.25">
      <c r="C220" s="1" t="str">
        <f>IF($D220,VLOOKUP($D220,CAMR!$A$2:$G$520,4,FALSE),"")</f>
        <v/>
      </c>
      <c r="H220" s="12"/>
    </row>
    <row r="221" spans="3:8" x14ac:dyDescent="0.25">
      <c r="C221" s="1" t="str">
        <f>IF($D221,VLOOKUP($D221,CAMR!$A$2:$G$520,4,FALSE),"")</f>
        <v/>
      </c>
      <c r="H221" s="12"/>
    </row>
    <row r="222" spans="3:8" x14ac:dyDescent="0.25">
      <c r="C222" s="1" t="str">
        <f>IF($D222,VLOOKUP($D222,CAMR!$A$2:$G$520,4,FALSE),"")</f>
        <v/>
      </c>
      <c r="H222" s="12"/>
    </row>
    <row r="223" spans="3:8" x14ac:dyDescent="0.25">
      <c r="C223" s="1" t="str">
        <f>IF($D223,VLOOKUP($D223,CAMR!$A$2:$G$520,4,FALSE),"")</f>
        <v/>
      </c>
      <c r="H223" s="12"/>
    </row>
    <row r="224" spans="3:8" x14ac:dyDescent="0.25">
      <c r="C224" s="1" t="str">
        <f>IF($D224,VLOOKUP($D224,CAMR!$A$2:$G$520,4,FALSE),"")</f>
        <v/>
      </c>
      <c r="H224" s="12"/>
    </row>
    <row r="225" spans="3:8" x14ac:dyDescent="0.25">
      <c r="C225" s="1" t="str">
        <f>IF($D225,VLOOKUP($D225,CAMR!$A$2:$G$520,4,FALSE),"")</f>
        <v/>
      </c>
      <c r="H225" s="12"/>
    </row>
    <row r="226" spans="3:8" x14ac:dyDescent="0.25">
      <c r="C226" s="1" t="str">
        <f>IF($D226,VLOOKUP($D226,CAMR!$A$2:$G$520,4,FALSE),"")</f>
        <v/>
      </c>
      <c r="H226" s="12"/>
    </row>
    <row r="227" spans="3:8" x14ac:dyDescent="0.25">
      <c r="C227" s="1" t="str">
        <f>IF($D227,VLOOKUP($D227,CAMR!$A$2:$G$520,4,FALSE),"")</f>
        <v/>
      </c>
      <c r="H227" s="12"/>
    </row>
  </sheetData>
  <dataConsolidate/>
  <conditionalFormatting sqref="W2">
    <cfRule type="cellIs" dxfId="15" priority="1" operator="equal">
      <formula>"Critique"</formula>
    </cfRule>
    <cfRule type="cellIs" dxfId="14" priority="2" operator="equal">
      <formula>"A suivre"</formula>
    </cfRule>
    <cfRule type="cellIs" dxfId="13" priority="3" operator="equal">
      <formula>"Clôturé"</formula>
    </cfRule>
  </conditionalFormatting>
  <dataValidations count="2">
    <dataValidation type="list" allowBlank="1" showInputMessage="1" showErrorMessage="1" sqref="R2">
      <formula1>"CC DR, CC CAMR, CC.Corporate, CC PDV"</formula1>
    </dataValidation>
    <dataValidation type="list" showInputMessage="1" showErrorMessage="1" error="Seules les valeurs sur la liste déroulante sont acceptées" prompt="Sélectionnez la valeur adéquate sur la liste déroulante" sqref="W2">
      <formula1>"A suivre, Critique, Clôturé"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4"/>
  </sheetPr>
  <dimension ref="A1:AJ85"/>
  <sheetViews>
    <sheetView topLeftCell="E1" workbookViewId="0">
      <selection activeCell="F1" sqref="F1"/>
    </sheetView>
  </sheetViews>
  <sheetFormatPr baseColWidth="10" defaultRowHeight="15" x14ac:dyDescent="0.25"/>
  <cols>
    <col min="8" max="8" width="16.140625" bestFit="1" customWidth="1"/>
    <col min="18" max="23" width="11.42578125" style="73"/>
    <col min="24" max="25" width="11.42578125" style="1"/>
    <col min="26" max="26" width="13.85546875" style="1" customWidth="1"/>
    <col min="27" max="36" width="6" customWidth="1"/>
  </cols>
  <sheetData>
    <row r="1" spans="1:36" s="10" customFormat="1" ht="23.25" customHeight="1" x14ac:dyDescent="0.2">
      <c r="A1" s="68" t="s">
        <v>28</v>
      </c>
      <c r="B1" s="68" t="s">
        <v>24</v>
      </c>
      <c r="C1" s="68" t="s">
        <v>23</v>
      </c>
      <c r="D1" s="69" t="s">
        <v>50</v>
      </c>
      <c r="E1" s="69" t="s">
        <v>51</v>
      </c>
      <c r="F1" s="92" t="s">
        <v>719</v>
      </c>
      <c r="G1" s="69" t="s">
        <v>29</v>
      </c>
      <c r="H1" s="69" t="s">
        <v>35</v>
      </c>
      <c r="I1" s="69" t="s">
        <v>36</v>
      </c>
      <c r="J1" s="69" t="s">
        <v>0</v>
      </c>
      <c r="K1" s="69" t="s">
        <v>1</v>
      </c>
      <c r="L1" s="69" t="s">
        <v>30</v>
      </c>
      <c r="M1" s="69" t="s">
        <v>2</v>
      </c>
      <c r="N1" s="69" t="s">
        <v>31</v>
      </c>
      <c r="O1" s="69" t="s">
        <v>32</v>
      </c>
      <c r="P1" s="69" t="s">
        <v>33</v>
      </c>
      <c r="Q1" s="69" t="s">
        <v>34</v>
      </c>
      <c r="R1" s="70" t="s">
        <v>14</v>
      </c>
      <c r="S1" s="70" t="s">
        <v>1141</v>
      </c>
      <c r="T1" s="70" t="s">
        <v>1142</v>
      </c>
      <c r="U1" s="70" t="s">
        <v>1143</v>
      </c>
      <c r="V1" s="70" t="s">
        <v>1140</v>
      </c>
      <c r="W1" s="70" t="s">
        <v>13</v>
      </c>
      <c r="X1" s="70" t="s">
        <v>1144</v>
      </c>
      <c r="Y1" s="70" t="s">
        <v>1145</v>
      </c>
      <c r="Z1" s="70" t="s">
        <v>12</v>
      </c>
      <c r="AA1" s="9" t="s">
        <v>869</v>
      </c>
      <c r="AB1" s="9" t="s">
        <v>870</v>
      </c>
      <c r="AC1" s="9" t="s">
        <v>871</v>
      </c>
      <c r="AD1" s="9" t="s">
        <v>872</v>
      </c>
      <c r="AE1" s="9" t="s">
        <v>873</v>
      </c>
      <c r="AF1" s="9" t="s">
        <v>874</v>
      </c>
      <c r="AG1" s="9" t="s">
        <v>875</v>
      </c>
      <c r="AH1" s="9" t="s">
        <v>876</v>
      </c>
      <c r="AI1" s="9" t="s">
        <v>877</v>
      </c>
      <c r="AJ1" s="9" t="s">
        <v>878</v>
      </c>
    </row>
    <row r="2" spans="1:36" s="67" customFormat="1" x14ac:dyDescent="0.25">
      <c r="C2" s="1"/>
      <c r="H2" s="12"/>
      <c r="L2" s="4"/>
      <c r="M2" s="4"/>
      <c r="R2" s="56" t="s">
        <v>1146</v>
      </c>
      <c r="S2" s="56"/>
      <c r="T2" s="1"/>
      <c r="U2" s="1"/>
      <c r="V2" s="1"/>
      <c r="W2" s="63" t="s">
        <v>815</v>
      </c>
      <c r="X2" s="1"/>
      <c r="Y2" s="1"/>
      <c r="Z2" s="1"/>
    </row>
    <row r="3" spans="1:36" s="67" customFormat="1" x14ac:dyDescent="0.25">
      <c r="C3" s="1"/>
      <c r="H3" s="12"/>
      <c r="L3" s="4"/>
      <c r="M3" s="4"/>
      <c r="R3" s="1"/>
      <c r="S3" s="1"/>
      <c r="T3" s="1"/>
      <c r="U3" s="1"/>
      <c r="V3" s="1"/>
      <c r="W3" s="63"/>
      <c r="X3" s="1"/>
      <c r="Y3" s="1"/>
      <c r="Z3" s="1"/>
    </row>
    <row r="4" spans="1:36" x14ac:dyDescent="0.25">
      <c r="R4" s="1"/>
      <c r="S4" s="1"/>
      <c r="T4" s="1"/>
      <c r="U4" s="1"/>
      <c r="V4" s="1"/>
      <c r="W4" s="1"/>
    </row>
    <row r="5" spans="1:36" x14ac:dyDescent="0.25">
      <c r="R5" s="1"/>
      <c r="S5" s="1"/>
      <c r="T5" s="1"/>
      <c r="U5" s="1"/>
      <c r="V5" s="1"/>
      <c r="W5" s="1"/>
    </row>
    <row r="6" spans="1:36" x14ac:dyDescent="0.25">
      <c r="R6" s="1"/>
      <c r="S6" s="1"/>
      <c r="T6" s="1"/>
      <c r="U6" s="1"/>
      <c r="V6" s="1"/>
      <c r="W6" s="1"/>
    </row>
    <row r="7" spans="1:36" x14ac:dyDescent="0.25">
      <c r="R7" s="1"/>
      <c r="S7" s="1"/>
      <c r="T7" s="1"/>
      <c r="U7" s="1"/>
      <c r="V7" s="1"/>
      <c r="W7" s="1"/>
    </row>
    <row r="8" spans="1:36" x14ac:dyDescent="0.25">
      <c r="R8" s="1"/>
      <c r="S8" s="1"/>
      <c r="T8" s="1"/>
      <c r="U8" s="1"/>
      <c r="V8" s="1"/>
      <c r="W8" s="1"/>
    </row>
    <row r="9" spans="1:36" x14ac:dyDescent="0.25">
      <c r="R9" s="1"/>
      <c r="S9" s="1"/>
      <c r="T9" s="1"/>
      <c r="U9" s="1"/>
      <c r="V9" s="1"/>
      <c r="W9" s="1"/>
    </row>
    <row r="10" spans="1:36" x14ac:dyDescent="0.25">
      <c r="R10" s="1"/>
      <c r="S10" s="1"/>
      <c r="T10" s="1"/>
      <c r="U10" s="1"/>
      <c r="V10" s="1"/>
      <c r="W10" s="1"/>
    </row>
    <row r="11" spans="1:36" x14ac:dyDescent="0.25">
      <c r="R11" s="1"/>
      <c r="S11" s="1"/>
      <c r="T11" s="1"/>
      <c r="U11" s="1"/>
      <c r="V11" s="1"/>
      <c r="W11" s="1"/>
    </row>
    <row r="12" spans="1:36" x14ac:dyDescent="0.25">
      <c r="R12" s="1"/>
      <c r="S12" s="1"/>
      <c r="T12" s="1"/>
      <c r="U12" s="1"/>
      <c r="V12" s="1"/>
      <c r="W12" s="1"/>
    </row>
    <row r="13" spans="1:36" x14ac:dyDescent="0.25">
      <c r="R13" s="1"/>
      <c r="S13" s="1"/>
      <c r="T13" s="1"/>
      <c r="U13" s="1"/>
      <c r="V13" s="1"/>
      <c r="W13" s="1"/>
    </row>
    <row r="14" spans="1:36" x14ac:dyDescent="0.25">
      <c r="R14" s="1"/>
      <c r="S14" s="1"/>
      <c r="T14" s="1"/>
      <c r="U14" s="1"/>
      <c r="V14" s="1"/>
      <c r="W14" s="1"/>
    </row>
    <row r="15" spans="1:36" x14ac:dyDescent="0.25">
      <c r="R15" s="1"/>
      <c r="S15" s="1"/>
      <c r="T15" s="1"/>
      <c r="U15" s="1"/>
      <c r="V15" s="1"/>
      <c r="W15" s="1"/>
    </row>
    <row r="16" spans="1:36" x14ac:dyDescent="0.25">
      <c r="R16" s="1"/>
      <c r="S16" s="1"/>
      <c r="T16" s="1"/>
      <c r="U16" s="1"/>
      <c r="V16" s="1"/>
      <c r="W16" s="1"/>
    </row>
    <row r="17" spans="18:23" x14ac:dyDescent="0.25">
      <c r="R17" s="1"/>
      <c r="S17" s="1"/>
      <c r="T17" s="1"/>
      <c r="U17" s="1"/>
      <c r="V17" s="1"/>
      <c r="W17" s="1"/>
    </row>
    <row r="18" spans="18:23" x14ac:dyDescent="0.25">
      <c r="R18" s="1"/>
      <c r="S18" s="1"/>
      <c r="T18" s="1"/>
      <c r="U18" s="1"/>
      <c r="V18" s="1"/>
      <c r="W18" s="1"/>
    </row>
    <row r="19" spans="18:23" x14ac:dyDescent="0.25">
      <c r="R19" s="1"/>
      <c r="S19" s="1"/>
      <c r="T19" s="1"/>
      <c r="U19" s="1"/>
      <c r="V19" s="1"/>
      <c r="W19" s="1"/>
    </row>
    <row r="20" spans="18:23" x14ac:dyDescent="0.25">
      <c r="R20" s="1"/>
      <c r="S20" s="1"/>
      <c r="T20" s="1"/>
      <c r="U20" s="1"/>
      <c r="V20" s="1"/>
      <c r="W20" s="1"/>
    </row>
    <row r="21" spans="18:23" x14ac:dyDescent="0.25">
      <c r="R21" s="1"/>
      <c r="S21" s="1"/>
      <c r="T21" s="1"/>
      <c r="U21" s="1"/>
      <c r="V21" s="1"/>
      <c r="W21" s="1"/>
    </row>
    <row r="22" spans="18:23" x14ac:dyDescent="0.25">
      <c r="R22" s="1"/>
      <c r="S22" s="1"/>
      <c r="T22" s="1"/>
      <c r="U22" s="1"/>
      <c r="V22" s="1"/>
      <c r="W22" s="1"/>
    </row>
    <row r="23" spans="18:23" x14ac:dyDescent="0.25">
      <c r="R23" s="1"/>
      <c r="S23" s="1"/>
      <c r="T23" s="1"/>
      <c r="U23" s="1"/>
      <c r="V23" s="1"/>
      <c r="W23" s="1"/>
    </row>
    <row r="24" spans="18:23" x14ac:dyDescent="0.25">
      <c r="R24" s="1"/>
      <c r="S24" s="1"/>
      <c r="T24" s="1"/>
      <c r="U24" s="1"/>
      <c r="V24" s="1"/>
      <c r="W24" s="1"/>
    </row>
    <row r="25" spans="18:23" x14ac:dyDescent="0.25">
      <c r="R25" s="1"/>
      <c r="S25" s="1"/>
      <c r="T25" s="1"/>
      <c r="U25" s="1"/>
      <c r="V25" s="1"/>
      <c r="W25" s="1"/>
    </row>
    <row r="26" spans="18:23" x14ac:dyDescent="0.25">
      <c r="R26" s="1"/>
      <c r="S26" s="1"/>
      <c r="T26" s="1"/>
      <c r="U26" s="1"/>
      <c r="V26" s="1"/>
      <c r="W26" s="1"/>
    </row>
    <row r="27" spans="18:23" x14ac:dyDescent="0.25">
      <c r="R27" s="1"/>
      <c r="S27" s="1"/>
      <c r="T27" s="1"/>
      <c r="U27" s="1"/>
      <c r="V27" s="1"/>
      <c r="W27" s="1"/>
    </row>
    <row r="28" spans="18:23" x14ac:dyDescent="0.25">
      <c r="R28" s="1"/>
      <c r="S28" s="1"/>
      <c r="T28" s="1"/>
      <c r="U28" s="1"/>
      <c r="V28" s="1"/>
      <c r="W28" s="1"/>
    </row>
    <row r="29" spans="18:23" x14ac:dyDescent="0.25">
      <c r="R29" s="1"/>
      <c r="S29" s="1"/>
      <c r="T29" s="1"/>
      <c r="U29" s="1"/>
      <c r="V29" s="1"/>
      <c r="W29" s="1"/>
    </row>
    <row r="30" spans="18:23" x14ac:dyDescent="0.25">
      <c r="R30" s="1"/>
      <c r="S30" s="1"/>
      <c r="T30" s="1"/>
      <c r="U30" s="1"/>
      <c r="V30" s="1"/>
      <c r="W30" s="1"/>
    </row>
    <row r="31" spans="18:23" x14ac:dyDescent="0.25">
      <c r="R31" s="1"/>
      <c r="S31" s="1"/>
      <c r="T31" s="1"/>
      <c r="U31" s="1"/>
      <c r="V31" s="1"/>
      <c r="W31" s="1"/>
    </row>
    <row r="32" spans="18:23" x14ac:dyDescent="0.25">
      <c r="R32" s="1"/>
      <c r="S32" s="1"/>
      <c r="T32" s="1"/>
      <c r="U32" s="1"/>
      <c r="V32" s="1"/>
      <c r="W32" s="1"/>
    </row>
    <row r="33" spans="18:23" x14ac:dyDescent="0.25">
      <c r="R33" s="1"/>
      <c r="S33" s="1"/>
      <c r="T33" s="1"/>
      <c r="U33" s="1"/>
      <c r="V33" s="1"/>
      <c r="W33" s="1"/>
    </row>
    <row r="34" spans="18:23" x14ac:dyDescent="0.25">
      <c r="R34" s="1"/>
      <c r="S34" s="1"/>
      <c r="T34" s="1"/>
      <c r="U34" s="1"/>
      <c r="V34" s="1"/>
      <c r="W34" s="1"/>
    </row>
    <row r="35" spans="18:23" x14ac:dyDescent="0.25">
      <c r="R35" s="1"/>
      <c r="S35" s="1"/>
      <c r="T35" s="1"/>
      <c r="U35" s="1"/>
      <c r="V35" s="1"/>
      <c r="W35" s="1"/>
    </row>
    <row r="36" spans="18:23" x14ac:dyDescent="0.25">
      <c r="R36" s="1"/>
      <c r="S36" s="1"/>
      <c r="T36" s="1"/>
      <c r="U36" s="1"/>
      <c r="V36" s="1"/>
      <c r="W36" s="1"/>
    </row>
    <row r="37" spans="18:23" x14ac:dyDescent="0.25">
      <c r="R37" s="1"/>
      <c r="S37" s="1"/>
      <c r="T37" s="1"/>
      <c r="U37" s="1"/>
      <c r="V37" s="1"/>
      <c r="W37" s="1"/>
    </row>
    <row r="38" spans="18:23" x14ac:dyDescent="0.25">
      <c r="R38" s="1"/>
      <c r="S38" s="1"/>
      <c r="T38" s="1"/>
      <c r="U38" s="1"/>
      <c r="V38" s="1"/>
      <c r="W38" s="1"/>
    </row>
    <row r="39" spans="18:23" x14ac:dyDescent="0.25">
      <c r="R39" s="1"/>
      <c r="S39" s="1"/>
      <c r="T39" s="1"/>
      <c r="U39" s="1"/>
      <c r="V39" s="1"/>
      <c r="W39" s="1"/>
    </row>
    <row r="40" spans="18:23" x14ac:dyDescent="0.25">
      <c r="R40" s="1"/>
      <c r="S40" s="1"/>
      <c r="T40" s="1"/>
      <c r="U40" s="1"/>
      <c r="V40" s="1"/>
      <c r="W40" s="1"/>
    </row>
    <row r="41" spans="18:23" x14ac:dyDescent="0.25">
      <c r="R41" s="1"/>
      <c r="S41" s="1"/>
      <c r="T41" s="1"/>
      <c r="U41" s="1"/>
      <c r="V41" s="1"/>
      <c r="W41" s="1"/>
    </row>
    <row r="42" spans="18:23" x14ac:dyDescent="0.25">
      <c r="R42" s="1"/>
      <c r="S42" s="1"/>
      <c r="T42" s="1"/>
      <c r="U42" s="1"/>
      <c r="V42" s="1"/>
      <c r="W42" s="1"/>
    </row>
    <row r="43" spans="18:23" x14ac:dyDescent="0.25">
      <c r="R43" s="1"/>
      <c r="S43" s="1"/>
      <c r="T43" s="1"/>
      <c r="U43" s="1"/>
      <c r="V43" s="1"/>
      <c r="W43" s="1"/>
    </row>
    <row r="44" spans="18:23" x14ac:dyDescent="0.25">
      <c r="R44" s="1"/>
      <c r="S44" s="1"/>
      <c r="T44" s="1"/>
      <c r="U44" s="1"/>
      <c r="V44" s="1"/>
      <c r="W44" s="1"/>
    </row>
    <row r="45" spans="18:23" x14ac:dyDescent="0.25">
      <c r="R45" s="1"/>
      <c r="S45" s="1"/>
      <c r="T45" s="1"/>
      <c r="U45" s="1"/>
      <c r="V45" s="1"/>
      <c r="W45" s="1"/>
    </row>
    <row r="46" spans="18:23" x14ac:dyDescent="0.25">
      <c r="R46" s="1"/>
      <c r="S46" s="1"/>
      <c r="T46" s="1"/>
      <c r="U46" s="1"/>
      <c r="V46" s="1"/>
      <c r="W46" s="1"/>
    </row>
    <row r="47" spans="18:23" x14ac:dyDescent="0.25">
      <c r="R47" s="1"/>
      <c r="S47" s="1"/>
      <c r="T47" s="1"/>
      <c r="U47" s="1"/>
      <c r="V47" s="1"/>
      <c r="W47" s="1"/>
    </row>
    <row r="48" spans="18:23" x14ac:dyDescent="0.25">
      <c r="R48" s="1"/>
      <c r="S48" s="1"/>
      <c r="T48" s="1"/>
      <c r="U48" s="1"/>
      <c r="V48" s="1"/>
      <c r="W48" s="1"/>
    </row>
    <row r="49" spans="18:23" x14ac:dyDescent="0.25">
      <c r="R49" s="1"/>
      <c r="S49" s="1"/>
      <c r="T49" s="1"/>
      <c r="U49" s="1"/>
      <c r="V49" s="1"/>
      <c r="W49" s="1"/>
    </row>
    <row r="50" spans="18:23" x14ac:dyDescent="0.25">
      <c r="R50" s="1"/>
      <c r="S50" s="1"/>
      <c r="T50" s="1"/>
      <c r="U50" s="1"/>
      <c r="V50" s="1"/>
      <c r="W50" s="1"/>
    </row>
    <row r="51" spans="18:23" x14ac:dyDescent="0.25">
      <c r="R51" s="1"/>
      <c r="S51" s="1"/>
      <c r="T51" s="1"/>
      <c r="U51" s="1"/>
      <c r="V51" s="1"/>
      <c r="W51" s="1"/>
    </row>
    <row r="52" spans="18:23" x14ac:dyDescent="0.25">
      <c r="R52" s="1"/>
      <c r="S52" s="1"/>
      <c r="T52" s="1"/>
      <c r="U52" s="1"/>
      <c r="V52" s="1"/>
      <c r="W52" s="1"/>
    </row>
    <row r="53" spans="18:23" x14ac:dyDescent="0.25">
      <c r="R53" s="1"/>
      <c r="S53" s="1"/>
      <c r="T53" s="1"/>
      <c r="U53" s="1"/>
      <c r="V53" s="1"/>
      <c r="W53" s="1"/>
    </row>
    <row r="54" spans="18:23" x14ac:dyDescent="0.25">
      <c r="R54" s="1"/>
      <c r="S54" s="1"/>
      <c r="T54" s="1"/>
      <c r="U54" s="1"/>
      <c r="V54" s="1"/>
      <c r="W54" s="1"/>
    </row>
    <row r="55" spans="18:23" x14ac:dyDescent="0.25">
      <c r="R55" s="1"/>
      <c r="S55" s="1"/>
      <c r="T55" s="1"/>
      <c r="U55" s="1"/>
      <c r="V55" s="1"/>
      <c r="W55" s="1"/>
    </row>
    <row r="56" spans="18:23" x14ac:dyDescent="0.25">
      <c r="R56" s="1"/>
      <c r="S56" s="1"/>
      <c r="T56" s="1"/>
      <c r="U56" s="1"/>
      <c r="V56" s="1"/>
      <c r="W56" s="1"/>
    </row>
    <row r="57" spans="18:23" x14ac:dyDescent="0.25">
      <c r="R57" s="1"/>
      <c r="S57" s="1"/>
      <c r="T57" s="1"/>
      <c r="U57" s="1"/>
      <c r="V57" s="1"/>
      <c r="W57" s="1"/>
    </row>
    <row r="58" spans="18:23" x14ac:dyDescent="0.25">
      <c r="R58" s="1"/>
      <c r="S58" s="1"/>
      <c r="T58" s="1"/>
      <c r="U58" s="1"/>
      <c r="V58" s="1"/>
      <c r="W58" s="1"/>
    </row>
    <row r="59" spans="18:23" x14ac:dyDescent="0.25">
      <c r="R59" s="1"/>
      <c r="S59" s="1"/>
      <c r="T59" s="1"/>
      <c r="U59" s="1"/>
      <c r="V59" s="1"/>
      <c r="W59" s="1"/>
    </row>
    <row r="60" spans="18:23" x14ac:dyDescent="0.25">
      <c r="R60" s="1"/>
      <c r="S60" s="1"/>
      <c r="T60" s="1"/>
      <c r="U60" s="1"/>
      <c r="V60" s="1"/>
      <c r="W60" s="1"/>
    </row>
    <row r="61" spans="18:23" x14ac:dyDescent="0.25">
      <c r="R61" s="1"/>
      <c r="S61" s="1"/>
      <c r="T61" s="1"/>
      <c r="U61" s="1"/>
      <c r="V61" s="1"/>
      <c r="W61" s="1"/>
    </row>
    <row r="62" spans="18:23" x14ac:dyDescent="0.25">
      <c r="R62" s="1"/>
      <c r="S62" s="1"/>
      <c r="T62" s="1"/>
      <c r="U62" s="1"/>
      <c r="V62" s="1"/>
      <c r="W62" s="1"/>
    </row>
    <row r="63" spans="18:23" x14ac:dyDescent="0.25">
      <c r="R63" s="1"/>
      <c r="S63" s="1"/>
      <c r="T63" s="1"/>
      <c r="U63" s="1"/>
      <c r="V63" s="1"/>
      <c r="W63" s="1"/>
    </row>
    <row r="64" spans="18:23" x14ac:dyDescent="0.25">
      <c r="R64" s="1"/>
      <c r="S64" s="1"/>
      <c r="T64" s="1"/>
      <c r="U64" s="1"/>
      <c r="V64" s="1"/>
      <c r="W64" s="1"/>
    </row>
    <row r="65" spans="18:23" x14ac:dyDescent="0.25">
      <c r="R65" s="1"/>
      <c r="S65" s="1"/>
      <c r="T65" s="1"/>
      <c r="U65" s="1"/>
      <c r="V65" s="1"/>
      <c r="W65" s="1"/>
    </row>
    <row r="66" spans="18:23" x14ac:dyDescent="0.25">
      <c r="R66" s="1"/>
      <c r="S66" s="1"/>
      <c r="T66" s="1"/>
      <c r="U66" s="1"/>
      <c r="V66" s="1"/>
      <c r="W66" s="1"/>
    </row>
    <row r="67" spans="18:23" x14ac:dyDescent="0.25">
      <c r="R67" s="1"/>
      <c r="S67" s="1"/>
      <c r="T67" s="1"/>
      <c r="U67" s="1"/>
      <c r="V67" s="1"/>
      <c r="W67" s="1"/>
    </row>
    <row r="68" spans="18:23" x14ac:dyDescent="0.25">
      <c r="R68" s="1"/>
      <c r="S68" s="1"/>
      <c r="T68" s="1"/>
      <c r="U68" s="1"/>
      <c r="V68" s="1"/>
      <c r="W68" s="1"/>
    </row>
    <row r="69" spans="18:23" x14ac:dyDescent="0.25">
      <c r="R69" s="1"/>
      <c r="S69" s="1"/>
      <c r="T69" s="1"/>
      <c r="U69" s="1"/>
      <c r="V69" s="1"/>
      <c r="W69" s="1"/>
    </row>
    <row r="70" spans="18:23" x14ac:dyDescent="0.25">
      <c r="R70" s="1"/>
      <c r="S70" s="1"/>
      <c r="T70" s="1"/>
      <c r="U70" s="1"/>
      <c r="V70" s="1"/>
      <c r="W70" s="1"/>
    </row>
    <row r="71" spans="18:23" x14ac:dyDescent="0.25">
      <c r="R71" s="1"/>
      <c r="S71" s="1"/>
      <c r="T71" s="1"/>
      <c r="U71" s="1"/>
      <c r="V71" s="1"/>
      <c r="W71" s="1"/>
    </row>
    <row r="72" spans="18:23" x14ac:dyDescent="0.25">
      <c r="R72" s="1"/>
      <c r="S72" s="1"/>
      <c r="T72" s="1"/>
      <c r="U72" s="1"/>
      <c r="V72" s="1"/>
      <c r="W72" s="1"/>
    </row>
    <row r="73" spans="18:23" x14ac:dyDescent="0.25">
      <c r="R73" s="1"/>
      <c r="S73" s="1"/>
      <c r="T73" s="1"/>
      <c r="U73" s="1"/>
      <c r="V73" s="1"/>
      <c r="W73" s="1"/>
    </row>
    <row r="74" spans="18:23" x14ac:dyDescent="0.25">
      <c r="R74" s="1"/>
      <c r="S74" s="1"/>
      <c r="T74" s="1"/>
      <c r="U74" s="1"/>
      <c r="V74" s="1"/>
      <c r="W74" s="1"/>
    </row>
    <row r="75" spans="18:23" x14ac:dyDescent="0.25">
      <c r="R75" s="1"/>
      <c r="S75" s="1"/>
      <c r="T75" s="1"/>
      <c r="U75" s="1"/>
      <c r="V75" s="1"/>
      <c r="W75" s="1"/>
    </row>
    <row r="76" spans="18:23" x14ac:dyDescent="0.25">
      <c r="R76" s="1"/>
      <c r="S76" s="1"/>
      <c r="T76" s="1"/>
      <c r="U76" s="1"/>
      <c r="V76" s="1"/>
      <c r="W76" s="1"/>
    </row>
    <row r="77" spans="18:23" x14ac:dyDescent="0.25">
      <c r="R77" s="1"/>
      <c r="S77" s="1"/>
      <c r="T77" s="1"/>
      <c r="U77" s="1"/>
      <c r="V77" s="1"/>
      <c r="W77" s="1"/>
    </row>
    <row r="78" spans="18:23" x14ac:dyDescent="0.25">
      <c r="R78" s="1"/>
      <c r="S78" s="1"/>
      <c r="T78" s="1"/>
      <c r="U78" s="1"/>
      <c r="V78" s="1"/>
      <c r="W78" s="1"/>
    </row>
    <row r="79" spans="18:23" x14ac:dyDescent="0.25">
      <c r="R79" s="1"/>
      <c r="S79" s="1"/>
      <c r="T79" s="1"/>
      <c r="U79" s="1"/>
      <c r="V79" s="1"/>
      <c r="W79" s="1"/>
    </row>
    <row r="80" spans="18:23" x14ac:dyDescent="0.25">
      <c r="R80" s="1"/>
      <c r="S80" s="1"/>
      <c r="T80" s="1"/>
      <c r="U80" s="1"/>
      <c r="V80" s="1"/>
      <c r="W80" s="1"/>
    </row>
    <row r="81" spans="18:23" x14ac:dyDescent="0.25">
      <c r="R81" s="1"/>
      <c r="S81" s="1"/>
      <c r="T81" s="1"/>
      <c r="U81" s="1"/>
      <c r="V81" s="1"/>
      <c r="W81" s="1"/>
    </row>
    <row r="82" spans="18:23" x14ac:dyDescent="0.25">
      <c r="R82" s="1"/>
      <c r="S82" s="1"/>
      <c r="T82" s="1"/>
      <c r="U82" s="1"/>
      <c r="V82" s="1"/>
      <c r="W82" s="1"/>
    </row>
    <row r="83" spans="18:23" x14ac:dyDescent="0.25">
      <c r="R83" s="1"/>
      <c r="S83" s="1"/>
      <c r="T83" s="1"/>
      <c r="U83" s="1"/>
      <c r="V83" s="1"/>
      <c r="W83" s="1"/>
    </row>
    <row r="84" spans="18:23" x14ac:dyDescent="0.25">
      <c r="R84" s="1"/>
      <c r="S84" s="1"/>
      <c r="T84" s="1"/>
      <c r="U84" s="1"/>
      <c r="V84" s="1"/>
      <c r="W84" s="1"/>
    </row>
    <row r="85" spans="18:23" x14ac:dyDescent="0.25">
      <c r="R85" s="1"/>
      <c r="S85" s="1"/>
      <c r="T85" s="1"/>
      <c r="U85" s="1"/>
      <c r="V85" s="1"/>
      <c r="W85" s="1"/>
    </row>
  </sheetData>
  <conditionalFormatting sqref="W2:W3">
    <cfRule type="cellIs" dxfId="12" priority="1" operator="equal">
      <formula>"Critique"</formula>
    </cfRule>
    <cfRule type="cellIs" dxfId="11" priority="2" operator="equal">
      <formula>"A suivre"</formula>
    </cfRule>
    <cfRule type="cellIs" dxfId="10" priority="3" operator="equal">
      <formula>"Clôturé"</formula>
    </cfRule>
  </conditionalFormatting>
  <dataValidations count="2">
    <dataValidation type="list" allowBlank="1" showInputMessage="1" showErrorMessage="1" sqref="R2:S2">
      <formula1>"CC DR, CC CAMR, CC.Corporate, CC PDV"</formula1>
    </dataValidation>
    <dataValidation type="list" showInputMessage="1" showErrorMessage="1" error="Seules les valeurs sur la liste déroulante sont acceptées" prompt="Sélectionnez la valeur adéquate sur la liste déroulante" sqref="W2:W3">
      <formula1>"A suivre, Critique, Clôturé"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/>
  </sheetPr>
  <dimension ref="A1:BF13775"/>
  <sheetViews>
    <sheetView topLeftCell="L1" workbookViewId="0">
      <selection activeCell="L1" sqref="L1"/>
    </sheetView>
  </sheetViews>
  <sheetFormatPr baseColWidth="10" defaultRowHeight="15" x14ac:dyDescent="0.25"/>
  <cols>
    <col min="1" max="1" width="18.85546875" style="5" bestFit="1" customWidth="1"/>
    <col min="2" max="4" width="11.42578125" style="5"/>
    <col min="5" max="5" width="17.5703125" style="12" bestFit="1" customWidth="1"/>
    <col min="6" max="6" width="20.28515625" style="5" customWidth="1"/>
    <col min="7" max="7" width="26.28515625" style="12" customWidth="1"/>
    <col min="8" max="8" width="19.85546875" style="5" bestFit="1" customWidth="1"/>
    <col min="9" max="11" width="11.42578125" style="5"/>
    <col min="12" max="12" width="14.7109375" style="12" bestFit="1" customWidth="1"/>
    <col min="13" max="13" width="11.42578125" style="12"/>
    <col min="14" max="18" width="11.42578125" style="5"/>
    <col min="19" max="24" width="11.42578125" style="73"/>
    <col min="25" max="26" width="11.42578125" style="1"/>
    <col min="27" max="27" width="13.85546875" style="1" customWidth="1"/>
    <col min="28" max="58" width="7.5703125" style="5" customWidth="1"/>
    <col min="59" max="16384" width="11.42578125" style="5"/>
  </cols>
  <sheetData>
    <row r="1" spans="1:58" s="11" customFormat="1" ht="20.25" customHeight="1" x14ac:dyDescent="0.2">
      <c r="A1" s="70" t="s">
        <v>28</v>
      </c>
      <c r="B1" s="70" t="s">
        <v>24</v>
      </c>
      <c r="C1" s="70" t="s">
        <v>23</v>
      </c>
      <c r="D1" s="70" t="s">
        <v>19</v>
      </c>
      <c r="E1" s="71" t="s">
        <v>35</v>
      </c>
      <c r="F1" s="70" t="s">
        <v>36</v>
      </c>
      <c r="G1" s="71" t="s">
        <v>37</v>
      </c>
      <c r="H1" s="70" t="s">
        <v>17</v>
      </c>
      <c r="I1" s="70" t="s">
        <v>38</v>
      </c>
      <c r="J1" s="70" t="s">
        <v>39</v>
      </c>
      <c r="K1" s="70" t="s">
        <v>782</v>
      </c>
      <c r="L1" s="89" t="s">
        <v>781</v>
      </c>
      <c r="M1" s="71" t="s">
        <v>41</v>
      </c>
      <c r="N1" s="70" t="s">
        <v>42</v>
      </c>
      <c r="O1" s="70" t="s">
        <v>43</v>
      </c>
      <c r="P1" s="70" t="s">
        <v>31</v>
      </c>
      <c r="Q1" s="70" t="s">
        <v>44</v>
      </c>
      <c r="R1" s="70" t="s">
        <v>45</v>
      </c>
      <c r="S1" s="70" t="s">
        <v>14</v>
      </c>
      <c r="T1" s="70" t="s">
        <v>1141</v>
      </c>
      <c r="U1" s="70" t="s">
        <v>1142</v>
      </c>
      <c r="V1" s="70" t="s">
        <v>1143</v>
      </c>
      <c r="W1" s="70" t="s">
        <v>1140</v>
      </c>
      <c r="X1" s="70" t="s">
        <v>13</v>
      </c>
      <c r="Y1" s="70" t="s">
        <v>1144</v>
      </c>
      <c r="Z1" s="70" t="s">
        <v>1145</v>
      </c>
      <c r="AA1" s="70" t="s">
        <v>12</v>
      </c>
      <c r="AB1" s="6" t="s">
        <v>1106</v>
      </c>
      <c r="AC1" s="6" t="s">
        <v>1107</v>
      </c>
      <c r="AD1" s="6" t="s">
        <v>1108</v>
      </c>
      <c r="AE1" s="6" t="s">
        <v>1109</v>
      </c>
      <c r="AF1" s="6" t="s">
        <v>1110</v>
      </c>
      <c r="AG1" s="6" t="s">
        <v>1111</v>
      </c>
      <c r="AH1" s="6" t="s">
        <v>1112</v>
      </c>
      <c r="AI1" s="6" t="s">
        <v>1113</v>
      </c>
      <c r="AJ1" s="6" t="s">
        <v>1114</v>
      </c>
      <c r="AK1" s="6" t="s">
        <v>1115</v>
      </c>
      <c r="AL1" s="6" t="s">
        <v>1116</v>
      </c>
      <c r="AM1" s="6" t="s">
        <v>1117</v>
      </c>
      <c r="AN1" s="6" t="s">
        <v>1118</v>
      </c>
      <c r="AO1" s="6" t="s">
        <v>1119</v>
      </c>
      <c r="AP1" s="6" t="s">
        <v>1120</v>
      </c>
      <c r="AQ1" s="6" t="s">
        <v>1121</v>
      </c>
      <c r="AR1" s="6" t="s">
        <v>1122</v>
      </c>
      <c r="AS1" s="6" t="s">
        <v>1123</v>
      </c>
      <c r="AT1" s="6" t="s">
        <v>1124</v>
      </c>
      <c r="AU1" s="6" t="s">
        <v>1125</v>
      </c>
      <c r="AV1" s="6" t="s">
        <v>1126</v>
      </c>
      <c r="AW1" s="6" t="s">
        <v>1127</v>
      </c>
      <c r="AX1" s="6" t="s">
        <v>1128</v>
      </c>
      <c r="AY1" s="6" t="s">
        <v>1129</v>
      </c>
      <c r="AZ1" s="6" t="s">
        <v>1130</v>
      </c>
      <c r="BA1" s="6" t="s">
        <v>1131</v>
      </c>
      <c r="BB1" s="6" t="s">
        <v>1132</v>
      </c>
      <c r="BC1" s="6" t="s">
        <v>1133</v>
      </c>
      <c r="BD1" s="6" t="s">
        <v>1134</v>
      </c>
      <c r="BE1" s="6" t="s">
        <v>1135</v>
      </c>
      <c r="BF1" s="6" t="s">
        <v>1136</v>
      </c>
    </row>
    <row r="2" spans="1:58" x14ac:dyDescent="0.25">
      <c r="C2" s="26"/>
      <c r="I2" s="4"/>
      <c r="J2" s="4"/>
      <c r="K2" s="4"/>
      <c r="S2" s="56" t="s">
        <v>1146</v>
      </c>
      <c r="T2" s="56"/>
      <c r="U2" s="1"/>
      <c r="V2" s="1"/>
      <c r="W2" s="1"/>
      <c r="X2" s="63" t="s">
        <v>815</v>
      </c>
    </row>
    <row r="3" spans="1:58" x14ac:dyDescent="0.25">
      <c r="C3" s="26"/>
      <c r="D3" s="29"/>
      <c r="I3" s="4"/>
      <c r="J3" s="4"/>
      <c r="K3" s="4"/>
      <c r="S3" s="1"/>
      <c r="T3" s="1"/>
      <c r="U3" s="1"/>
      <c r="V3" s="1"/>
      <c r="W3" s="1"/>
      <c r="X3" s="63"/>
    </row>
    <row r="4" spans="1:58" x14ac:dyDescent="0.25">
      <c r="C4" s="26"/>
      <c r="D4" s="29"/>
      <c r="I4" s="4"/>
      <c r="J4" s="4"/>
      <c r="K4" s="4"/>
      <c r="Q4" s="25"/>
      <c r="S4" s="1"/>
      <c r="T4" s="1"/>
      <c r="U4" s="1"/>
      <c r="V4" s="1"/>
      <c r="W4" s="1"/>
      <c r="X4" s="1"/>
    </row>
    <row r="5" spans="1:58" x14ac:dyDescent="0.25">
      <c r="C5" s="26"/>
      <c r="I5" s="4"/>
      <c r="J5" s="4"/>
      <c r="K5" s="4"/>
      <c r="Q5" s="25"/>
      <c r="S5" s="1"/>
      <c r="T5" s="1"/>
      <c r="U5" s="1"/>
      <c r="V5" s="1"/>
      <c r="W5" s="1"/>
      <c r="X5" s="1"/>
    </row>
    <row r="6" spans="1:58" x14ac:dyDescent="0.25">
      <c r="C6" s="26"/>
      <c r="I6" s="4"/>
      <c r="J6" s="4"/>
      <c r="K6" s="4"/>
      <c r="Q6" s="25"/>
      <c r="S6" s="1"/>
      <c r="T6" s="1"/>
      <c r="U6" s="1"/>
      <c r="V6" s="1"/>
      <c r="W6" s="1"/>
      <c r="X6" s="1"/>
    </row>
    <row r="7" spans="1:58" x14ac:dyDescent="0.25">
      <c r="C7" s="26"/>
      <c r="I7" s="4"/>
      <c r="J7" s="4"/>
      <c r="K7" s="4"/>
      <c r="P7" s="72"/>
      <c r="Q7" s="72"/>
      <c r="S7" s="1"/>
      <c r="T7" s="1"/>
      <c r="U7" s="1"/>
      <c r="V7" s="1"/>
      <c r="W7" s="1"/>
      <c r="X7" s="1"/>
    </row>
    <row r="8" spans="1:58" x14ac:dyDescent="0.25">
      <c r="C8" s="26"/>
      <c r="S8" s="1"/>
      <c r="T8" s="1"/>
      <c r="U8" s="1"/>
      <c r="V8" s="1"/>
      <c r="W8" s="1"/>
      <c r="X8" s="1"/>
    </row>
    <row r="9" spans="1:58" x14ac:dyDescent="0.25">
      <c r="C9" s="26"/>
      <c r="S9" s="1"/>
      <c r="T9" s="1"/>
      <c r="U9" s="1"/>
      <c r="V9" s="1"/>
      <c r="W9" s="1"/>
      <c r="X9" s="1"/>
    </row>
    <row r="10" spans="1:58" x14ac:dyDescent="0.25">
      <c r="C10" s="26"/>
      <c r="S10" s="1"/>
      <c r="T10" s="1"/>
      <c r="U10" s="1"/>
      <c r="V10" s="1"/>
      <c r="W10" s="1"/>
      <c r="X10" s="1"/>
    </row>
    <row r="11" spans="1:58" x14ac:dyDescent="0.25">
      <c r="C11" s="26"/>
      <c r="S11" s="1"/>
      <c r="T11" s="1"/>
      <c r="U11" s="1"/>
      <c r="V11" s="1"/>
      <c r="W11" s="1"/>
      <c r="X11" s="1"/>
    </row>
    <row r="12" spans="1:58" x14ac:dyDescent="0.25">
      <c r="C12" s="26"/>
      <c r="S12" s="1"/>
      <c r="T12" s="1"/>
      <c r="U12" s="1"/>
      <c r="V12" s="1"/>
      <c r="W12" s="1"/>
      <c r="X12" s="1"/>
    </row>
    <row r="13" spans="1:58" x14ac:dyDescent="0.25">
      <c r="C13" s="26"/>
      <c r="S13" s="1"/>
      <c r="T13" s="1"/>
      <c r="U13" s="1"/>
      <c r="V13" s="1"/>
      <c r="W13" s="1"/>
      <c r="X13" s="1"/>
    </row>
    <row r="14" spans="1:58" x14ac:dyDescent="0.25">
      <c r="C14" s="26"/>
      <c r="S14" s="1"/>
      <c r="T14" s="1"/>
      <c r="U14" s="1"/>
      <c r="V14" s="1"/>
      <c r="W14" s="1"/>
      <c r="X14" s="1"/>
    </row>
    <row r="15" spans="1:58" x14ac:dyDescent="0.25">
      <c r="C15" s="26"/>
      <c r="S15" s="1"/>
      <c r="T15" s="1"/>
      <c r="U15" s="1"/>
      <c r="V15" s="1"/>
      <c r="W15" s="1"/>
      <c r="X15" s="1"/>
    </row>
    <row r="16" spans="1:58" x14ac:dyDescent="0.25">
      <c r="S16" s="1"/>
      <c r="T16" s="1"/>
      <c r="U16" s="1"/>
      <c r="V16" s="1"/>
      <c r="W16" s="1"/>
      <c r="X16" s="1"/>
    </row>
    <row r="17" spans="19:24" x14ac:dyDescent="0.25">
      <c r="S17" s="1"/>
      <c r="T17" s="1"/>
      <c r="U17" s="1"/>
      <c r="V17" s="1"/>
      <c r="W17" s="1"/>
      <c r="X17" s="1"/>
    </row>
    <row r="18" spans="19:24" x14ac:dyDescent="0.25">
      <c r="S18" s="1"/>
      <c r="T18" s="1"/>
      <c r="U18" s="1"/>
      <c r="V18" s="1"/>
      <c r="W18" s="1"/>
      <c r="X18" s="1"/>
    </row>
    <row r="19" spans="19:24" x14ac:dyDescent="0.25">
      <c r="S19" s="1"/>
      <c r="T19" s="1"/>
      <c r="U19" s="1"/>
      <c r="V19" s="1"/>
      <c r="W19" s="1"/>
      <c r="X19" s="1"/>
    </row>
    <row r="20" spans="19:24" x14ac:dyDescent="0.25">
      <c r="S20" s="1"/>
      <c r="T20" s="1"/>
      <c r="U20" s="1"/>
      <c r="V20" s="1"/>
      <c r="W20" s="1"/>
      <c r="X20" s="1"/>
    </row>
    <row r="21" spans="19:24" x14ac:dyDescent="0.25">
      <c r="S21" s="1"/>
      <c r="T21" s="1"/>
      <c r="U21" s="1"/>
      <c r="V21" s="1"/>
      <c r="W21" s="1"/>
      <c r="X21" s="1"/>
    </row>
    <row r="22" spans="19:24" x14ac:dyDescent="0.25">
      <c r="S22" s="1"/>
      <c r="T22" s="1"/>
      <c r="U22" s="1"/>
      <c r="V22" s="1"/>
      <c r="W22" s="1"/>
      <c r="X22" s="1"/>
    </row>
    <row r="23" spans="19:24" x14ac:dyDescent="0.25">
      <c r="S23" s="1"/>
      <c r="T23" s="1"/>
      <c r="U23" s="1"/>
      <c r="V23" s="1"/>
      <c r="W23" s="1"/>
      <c r="X23" s="1"/>
    </row>
    <row r="24" spans="19:24" x14ac:dyDescent="0.25">
      <c r="S24" s="1"/>
      <c r="T24" s="1"/>
      <c r="U24" s="1"/>
      <c r="V24" s="1"/>
      <c r="W24" s="1"/>
      <c r="X24" s="1"/>
    </row>
    <row r="25" spans="19:24" x14ac:dyDescent="0.25">
      <c r="S25" s="1"/>
      <c r="T25" s="1"/>
      <c r="U25" s="1"/>
      <c r="V25" s="1"/>
      <c r="W25" s="1"/>
      <c r="X25" s="1"/>
    </row>
    <row r="26" spans="19:24" x14ac:dyDescent="0.25">
      <c r="S26" s="1"/>
      <c r="T26" s="1"/>
      <c r="U26" s="1"/>
      <c r="V26" s="1"/>
      <c r="W26" s="1"/>
      <c r="X26" s="1"/>
    </row>
    <row r="27" spans="19:24" x14ac:dyDescent="0.25">
      <c r="S27" s="1"/>
      <c r="T27" s="1"/>
      <c r="U27" s="1"/>
      <c r="V27" s="1"/>
      <c r="W27" s="1"/>
      <c r="X27" s="1"/>
    </row>
    <row r="28" spans="19:24" x14ac:dyDescent="0.25">
      <c r="S28" s="1"/>
      <c r="T28" s="1"/>
      <c r="U28" s="1"/>
      <c r="V28" s="1"/>
      <c r="W28" s="1"/>
      <c r="X28" s="1"/>
    </row>
    <row r="29" spans="19:24" x14ac:dyDescent="0.25">
      <c r="S29" s="1"/>
      <c r="T29" s="1"/>
      <c r="U29" s="1"/>
      <c r="V29" s="1"/>
      <c r="W29" s="1"/>
      <c r="X29" s="1"/>
    </row>
    <row r="30" spans="19:24" x14ac:dyDescent="0.25">
      <c r="S30" s="1"/>
      <c r="T30" s="1"/>
      <c r="U30" s="1"/>
      <c r="V30" s="1"/>
      <c r="W30" s="1"/>
      <c r="X30" s="1"/>
    </row>
    <row r="31" spans="19:24" x14ac:dyDescent="0.25">
      <c r="S31" s="1"/>
      <c r="T31" s="1"/>
      <c r="U31" s="1"/>
      <c r="V31" s="1"/>
      <c r="W31" s="1"/>
      <c r="X31" s="1"/>
    </row>
    <row r="32" spans="19:24" x14ac:dyDescent="0.25">
      <c r="S32" s="1"/>
      <c r="T32" s="1"/>
      <c r="U32" s="1"/>
      <c r="V32" s="1"/>
      <c r="W32" s="1"/>
      <c r="X32" s="1"/>
    </row>
    <row r="33" spans="19:24" x14ac:dyDescent="0.25">
      <c r="S33" s="1"/>
      <c r="T33" s="1"/>
      <c r="U33" s="1"/>
      <c r="V33" s="1"/>
      <c r="W33" s="1"/>
      <c r="X33" s="1"/>
    </row>
    <row r="34" spans="19:24" x14ac:dyDescent="0.25">
      <c r="S34" s="1"/>
      <c r="T34" s="1"/>
      <c r="U34" s="1"/>
      <c r="V34" s="1"/>
      <c r="W34" s="1"/>
      <c r="X34" s="1"/>
    </row>
    <row r="35" spans="19:24" x14ac:dyDescent="0.25">
      <c r="S35" s="1"/>
      <c r="T35" s="1"/>
      <c r="U35" s="1"/>
      <c r="V35" s="1"/>
      <c r="W35" s="1"/>
      <c r="X35" s="1"/>
    </row>
    <row r="36" spans="19:24" x14ac:dyDescent="0.25">
      <c r="S36" s="1"/>
      <c r="T36" s="1"/>
      <c r="U36" s="1"/>
      <c r="V36" s="1"/>
      <c r="W36" s="1"/>
      <c r="X36" s="1"/>
    </row>
    <row r="37" spans="19:24" x14ac:dyDescent="0.25">
      <c r="S37" s="1"/>
      <c r="T37" s="1"/>
      <c r="U37" s="1"/>
      <c r="V37" s="1"/>
      <c r="W37" s="1"/>
      <c r="X37" s="1"/>
    </row>
    <row r="38" spans="19:24" x14ac:dyDescent="0.25">
      <c r="S38" s="1"/>
      <c r="T38" s="1"/>
      <c r="U38" s="1"/>
      <c r="V38" s="1"/>
      <c r="W38" s="1"/>
      <c r="X38" s="1"/>
    </row>
    <row r="39" spans="19:24" x14ac:dyDescent="0.25">
      <c r="S39" s="1"/>
      <c r="T39" s="1"/>
      <c r="U39" s="1"/>
      <c r="V39" s="1"/>
      <c r="W39" s="1"/>
      <c r="X39" s="1"/>
    </row>
    <row r="40" spans="19:24" x14ac:dyDescent="0.25">
      <c r="S40" s="1"/>
      <c r="T40" s="1"/>
      <c r="U40" s="1"/>
      <c r="V40" s="1"/>
      <c r="W40" s="1"/>
      <c r="X40" s="1"/>
    </row>
    <row r="41" spans="19:24" x14ac:dyDescent="0.25">
      <c r="S41" s="1"/>
      <c r="T41" s="1"/>
      <c r="U41" s="1"/>
      <c r="V41" s="1"/>
      <c r="W41" s="1"/>
      <c r="X41" s="1"/>
    </row>
    <row r="42" spans="19:24" x14ac:dyDescent="0.25">
      <c r="S42" s="1"/>
      <c r="T42" s="1"/>
      <c r="U42" s="1"/>
      <c r="V42" s="1"/>
      <c r="W42" s="1"/>
      <c r="X42" s="1"/>
    </row>
    <row r="43" spans="19:24" x14ac:dyDescent="0.25">
      <c r="S43" s="1"/>
      <c r="T43" s="1"/>
      <c r="U43" s="1"/>
      <c r="V43" s="1"/>
      <c r="W43" s="1"/>
      <c r="X43" s="1"/>
    </row>
    <row r="44" spans="19:24" x14ac:dyDescent="0.25">
      <c r="S44" s="1"/>
      <c r="T44" s="1"/>
      <c r="U44" s="1"/>
      <c r="V44" s="1"/>
      <c r="W44" s="1"/>
      <c r="X44" s="1"/>
    </row>
    <row r="45" spans="19:24" x14ac:dyDescent="0.25">
      <c r="S45" s="1"/>
      <c r="T45" s="1"/>
      <c r="U45" s="1"/>
      <c r="V45" s="1"/>
      <c r="W45" s="1"/>
      <c r="X45" s="1"/>
    </row>
    <row r="46" spans="19:24" x14ac:dyDescent="0.25">
      <c r="S46" s="1"/>
      <c r="T46" s="1"/>
      <c r="U46" s="1"/>
      <c r="V46" s="1"/>
      <c r="W46" s="1"/>
      <c r="X46" s="1"/>
    </row>
    <row r="47" spans="19:24" x14ac:dyDescent="0.25">
      <c r="S47" s="1"/>
      <c r="T47" s="1"/>
      <c r="U47" s="1"/>
      <c r="V47" s="1"/>
      <c r="W47" s="1"/>
      <c r="X47" s="1"/>
    </row>
    <row r="48" spans="19:24" x14ac:dyDescent="0.25">
      <c r="S48" s="1"/>
      <c r="T48" s="1"/>
      <c r="U48" s="1"/>
      <c r="V48" s="1"/>
      <c r="W48" s="1"/>
      <c r="X48" s="1"/>
    </row>
    <row r="49" spans="19:24" x14ac:dyDescent="0.25">
      <c r="S49" s="1"/>
      <c r="T49" s="1"/>
      <c r="U49" s="1"/>
      <c r="V49" s="1"/>
      <c r="W49" s="1"/>
      <c r="X49" s="1"/>
    </row>
    <row r="50" spans="19:24" x14ac:dyDescent="0.25">
      <c r="S50" s="1"/>
      <c r="T50" s="1"/>
      <c r="U50" s="1"/>
      <c r="V50" s="1"/>
      <c r="W50" s="1"/>
      <c r="X50" s="1"/>
    </row>
    <row r="51" spans="19:24" x14ac:dyDescent="0.25">
      <c r="S51" s="1"/>
      <c r="T51" s="1"/>
      <c r="U51" s="1"/>
      <c r="V51" s="1"/>
      <c r="W51" s="1"/>
      <c r="X51" s="1"/>
    </row>
    <row r="52" spans="19:24" x14ac:dyDescent="0.25">
      <c r="S52" s="1"/>
      <c r="T52" s="1"/>
      <c r="U52" s="1"/>
      <c r="V52" s="1"/>
      <c r="W52" s="1"/>
      <c r="X52" s="1"/>
    </row>
    <row r="53" spans="19:24" x14ac:dyDescent="0.25">
      <c r="S53" s="1"/>
      <c r="T53" s="1"/>
      <c r="U53" s="1"/>
      <c r="V53" s="1"/>
      <c r="W53" s="1"/>
      <c r="X53" s="1"/>
    </row>
    <row r="54" spans="19:24" x14ac:dyDescent="0.25">
      <c r="S54" s="1"/>
      <c r="T54" s="1"/>
      <c r="U54" s="1"/>
      <c r="V54" s="1"/>
      <c r="W54" s="1"/>
      <c r="X54" s="1"/>
    </row>
    <row r="55" spans="19:24" x14ac:dyDescent="0.25">
      <c r="S55" s="1"/>
      <c r="T55" s="1"/>
      <c r="U55" s="1"/>
      <c r="V55" s="1"/>
      <c r="W55" s="1"/>
      <c r="X55" s="1"/>
    </row>
    <row r="56" spans="19:24" x14ac:dyDescent="0.25">
      <c r="S56" s="1"/>
      <c r="T56" s="1"/>
      <c r="U56" s="1"/>
      <c r="V56" s="1"/>
      <c r="W56" s="1"/>
      <c r="X56" s="1"/>
    </row>
    <row r="57" spans="19:24" x14ac:dyDescent="0.25">
      <c r="S57" s="1"/>
      <c r="T57" s="1"/>
      <c r="U57" s="1"/>
      <c r="V57" s="1"/>
      <c r="W57" s="1"/>
      <c r="X57" s="1"/>
    </row>
    <row r="58" spans="19:24" x14ac:dyDescent="0.25">
      <c r="S58" s="1"/>
      <c r="T58" s="1"/>
      <c r="U58" s="1"/>
      <c r="V58" s="1"/>
      <c r="W58" s="1"/>
      <c r="X58" s="1"/>
    </row>
    <row r="59" spans="19:24" x14ac:dyDescent="0.25">
      <c r="S59" s="1"/>
      <c r="T59" s="1"/>
      <c r="U59" s="1"/>
      <c r="V59" s="1"/>
      <c r="W59" s="1"/>
      <c r="X59" s="1"/>
    </row>
    <row r="60" spans="19:24" x14ac:dyDescent="0.25">
      <c r="S60" s="1"/>
      <c r="T60" s="1"/>
      <c r="U60" s="1"/>
      <c r="V60" s="1"/>
      <c r="W60" s="1"/>
      <c r="X60" s="1"/>
    </row>
    <row r="61" spans="19:24" x14ac:dyDescent="0.25">
      <c r="S61" s="1"/>
      <c r="T61" s="1"/>
      <c r="U61" s="1"/>
      <c r="V61" s="1"/>
      <c r="W61" s="1"/>
      <c r="X61" s="1"/>
    </row>
    <row r="62" spans="19:24" x14ac:dyDescent="0.25">
      <c r="S62" s="1"/>
      <c r="T62" s="1"/>
      <c r="U62" s="1"/>
      <c r="V62" s="1"/>
      <c r="W62" s="1"/>
      <c r="X62" s="1"/>
    </row>
    <row r="63" spans="19:24" x14ac:dyDescent="0.25">
      <c r="S63" s="1"/>
      <c r="T63" s="1"/>
      <c r="U63" s="1"/>
      <c r="V63" s="1"/>
      <c r="W63" s="1"/>
      <c r="X63" s="1"/>
    </row>
    <row r="64" spans="19:24" x14ac:dyDescent="0.25">
      <c r="S64" s="1"/>
      <c r="T64" s="1"/>
      <c r="U64" s="1"/>
      <c r="V64" s="1"/>
      <c r="W64" s="1"/>
      <c r="X64" s="1"/>
    </row>
    <row r="65" spans="2:24" x14ac:dyDescent="0.25">
      <c r="S65" s="1"/>
      <c r="T65" s="1"/>
      <c r="U65" s="1"/>
      <c r="V65" s="1"/>
      <c r="W65" s="1"/>
      <c r="X65" s="1"/>
    </row>
    <row r="66" spans="2:24" x14ac:dyDescent="0.25">
      <c r="S66" s="1"/>
      <c r="T66" s="1"/>
      <c r="U66" s="1"/>
      <c r="V66" s="1"/>
      <c r="W66" s="1"/>
      <c r="X66" s="1"/>
    </row>
    <row r="67" spans="2:24" x14ac:dyDescent="0.25">
      <c r="S67" s="1"/>
      <c r="T67" s="1"/>
      <c r="U67" s="1"/>
      <c r="V67" s="1"/>
      <c r="W67" s="1"/>
      <c r="X67" s="1"/>
    </row>
    <row r="68" spans="2:24" x14ac:dyDescent="0.25">
      <c r="S68" s="1"/>
      <c r="T68" s="1"/>
      <c r="U68" s="1"/>
      <c r="V68" s="1"/>
      <c r="W68" s="1"/>
      <c r="X68" s="1"/>
    </row>
    <row r="69" spans="2:24" x14ac:dyDescent="0.25">
      <c r="B69" s="7"/>
      <c r="S69" s="1"/>
      <c r="T69" s="1"/>
      <c r="U69" s="1"/>
      <c r="V69" s="1"/>
      <c r="W69" s="1"/>
      <c r="X69" s="1"/>
    </row>
    <row r="70" spans="2:24" x14ac:dyDescent="0.25">
      <c r="S70" s="1"/>
      <c r="T70" s="1"/>
      <c r="U70" s="1"/>
      <c r="V70" s="1"/>
      <c r="W70" s="1"/>
      <c r="X70" s="1"/>
    </row>
    <row r="71" spans="2:24" x14ac:dyDescent="0.25">
      <c r="S71" s="1"/>
      <c r="T71" s="1"/>
      <c r="U71" s="1"/>
      <c r="V71" s="1"/>
      <c r="W71" s="1"/>
      <c r="X71" s="1"/>
    </row>
    <row r="72" spans="2:24" x14ac:dyDescent="0.25">
      <c r="S72" s="1"/>
      <c r="T72" s="1"/>
      <c r="U72" s="1"/>
      <c r="V72" s="1"/>
      <c r="W72" s="1"/>
      <c r="X72" s="1"/>
    </row>
    <row r="73" spans="2:24" x14ac:dyDescent="0.25">
      <c r="S73" s="1"/>
      <c r="T73" s="1"/>
      <c r="U73" s="1"/>
      <c r="V73" s="1"/>
      <c r="W73" s="1"/>
      <c r="X73" s="1"/>
    </row>
    <row r="74" spans="2:24" x14ac:dyDescent="0.25">
      <c r="S74" s="1"/>
      <c r="T74" s="1"/>
      <c r="U74" s="1"/>
      <c r="V74" s="1"/>
      <c r="W74" s="1"/>
      <c r="X74" s="1"/>
    </row>
    <row r="75" spans="2:24" x14ac:dyDescent="0.25">
      <c r="S75" s="1"/>
      <c r="T75" s="1"/>
      <c r="U75" s="1"/>
      <c r="V75" s="1"/>
      <c r="W75" s="1"/>
      <c r="X75" s="1"/>
    </row>
    <row r="76" spans="2:24" x14ac:dyDescent="0.25">
      <c r="S76" s="1"/>
      <c r="T76" s="1"/>
      <c r="U76" s="1"/>
      <c r="V76" s="1"/>
      <c r="W76" s="1"/>
      <c r="X76" s="1"/>
    </row>
    <row r="77" spans="2:24" x14ac:dyDescent="0.25">
      <c r="S77" s="1"/>
      <c r="T77" s="1"/>
      <c r="U77" s="1"/>
      <c r="V77" s="1"/>
      <c r="W77" s="1"/>
      <c r="X77" s="1"/>
    </row>
    <row r="78" spans="2:24" x14ac:dyDescent="0.25">
      <c r="S78" s="1"/>
      <c r="T78" s="1"/>
      <c r="U78" s="1"/>
      <c r="V78" s="1"/>
      <c r="W78" s="1"/>
      <c r="X78" s="1"/>
    </row>
    <row r="79" spans="2:24" x14ac:dyDescent="0.25">
      <c r="S79" s="1"/>
      <c r="T79" s="1"/>
      <c r="U79" s="1"/>
      <c r="V79" s="1"/>
      <c r="W79" s="1"/>
      <c r="X79" s="1"/>
    </row>
    <row r="80" spans="2:24" x14ac:dyDescent="0.25">
      <c r="S80" s="1"/>
      <c r="T80" s="1"/>
      <c r="U80" s="1"/>
      <c r="V80" s="1"/>
      <c r="W80" s="1"/>
      <c r="X80" s="1"/>
    </row>
    <row r="81" spans="19:24" x14ac:dyDescent="0.25">
      <c r="S81" s="1"/>
      <c r="T81" s="1"/>
      <c r="U81" s="1"/>
      <c r="V81" s="1"/>
      <c r="W81" s="1"/>
      <c r="X81" s="1"/>
    </row>
    <row r="82" spans="19:24" x14ac:dyDescent="0.25">
      <c r="S82" s="1"/>
      <c r="T82" s="1"/>
      <c r="U82" s="1"/>
      <c r="V82" s="1"/>
      <c r="W82" s="1"/>
      <c r="X82" s="1"/>
    </row>
    <row r="83" spans="19:24" x14ac:dyDescent="0.25">
      <c r="S83" s="1"/>
      <c r="T83" s="1"/>
      <c r="U83" s="1"/>
      <c r="V83" s="1"/>
      <c r="W83" s="1"/>
      <c r="X83" s="1"/>
    </row>
    <row r="84" spans="19:24" x14ac:dyDescent="0.25">
      <c r="S84" s="1"/>
      <c r="T84" s="1"/>
      <c r="U84" s="1"/>
      <c r="V84" s="1"/>
      <c r="W84" s="1"/>
      <c r="X84" s="1"/>
    </row>
    <row r="85" spans="19:24" x14ac:dyDescent="0.25">
      <c r="S85" s="1"/>
      <c r="T85" s="1"/>
      <c r="U85" s="1"/>
      <c r="V85" s="1"/>
      <c r="W85" s="1"/>
      <c r="X85" s="1"/>
    </row>
    <row r="1913" spans="2:2" x14ac:dyDescent="0.25">
      <c r="B1913" s="7"/>
    </row>
    <row r="3813" spans="2:2" x14ac:dyDescent="0.25">
      <c r="B3813" s="7"/>
    </row>
    <row r="6176" spans="2:2" x14ac:dyDescent="0.25">
      <c r="B6176" s="7"/>
    </row>
    <row r="9536" spans="2:2" x14ac:dyDescent="0.25">
      <c r="B9536" s="7"/>
    </row>
    <row r="13586" spans="2:2" x14ac:dyDescent="0.25">
      <c r="B13586" s="7"/>
    </row>
    <row r="13642" spans="2:2" x14ac:dyDescent="0.25">
      <c r="B13642" s="7"/>
    </row>
    <row r="13775" spans="2:2" x14ac:dyDescent="0.25">
      <c r="B13775" s="7"/>
    </row>
  </sheetData>
  <conditionalFormatting sqref="X2:X3">
    <cfRule type="cellIs" dxfId="9" priority="1" operator="equal">
      <formula>"Critique"</formula>
    </cfRule>
    <cfRule type="cellIs" dxfId="8" priority="2" operator="equal">
      <formula>"A suivre"</formula>
    </cfRule>
    <cfRule type="cellIs" dxfId="7" priority="3" operator="equal">
      <formula>"Clôturé"</formula>
    </cfRule>
  </conditionalFormatting>
  <dataValidations count="2">
    <dataValidation type="list" allowBlank="1" showInputMessage="1" showErrorMessage="1" sqref="S2:T2">
      <formula1>"CC DR, CC CAMR, CC.Corporate, CC PDV"</formula1>
    </dataValidation>
    <dataValidation type="list" showInputMessage="1" showErrorMessage="1" error="Seules les valeurs sur la liste déroulante sont acceptées" prompt="Sélectionnez la valeur adéquate sur la liste déroulante" sqref="X2:X3">
      <formula1>"A suivre, Critique, Clôturé"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4"/>
  </sheetPr>
  <dimension ref="A1:AV85"/>
  <sheetViews>
    <sheetView workbookViewId="0">
      <selection activeCell="A8" sqref="A8"/>
    </sheetView>
  </sheetViews>
  <sheetFormatPr baseColWidth="10" defaultRowHeight="15" x14ac:dyDescent="0.25"/>
  <cols>
    <col min="7" max="7" width="16.140625" bestFit="1" customWidth="1"/>
    <col min="19" max="24" width="11.42578125" style="73"/>
    <col min="25" max="26" width="11.42578125" style="1"/>
    <col min="27" max="27" width="13.85546875" style="1" customWidth="1"/>
    <col min="28" max="48" width="8.140625" customWidth="1"/>
  </cols>
  <sheetData>
    <row r="1" spans="1:48" s="11" customFormat="1" ht="20.25" customHeight="1" x14ac:dyDescent="0.2">
      <c r="A1" s="70" t="s">
        <v>28</v>
      </c>
      <c r="B1" s="70" t="s">
        <v>24</v>
      </c>
      <c r="C1" s="70" t="s">
        <v>23</v>
      </c>
      <c r="D1" s="70" t="s">
        <v>19</v>
      </c>
      <c r="E1" s="71" t="s">
        <v>35</v>
      </c>
      <c r="F1" s="70" t="s">
        <v>36</v>
      </c>
      <c r="G1" s="71" t="s">
        <v>37</v>
      </c>
      <c r="H1" s="70" t="s">
        <v>17</v>
      </c>
      <c r="I1" s="70" t="s">
        <v>38</v>
      </c>
      <c r="J1" s="70" t="s">
        <v>39</v>
      </c>
      <c r="K1" s="70" t="s">
        <v>782</v>
      </c>
      <c r="L1" s="89" t="s">
        <v>781</v>
      </c>
      <c r="M1" s="70" t="s">
        <v>41</v>
      </c>
      <c r="N1" s="70" t="s">
        <v>42</v>
      </c>
      <c r="O1" s="70" t="s">
        <v>43</v>
      </c>
      <c r="P1" s="70" t="s">
        <v>31</v>
      </c>
      <c r="Q1" s="70" t="s">
        <v>44</v>
      </c>
      <c r="R1" s="70" t="s">
        <v>45</v>
      </c>
      <c r="S1" s="70" t="s">
        <v>14</v>
      </c>
      <c r="T1" s="70" t="s">
        <v>1141</v>
      </c>
      <c r="U1" s="70" t="s">
        <v>1142</v>
      </c>
      <c r="V1" s="70" t="s">
        <v>1143</v>
      </c>
      <c r="W1" s="70" t="s">
        <v>1140</v>
      </c>
      <c r="X1" s="70" t="s">
        <v>13</v>
      </c>
      <c r="Y1" s="70" t="s">
        <v>1144</v>
      </c>
      <c r="Z1" s="70" t="s">
        <v>1145</v>
      </c>
      <c r="AA1" s="70" t="s">
        <v>12</v>
      </c>
      <c r="AB1" s="6" t="s">
        <v>979</v>
      </c>
      <c r="AC1" s="6" t="s">
        <v>980</v>
      </c>
      <c r="AD1" s="6" t="s">
        <v>981</v>
      </c>
      <c r="AE1" s="6" t="s">
        <v>982</v>
      </c>
      <c r="AF1" s="6" t="s">
        <v>983</v>
      </c>
      <c r="AG1" s="6" t="s">
        <v>984</v>
      </c>
      <c r="AH1" s="6" t="s">
        <v>985</v>
      </c>
      <c r="AI1" s="6" t="s">
        <v>986</v>
      </c>
      <c r="AJ1" s="6" t="s">
        <v>987</v>
      </c>
      <c r="AK1" s="6" t="s">
        <v>988</v>
      </c>
      <c r="AL1" s="6" t="s">
        <v>989</v>
      </c>
      <c r="AM1" s="6" t="s">
        <v>990</v>
      </c>
      <c r="AN1" s="6" t="s">
        <v>991</v>
      </c>
      <c r="AO1" s="6" t="s">
        <v>992</v>
      </c>
      <c r="AP1" s="6" t="s">
        <v>993</v>
      </c>
      <c r="AQ1" s="6" t="s">
        <v>994</v>
      </c>
      <c r="AR1" s="6" t="s">
        <v>995</v>
      </c>
      <c r="AS1" s="6" t="s">
        <v>996</v>
      </c>
      <c r="AT1" s="6" t="s">
        <v>997</v>
      </c>
      <c r="AU1" s="6" t="s">
        <v>998</v>
      </c>
      <c r="AV1" s="6" t="s">
        <v>999</v>
      </c>
    </row>
    <row r="2" spans="1:48" s="72" customFormat="1" x14ac:dyDescent="0.25">
      <c r="E2" s="12"/>
      <c r="G2" s="12"/>
      <c r="I2" s="4"/>
      <c r="J2" s="4"/>
      <c r="K2" s="4"/>
      <c r="L2" s="12"/>
      <c r="S2" s="56" t="s">
        <v>1146</v>
      </c>
      <c r="T2" s="56"/>
      <c r="U2" s="1"/>
      <c r="V2" s="1"/>
      <c r="W2" s="1"/>
      <c r="X2" s="63" t="s">
        <v>815</v>
      </c>
      <c r="Y2" s="1"/>
      <c r="Z2" s="1"/>
      <c r="AA2" s="1"/>
    </row>
    <row r="3" spans="1:48" s="72" customFormat="1" x14ac:dyDescent="0.25">
      <c r="E3" s="12"/>
      <c r="G3" s="12"/>
      <c r="I3" s="4"/>
      <c r="J3" s="4"/>
      <c r="K3" s="4"/>
      <c r="L3" s="12"/>
      <c r="S3" s="1"/>
      <c r="T3" s="1"/>
      <c r="U3" s="1"/>
      <c r="V3" s="1"/>
      <c r="W3" s="1"/>
      <c r="X3" s="63"/>
      <c r="Y3" s="1"/>
      <c r="Z3" s="1"/>
      <c r="AA3" s="1"/>
    </row>
    <row r="4" spans="1:48" s="72" customFormat="1" x14ac:dyDescent="0.25">
      <c r="D4" s="29"/>
      <c r="E4" s="12"/>
      <c r="G4" s="12"/>
      <c r="I4" s="4"/>
      <c r="J4" s="4"/>
      <c r="K4" s="4"/>
      <c r="L4" s="12"/>
      <c r="S4" s="1"/>
      <c r="T4" s="1"/>
      <c r="U4" s="1"/>
      <c r="V4" s="1"/>
      <c r="W4" s="1"/>
      <c r="X4" s="1"/>
      <c r="Y4" s="1"/>
      <c r="Z4" s="1"/>
      <c r="AA4" s="1"/>
    </row>
    <row r="5" spans="1:48" s="72" customFormat="1" x14ac:dyDescent="0.25">
      <c r="E5" s="12"/>
      <c r="G5" s="12"/>
      <c r="I5" s="4"/>
      <c r="J5" s="4"/>
      <c r="K5" s="4"/>
      <c r="L5" s="12"/>
      <c r="S5" s="1"/>
      <c r="T5" s="1"/>
      <c r="U5" s="1"/>
      <c r="V5" s="1"/>
      <c r="W5" s="1"/>
      <c r="X5" s="1"/>
      <c r="Y5" s="1"/>
      <c r="Z5" s="1"/>
      <c r="AA5" s="1"/>
    </row>
    <row r="6" spans="1:48" s="72" customFormat="1" x14ac:dyDescent="0.25">
      <c r="E6" s="12"/>
      <c r="G6" s="12"/>
      <c r="I6" s="4"/>
      <c r="J6" s="4"/>
      <c r="K6" s="4"/>
      <c r="L6" s="12"/>
      <c r="S6" s="1"/>
      <c r="T6" s="1"/>
      <c r="U6" s="1"/>
      <c r="V6" s="1"/>
      <c r="W6" s="1"/>
      <c r="X6" s="1"/>
      <c r="Y6" s="1"/>
      <c r="Z6" s="1"/>
      <c r="AA6" s="1"/>
    </row>
    <row r="7" spans="1:48" s="72" customFormat="1" x14ac:dyDescent="0.25">
      <c r="E7" s="12"/>
      <c r="G7" s="12"/>
      <c r="I7" s="4"/>
      <c r="J7" s="4"/>
      <c r="K7" s="4"/>
      <c r="L7" s="12"/>
      <c r="S7" s="1"/>
      <c r="T7" s="1"/>
      <c r="U7" s="1"/>
      <c r="V7" s="1"/>
      <c r="W7" s="1"/>
      <c r="X7" s="1"/>
      <c r="Y7" s="1"/>
      <c r="Z7" s="1"/>
      <c r="AA7" s="1"/>
    </row>
    <row r="8" spans="1:48" s="72" customFormat="1" x14ac:dyDescent="0.25">
      <c r="E8" s="12"/>
      <c r="G8" s="12"/>
      <c r="I8" s="4"/>
      <c r="J8" s="4"/>
      <c r="K8" s="4"/>
      <c r="L8" s="12"/>
      <c r="S8" s="1"/>
      <c r="T8" s="1"/>
      <c r="U8" s="1"/>
      <c r="V8" s="1"/>
      <c r="W8" s="1"/>
      <c r="X8" s="1"/>
      <c r="Y8" s="1"/>
      <c r="Z8" s="1"/>
      <c r="AA8" s="1"/>
    </row>
    <row r="9" spans="1:48" x14ac:dyDescent="0.25">
      <c r="S9" s="1"/>
      <c r="T9" s="1"/>
      <c r="U9" s="1"/>
      <c r="V9" s="1"/>
      <c r="W9" s="1"/>
      <c r="X9" s="1"/>
    </row>
    <row r="10" spans="1:48" x14ac:dyDescent="0.25">
      <c r="S10" s="1"/>
      <c r="T10" s="1"/>
      <c r="U10" s="1"/>
      <c r="V10" s="1"/>
      <c r="W10" s="1"/>
      <c r="X10" s="1"/>
    </row>
    <row r="11" spans="1:48" x14ac:dyDescent="0.25">
      <c r="S11" s="1"/>
      <c r="T11" s="1"/>
      <c r="U11" s="1"/>
      <c r="V11" s="1"/>
      <c r="W11" s="1"/>
      <c r="X11" s="1"/>
    </row>
    <row r="12" spans="1:48" x14ac:dyDescent="0.25">
      <c r="S12" s="1"/>
      <c r="T12" s="1"/>
      <c r="U12" s="1"/>
      <c r="V12" s="1"/>
      <c r="W12" s="1"/>
      <c r="X12" s="1"/>
    </row>
    <row r="13" spans="1:48" x14ac:dyDescent="0.25">
      <c r="S13" s="1"/>
      <c r="T13" s="1"/>
      <c r="U13" s="1"/>
      <c r="V13" s="1"/>
      <c r="W13" s="1"/>
      <c r="X13" s="1"/>
    </row>
    <row r="14" spans="1:48" x14ac:dyDescent="0.25">
      <c r="S14" s="1"/>
      <c r="T14" s="1"/>
      <c r="U14" s="1"/>
      <c r="V14" s="1"/>
      <c r="W14" s="1"/>
      <c r="X14" s="1"/>
    </row>
    <row r="15" spans="1:48" x14ac:dyDescent="0.25">
      <c r="S15" s="1"/>
      <c r="T15" s="1"/>
      <c r="U15" s="1"/>
      <c r="V15" s="1"/>
      <c r="W15" s="1"/>
      <c r="X15" s="1"/>
    </row>
    <row r="16" spans="1:48" x14ac:dyDescent="0.25">
      <c r="S16" s="1"/>
      <c r="T16" s="1"/>
      <c r="U16" s="1"/>
      <c r="V16" s="1"/>
      <c r="W16" s="1"/>
      <c r="X16" s="1"/>
    </row>
    <row r="17" spans="19:24" x14ac:dyDescent="0.25">
      <c r="S17" s="1"/>
      <c r="T17" s="1"/>
      <c r="U17" s="1"/>
      <c r="V17" s="1"/>
      <c r="W17" s="1"/>
      <c r="X17" s="1"/>
    </row>
    <row r="18" spans="19:24" x14ac:dyDescent="0.25">
      <c r="S18" s="1"/>
      <c r="T18" s="1"/>
      <c r="U18" s="1"/>
      <c r="V18" s="1"/>
      <c r="W18" s="1"/>
      <c r="X18" s="1"/>
    </row>
    <row r="19" spans="19:24" x14ac:dyDescent="0.25">
      <c r="S19" s="1"/>
      <c r="T19" s="1"/>
      <c r="U19" s="1"/>
      <c r="V19" s="1"/>
      <c r="W19" s="1"/>
      <c r="X19" s="1"/>
    </row>
    <row r="20" spans="19:24" x14ac:dyDescent="0.25">
      <c r="S20" s="1"/>
      <c r="T20" s="1"/>
      <c r="U20" s="1"/>
      <c r="V20" s="1"/>
      <c r="W20" s="1"/>
      <c r="X20" s="1"/>
    </row>
    <row r="21" spans="19:24" x14ac:dyDescent="0.25">
      <c r="S21" s="1"/>
      <c r="T21" s="1"/>
      <c r="U21" s="1"/>
      <c r="V21" s="1"/>
      <c r="W21" s="1"/>
      <c r="X21" s="1"/>
    </row>
    <row r="22" spans="19:24" x14ac:dyDescent="0.25">
      <c r="S22" s="1"/>
      <c r="T22" s="1"/>
      <c r="U22" s="1"/>
      <c r="V22" s="1"/>
      <c r="W22" s="1"/>
      <c r="X22" s="1"/>
    </row>
    <row r="23" spans="19:24" x14ac:dyDescent="0.25">
      <c r="S23" s="1"/>
      <c r="T23" s="1"/>
      <c r="U23" s="1"/>
      <c r="V23" s="1"/>
      <c r="W23" s="1"/>
      <c r="X23" s="1"/>
    </row>
    <row r="24" spans="19:24" x14ac:dyDescent="0.25">
      <c r="S24" s="1"/>
      <c r="T24" s="1"/>
      <c r="U24" s="1"/>
      <c r="V24" s="1"/>
      <c r="W24" s="1"/>
      <c r="X24" s="1"/>
    </row>
    <row r="25" spans="19:24" x14ac:dyDescent="0.25">
      <c r="S25" s="1"/>
      <c r="T25" s="1"/>
      <c r="U25" s="1"/>
      <c r="V25" s="1"/>
      <c r="W25" s="1"/>
      <c r="X25" s="1"/>
    </row>
    <row r="26" spans="19:24" x14ac:dyDescent="0.25">
      <c r="S26" s="1"/>
      <c r="T26" s="1"/>
      <c r="U26" s="1"/>
      <c r="V26" s="1"/>
      <c r="W26" s="1"/>
      <c r="X26" s="1"/>
    </row>
    <row r="27" spans="19:24" x14ac:dyDescent="0.25">
      <c r="S27" s="1"/>
      <c r="T27" s="1"/>
      <c r="U27" s="1"/>
      <c r="V27" s="1"/>
      <c r="W27" s="1"/>
      <c r="X27" s="1"/>
    </row>
    <row r="28" spans="19:24" x14ac:dyDescent="0.25">
      <c r="S28" s="1"/>
      <c r="T28" s="1"/>
      <c r="U28" s="1"/>
      <c r="V28" s="1"/>
      <c r="W28" s="1"/>
      <c r="X28" s="1"/>
    </row>
    <row r="29" spans="19:24" x14ac:dyDescent="0.25">
      <c r="S29" s="1"/>
      <c r="T29" s="1"/>
      <c r="U29" s="1"/>
      <c r="V29" s="1"/>
      <c r="W29" s="1"/>
      <c r="X29" s="1"/>
    </row>
    <row r="30" spans="19:24" x14ac:dyDescent="0.25">
      <c r="S30" s="1"/>
      <c r="T30" s="1"/>
      <c r="U30" s="1"/>
      <c r="V30" s="1"/>
      <c r="W30" s="1"/>
      <c r="X30" s="1"/>
    </row>
    <row r="31" spans="19:24" x14ac:dyDescent="0.25">
      <c r="S31" s="1"/>
      <c r="T31" s="1"/>
      <c r="U31" s="1"/>
      <c r="V31" s="1"/>
      <c r="W31" s="1"/>
      <c r="X31" s="1"/>
    </row>
    <row r="32" spans="19:24" x14ac:dyDescent="0.25">
      <c r="S32" s="1"/>
      <c r="T32" s="1"/>
      <c r="U32" s="1"/>
      <c r="V32" s="1"/>
      <c r="W32" s="1"/>
      <c r="X32" s="1"/>
    </row>
    <row r="33" spans="19:24" x14ac:dyDescent="0.25">
      <c r="S33" s="1"/>
      <c r="T33" s="1"/>
      <c r="U33" s="1"/>
      <c r="V33" s="1"/>
      <c r="W33" s="1"/>
      <c r="X33" s="1"/>
    </row>
    <row r="34" spans="19:24" x14ac:dyDescent="0.25">
      <c r="S34" s="1"/>
      <c r="T34" s="1"/>
      <c r="U34" s="1"/>
      <c r="V34" s="1"/>
      <c r="W34" s="1"/>
      <c r="X34" s="1"/>
    </row>
    <row r="35" spans="19:24" x14ac:dyDescent="0.25">
      <c r="S35" s="1"/>
      <c r="T35" s="1"/>
      <c r="U35" s="1"/>
      <c r="V35" s="1"/>
      <c r="W35" s="1"/>
      <c r="X35" s="1"/>
    </row>
    <row r="36" spans="19:24" x14ac:dyDescent="0.25">
      <c r="S36" s="1"/>
      <c r="T36" s="1"/>
      <c r="U36" s="1"/>
      <c r="V36" s="1"/>
      <c r="W36" s="1"/>
      <c r="X36" s="1"/>
    </row>
    <row r="37" spans="19:24" x14ac:dyDescent="0.25">
      <c r="S37" s="1"/>
      <c r="T37" s="1"/>
      <c r="U37" s="1"/>
      <c r="V37" s="1"/>
      <c r="W37" s="1"/>
      <c r="X37" s="1"/>
    </row>
    <row r="38" spans="19:24" x14ac:dyDescent="0.25">
      <c r="S38" s="1"/>
      <c r="T38" s="1"/>
      <c r="U38" s="1"/>
      <c r="V38" s="1"/>
      <c r="W38" s="1"/>
      <c r="X38" s="1"/>
    </row>
    <row r="39" spans="19:24" x14ac:dyDescent="0.25">
      <c r="S39" s="1"/>
      <c r="T39" s="1"/>
      <c r="U39" s="1"/>
      <c r="V39" s="1"/>
      <c r="W39" s="1"/>
      <c r="X39" s="1"/>
    </row>
    <row r="40" spans="19:24" x14ac:dyDescent="0.25">
      <c r="S40" s="1"/>
      <c r="T40" s="1"/>
      <c r="U40" s="1"/>
      <c r="V40" s="1"/>
      <c r="W40" s="1"/>
      <c r="X40" s="1"/>
    </row>
    <row r="41" spans="19:24" x14ac:dyDescent="0.25">
      <c r="S41" s="1"/>
      <c r="T41" s="1"/>
      <c r="U41" s="1"/>
      <c r="V41" s="1"/>
      <c r="W41" s="1"/>
      <c r="X41" s="1"/>
    </row>
    <row r="42" spans="19:24" x14ac:dyDescent="0.25">
      <c r="S42" s="1"/>
      <c r="T42" s="1"/>
      <c r="U42" s="1"/>
      <c r="V42" s="1"/>
      <c r="W42" s="1"/>
      <c r="X42" s="1"/>
    </row>
    <row r="43" spans="19:24" x14ac:dyDescent="0.25">
      <c r="S43" s="1"/>
      <c r="T43" s="1"/>
      <c r="U43" s="1"/>
      <c r="V43" s="1"/>
      <c r="W43" s="1"/>
      <c r="X43" s="1"/>
    </row>
    <row r="44" spans="19:24" x14ac:dyDescent="0.25">
      <c r="S44" s="1"/>
      <c r="T44" s="1"/>
      <c r="U44" s="1"/>
      <c r="V44" s="1"/>
      <c r="W44" s="1"/>
      <c r="X44" s="1"/>
    </row>
    <row r="45" spans="19:24" x14ac:dyDescent="0.25">
      <c r="S45" s="1"/>
      <c r="T45" s="1"/>
      <c r="U45" s="1"/>
      <c r="V45" s="1"/>
      <c r="W45" s="1"/>
      <c r="X45" s="1"/>
    </row>
    <row r="46" spans="19:24" x14ac:dyDescent="0.25">
      <c r="S46" s="1"/>
      <c r="T46" s="1"/>
      <c r="U46" s="1"/>
      <c r="V46" s="1"/>
      <c r="W46" s="1"/>
      <c r="X46" s="1"/>
    </row>
    <row r="47" spans="19:24" x14ac:dyDescent="0.25">
      <c r="S47" s="1"/>
      <c r="T47" s="1"/>
      <c r="U47" s="1"/>
      <c r="V47" s="1"/>
      <c r="W47" s="1"/>
      <c r="X47" s="1"/>
    </row>
    <row r="48" spans="19:24" x14ac:dyDescent="0.25">
      <c r="S48" s="1"/>
      <c r="T48" s="1"/>
      <c r="U48" s="1"/>
      <c r="V48" s="1"/>
      <c r="W48" s="1"/>
      <c r="X48" s="1"/>
    </row>
    <row r="49" spans="19:24" x14ac:dyDescent="0.25">
      <c r="S49" s="1"/>
      <c r="T49" s="1"/>
      <c r="U49" s="1"/>
      <c r="V49" s="1"/>
      <c r="W49" s="1"/>
      <c r="X49" s="1"/>
    </row>
    <row r="50" spans="19:24" x14ac:dyDescent="0.25">
      <c r="S50" s="1"/>
      <c r="T50" s="1"/>
      <c r="U50" s="1"/>
      <c r="V50" s="1"/>
      <c r="W50" s="1"/>
      <c r="X50" s="1"/>
    </row>
    <row r="51" spans="19:24" x14ac:dyDescent="0.25">
      <c r="S51" s="1"/>
      <c r="T51" s="1"/>
      <c r="U51" s="1"/>
      <c r="V51" s="1"/>
      <c r="W51" s="1"/>
      <c r="X51" s="1"/>
    </row>
    <row r="52" spans="19:24" x14ac:dyDescent="0.25">
      <c r="S52" s="1"/>
      <c r="T52" s="1"/>
      <c r="U52" s="1"/>
      <c r="V52" s="1"/>
      <c r="W52" s="1"/>
      <c r="X52" s="1"/>
    </row>
    <row r="53" spans="19:24" x14ac:dyDescent="0.25">
      <c r="S53" s="1"/>
      <c r="T53" s="1"/>
      <c r="U53" s="1"/>
      <c r="V53" s="1"/>
      <c r="W53" s="1"/>
      <c r="X53" s="1"/>
    </row>
    <row r="54" spans="19:24" x14ac:dyDescent="0.25">
      <c r="S54" s="1"/>
      <c r="T54" s="1"/>
      <c r="U54" s="1"/>
      <c r="V54" s="1"/>
      <c r="W54" s="1"/>
      <c r="X54" s="1"/>
    </row>
    <row r="55" spans="19:24" x14ac:dyDescent="0.25">
      <c r="S55" s="1"/>
      <c r="T55" s="1"/>
      <c r="U55" s="1"/>
      <c r="V55" s="1"/>
      <c r="W55" s="1"/>
      <c r="X55" s="1"/>
    </row>
    <row r="56" spans="19:24" x14ac:dyDescent="0.25">
      <c r="S56" s="1"/>
      <c r="T56" s="1"/>
      <c r="U56" s="1"/>
      <c r="V56" s="1"/>
      <c r="W56" s="1"/>
      <c r="X56" s="1"/>
    </row>
    <row r="57" spans="19:24" x14ac:dyDescent="0.25">
      <c r="S57" s="1"/>
      <c r="T57" s="1"/>
      <c r="U57" s="1"/>
      <c r="V57" s="1"/>
      <c r="W57" s="1"/>
      <c r="X57" s="1"/>
    </row>
    <row r="58" spans="19:24" x14ac:dyDescent="0.25">
      <c r="S58" s="1"/>
      <c r="T58" s="1"/>
      <c r="U58" s="1"/>
      <c r="V58" s="1"/>
      <c r="W58" s="1"/>
      <c r="X58" s="1"/>
    </row>
    <row r="59" spans="19:24" x14ac:dyDescent="0.25">
      <c r="S59" s="1"/>
      <c r="T59" s="1"/>
      <c r="U59" s="1"/>
      <c r="V59" s="1"/>
      <c r="W59" s="1"/>
      <c r="X59" s="1"/>
    </row>
    <row r="60" spans="19:24" x14ac:dyDescent="0.25">
      <c r="S60" s="1"/>
      <c r="T60" s="1"/>
      <c r="U60" s="1"/>
      <c r="V60" s="1"/>
      <c r="W60" s="1"/>
      <c r="X60" s="1"/>
    </row>
    <row r="61" spans="19:24" x14ac:dyDescent="0.25">
      <c r="S61" s="1"/>
      <c r="T61" s="1"/>
      <c r="U61" s="1"/>
      <c r="V61" s="1"/>
      <c r="W61" s="1"/>
      <c r="X61" s="1"/>
    </row>
    <row r="62" spans="19:24" x14ac:dyDescent="0.25">
      <c r="S62" s="1"/>
      <c r="T62" s="1"/>
      <c r="U62" s="1"/>
      <c r="V62" s="1"/>
      <c r="W62" s="1"/>
      <c r="X62" s="1"/>
    </row>
    <row r="63" spans="19:24" x14ac:dyDescent="0.25">
      <c r="S63" s="1"/>
      <c r="T63" s="1"/>
      <c r="U63" s="1"/>
      <c r="V63" s="1"/>
      <c r="W63" s="1"/>
      <c r="X63" s="1"/>
    </row>
    <row r="64" spans="19:24" x14ac:dyDescent="0.25">
      <c r="S64" s="1"/>
      <c r="T64" s="1"/>
      <c r="U64" s="1"/>
      <c r="V64" s="1"/>
      <c r="W64" s="1"/>
      <c r="X64" s="1"/>
    </row>
    <row r="65" spans="19:24" x14ac:dyDescent="0.25">
      <c r="S65" s="1"/>
      <c r="T65" s="1"/>
      <c r="U65" s="1"/>
      <c r="V65" s="1"/>
      <c r="W65" s="1"/>
      <c r="X65" s="1"/>
    </row>
    <row r="66" spans="19:24" x14ac:dyDescent="0.25">
      <c r="S66" s="1"/>
      <c r="T66" s="1"/>
      <c r="U66" s="1"/>
      <c r="V66" s="1"/>
      <c r="W66" s="1"/>
      <c r="X66" s="1"/>
    </row>
    <row r="67" spans="19:24" x14ac:dyDescent="0.25">
      <c r="S67" s="1"/>
      <c r="T67" s="1"/>
      <c r="U67" s="1"/>
      <c r="V67" s="1"/>
      <c r="W67" s="1"/>
      <c r="X67" s="1"/>
    </row>
    <row r="68" spans="19:24" x14ac:dyDescent="0.25">
      <c r="S68" s="1"/>
      <c r="T68" s="1"/>
      <c r="U68" s="1"/>
      <c r="V68" s="1"/>
      <c r="W68" s="1"/>
      <c r="X68" s="1"/>
    </row>
    <row r="69" spans="19:24" x14ac:dyDescent="0.25">
      <c r="S69" s="1"/>
      <c r="T69" s="1"/>
      <c r="U69" s="1"/>
      <c r="V69" s="1"/>
      <c r="W69" s="1"/>
      <c r="X69" s="1"/>
    </row>
    <row r="70" spans="19:24" x14ac:dyDescent="0.25">
      <c r="S70" s="1"/>
      <c r="T70" s="1"/>
      <c r="U70" s="1"/>
      <c r="V70" s="1"/>
      <c r="W70" s="1"/>
      <c r="X70" s="1"/>
    </row>
    <row r="71" spans="19:24" x14ac:dyDescent="0.25">
      <c r="S71" s="1"/>
      <c r="T71" s="1"/>
      <c r="U71" s="1"/>
      <c r="V71" s="1"/>
      <c r="W71" s="1"/>
      <c r="X71" s="1"/>
    </row>
    <row r="72" spans="19:24" x14ac:dyDescent="0.25">
      <c r="S72" s="1"/>
      <c r="T72" s="1"/>
      <c r="U72" s="1"/>
      <c r="V72" s="1"/>
      <c r="W72" s="1"/>
      <c r="X72" s="1"/>
    </row>
    <row r="73" spans="19:24" x14ac:dyDescent="0.25">
      <c r="S73" s="1"/>
      <c r="T73" s="1"/>
      <c r="U73" s="1"/>
      <c r="V73" s="1"/>
      <c r="W73" s="1"/>
      <c r="X73" s="1"/>
    </row>
    <row r="74" spans="19:24" x14ac:dyDescent="0.25">
      <c r="S74" s="1"/>
      <c r="T74" s="1"/>
      <c r="U74" s="1"/>
      <c r="V74" s="1"/>
      <c r="W74" s="1"/>
      <c r="X74" s="1"/>
    </row>
    <row r="75" spans="19:24" x14ac:dyDescent="0.25">
      <c r="S75" s="1"/>
      <c r="T75" s="1"/>
      <c r="U75" s="1"/>
      <c r="V75" s="1"/>
      <c r="W75" s="1"/>
      <c r="X75" s="1"/>
    </row>
    <row r="76" spans="19:24" x14ac:dyDescent="0.25">
      <c r="S76" s="1"/>
      <c r="T76" s="1"/>
      <c r="U76" s="1"/>
      <c r="V76" s="1"/>
      <c r="W76" s="1"/>
      <c r="X76" s="1"/>
    </row>
    <row r="77" spans="19:24" x14ac:dyDescent="0.25">
      <c r="S77" s="1"/>
      <c r="T77" s="1"/>
      <c r="U77" s="1"/>
      <c r="V77" s="1"/>
      <c r="W77" s="1"/>
      <c r="X77" s="1"/>
    </row>
    <row r="78" spans="19:24" x14ac:dyDescent="0.25">
      <c r="S78" s="1"/>
      <c r="T78" s="1"/>
      <c r="U78" s="1"/>
      <c r="V78" s="1"/>
      <c r="W78" s="1"/>
      <c r="X78" s="1"/>
    </row>
    <row r="79" spans="19:24" x14ac:dyDescent="0.25">
      <c r="S79" s="1"/>
      <c r="T79" s="1"/>
      <c r="U79" s="1"/>
      <c r="V79" s="1"/>
      <c r="W79" s="1"/>
      <c r="X79" s="1"/>
    </row>
    <row r="80" spans="19:24" x14ac:dyDescent="0.25">
      <c r="S80" s="1"/>
      <c r="T80" s="1"/>
      <c r="U80" s="1"/>
      <c r="V80" s="1"/>
      <c r="W80" s="1"/>
      <c r="X80" s="1"/>
    </row>
    <row r="81" spans="19:24" x14ac:dyDescent="0.25">
      <c r="S81" s="1"/>
      <c r="T81" s="1"/>
      <c r="U81" s="1"/>
      <c r="V81" s="1"/>
      <c r="W81" s="1"/>
      <c r="X81" s="1"/>
    </row>
    <row r="82" spans="19:24" x14ac:dyDescent="0.25">
      <c r="S82" s="1"/>
      <c r="T82" s="1"/>
      <c r="U82" s="1"/>
      <c r="V82" s="1"/>
      <c r="W82" s="1"/>
      <c r="X82" s="1"/>
    </row>
    <row r="83" spans="19:24" x14ac:dyDescent="0.25">
      <c r="S83" s="1"/>
      <c r="T83" s="1"/>
      <c r="U83" s="1"/>
      <c r="V83" s="1"/>
      <c r="W83" s="1"/>
      <c r="X83" s="1"/>
    </row>
    <row r="84" spans="19:24" x14ac:dyDescent="0.25">
      <c r="S84" s="1"/>
      <c r="T84" s="1"/>
      <c r="U84" s="1"/>
      <c r="V84" s="1"/>
      <c r="W84" s="1"/>
      <c r="X84" s="1"/>
    </row>
    <row r="85" spans="19:24" x14ac:dyDescent="0.25">
      <c r="S85" s="1"/>
      <c r="T85" s="1"/>
      <c r="U85" s="1"/>
      <c r="V85" s="1"/>
      <c r="W85" s="1"/>
      <c r="X85" s="1"/>
    </row>
  </sheetData>
  <conditionalFormatting sqref="X2:X3">
    <cfRule type="cellIs" dxfId="6" priority="1" operator="equal">
      <formula>"Critique"</formula>
    </cfRule>
    <cfRule type="cellIs" dxfId="5" priority="2" operator="equal">
      <formula>"A suivre"</formula>
    </cfRule>
    <cfRule type="cellIs" dxfId="4" priority="3" operator="equal">
      <formula>"Clôturé"</formula>
    </cfRule>
  </conditionalFormatting>
  <dataValidations count="2">
    <dataValidation type="list" showInputMessage="1" showErrorMessage="1" error="Seules les valeurs sur la liste déroulante sont acceptées" prompt="Sélectionnez la valeur adéquate sur la liste déroulante" sqref="X2:X3">
      <formula1>"A suivre, Critique, Clôturé"</formula1>
    </dataValidation>
    <dataValidation type="list" allowBlank="1" showInputMessage="1" showErrorMessage="1" sqref="S2:T2">
      <formula1>"CC DR, CC CAMR, CC.Corporate, CC PDV"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30"/>
  <sheetViews>
    <sheetView showGridLines="0" topLeftCell="F1" workbookViewId="0">
      <selection activeCell="I19" sqref="I19"/>
    </sheetView>
  </sheetViews>
  <sheetFormatPr baseColWidth="10" defaultRowHeight="16.5" x14ac:dyDescent="0.35"/>
  <cols>
    <col min="1" max="1" width="6.85546875" style="41" customWidth="1"/>
    <col min="2" max="2" width="9.7109375" style="41" customWidth="1"/>
    <col min="3" max="3" width="10.7109375" style="41" customWidth="1"/>
    <col min="4" max="4" width="11.42578125" style="39" customWidth="1"/>
    <col min="5" max="6" width="11.42578125" style="39"/>
    <col min="7" max="7" width="13.5703125" style="14" customWidth="1"/>
    <col min="8" max="8" width="13.140625" style="51" customWidth="1"/>
    <col min="9" max="10" width="13.140625" style="14" customWidth="1"/>
    <col min="11" max="11" width="16" style="39" customWidth="1"/>
    <col min="12" max="12" width="14.85546875" style="39" bestFit="1" customWidth="1"/>
    <col min="13" max="13" width="13.28515625" style="39" customWidth="1"/>
    <col min="14" max="14" width="15.28515625" style="39" bestFit="1" customWidth="1"/>
    <col min="15" max="15" width="11.42578125" style="39"/>
    <col min="16" max="16" width="15.5703125" style="39" customWidth="1"/>
    <col min="17" max="16384" width="11.42578125" style="39"/>
  </cols>
  <sheetData>
    <row r="1" spans="1:16" ht="18.75" customHeight="1" x14ac:dyDescent="0.35">
      <c r="A1" s="38"/>
      <c r="B1" s="38"/>
      <c r="C1" s="38"/>
      <c r="G1" s="44" t="s">
        <v>6</v>
      </c>
      <c r="H1" s="45" t="s">
        <v>717</v>
      </c>
      <c r="I1" s="45" t="s">
        <v>718</v>
      </c>
      <c r="J1" s="45" t="s">
        <v>816</v>
      </c>
      <c r="K1" s="75" t="s">
        <v>817</v>
      </c>
      <c r="L1" s="75" t="s">
        <v>819</v>
      </c>
      <c r="M1" s="75" t="s">
        <v>820</v>
      </c>
      <c r="N1" s="75" t="s">
        <v>821</v>
      </c>
      <c r="O1" s="76" t="s">
        <v>862</v>
      </c>
      <c r="P1" s="76" t="s">
        <v>867</v>
      </c>
    </row>
    <row r="2" spans="1:16" ht="18.75" customHeight="1" x14ac:dyDescent="0.35">
      <c r="A2" s="38"/>
      <c r="B2" s="38"/>
      <c r="C2" s="38"/>
      <c r="G2" s="46" t="s">
        <v>818</v>
      </c>
      <c r="H2" s="47">
        <v>5084</v>
      </c>
      <c r="I2" s="81">
        <v>3607</v>
      </c>
      <c r="J2" s="48" t="s">
        <v>806</v>
      </c>
      <c r="K2" s="55" t="s">
        <v>788</v>
      </c>
      <c r="L2" s="55" t="s">
        <v>784</v>
      </c>
      <c r="M2" s="55" t="s">
        <v>786</v>
      </c>
      <c r="N2" s="55" t="s">
        <v>796</v>
      </c>
      <c r="O2" s="74" t="s">
        <v>861</v>
      </c>
      <c r="P2" s="80" t="s">
        <v>725</v>
      </c>
    </row>
    <row r="3" spans="1:16" ht="18.75" customHeight="1" x14ac:dyDescent="0.35">
      <c r="A3" s="40" t="s">
        <v>5</v>
      </c>
      <c r="B3" s="38"/>
      <c r="G3" s="46" t="s">
        <v>818</v>
      </c>
      <c r="H3" s="47">
        <v>4089</v>
      </c>
      <c r="I3" s="81">
        <v>4222</v>
      </c>
      <c r="J3" s="48" t="s">
        <v>786</v>
      </c>
      <c r="K3" s="55" t="s">
        <v>789</v>
      </c>
      <c r="L3" s="55" t="s">
        <v>787</v>
      </c>
      <c r="M3" s="55" t="s">
        <v>806</v>
      </c>
      <c r="N3" s="55" t="s">
        <v>808</v>
      </c>
      <c r="O3" s="77" t="s">
        <v>863</v>
      </c>
      <c r="P3" s="79" t="s">
        <v>868</v>
      </c>
    </row>
    <row r="4" spans="1:16" ht="16.5" customHeight="1" x14ac:dyDescent="0.35">
      <c r="A4" s="42" t="s">
        <v>3</v>
      </c>
      <c r="B4" s="42" t="s">
        <v>9</v>
      </c>
      <c r="C4" s="83" t="s">
        <v>27</v>
      </c>
      <c r="G4" s="46" t="s">
        <v>818</v>
      </c>
      <c r="H4" s="47" t="s">
        <v>10</v>
      </c>
      <c r="I4" s="81">
        <v>4947</v>
      </c>
      <c r="J4" s="47" t="s">
        <v>236</v>
      </c>
      <c r="K4" s="55" t="s">
        <v>790</v>
      </c>
      <c r="L4" s="55" t="s">
        <v>793</v>
      </c>
      <c r="M4" s="55" t="s">
        <v>807</v>
      </c>
      <c r="N4" s="55" t="s">
        <v>809</v>
      </c>
      <c r="O4" s="77" t="s">
        <v>844</v>
      </c>
      <c r="P4" s="77" t="s">
        <v>844</v>
      </c>
    </row>
    <row r="5" spans="1:16" ht="18.75" customHeight="1" x14ac:dyDescent="0.35">
      <c r="A5" s="43" t="s">
        <v>5</v>
      </c>
      <c r="B5" s="43">
        <v>100</v>
      </c>
      <c r="C5" s="49" t="s">
        <v>855</v>
      </c>
      <c r="G5" s="46" t="s">
        <v>818</v>
      </c>
      <c r="H5" s="47">
        <v>3411</v>
      </c>
      <c r="I5" s="81">
        <v>6106</v>
      </c>
      <c r="J5" s="47"/>
      <c r="K5" s="55" t="s">
        <v>785</v>
      </c>
      <c r="L5" s="55" t="s">
        <v>794</v>
      </c>
      <c r="M5" s="78" t="s">
        <v>845</v>
      </c>
      <c r="N5" s="78" t="s">
        <v>846</v>
      </c>
      <c r="O5" s="77" t="s">
        <v>845</v>
      </c>
      <c r="P5" s="77" t="s">
        <v>845</v>
      </c>
    </row>
    <row r="6" spans="1:16" ht="18.75" customHeight="1" x14ac:dyDescent="0.35">
      <c r="A6" s="43" t="s">
        <v>5</v>
      </c>
      <c r="B6" s="43">
        <v>108</v>
      </c>
      <c r="C6" s="49" t="s">
        <v>856</v>
      </c>
      <c r="G6" s="46" t="s">
        <v>818</v>
      </c>
      <c r="H6" s="47">
        <v>4014</v>
      </c>
      <c r="I6" s="81">
        <v>6524</v>
      </c>
      <c r="J6" s="47"/>
      <c r="K6" s="55" t="s">
        <v>791</v>
      </c>
      <c r="L6" s="55" t="s">
        <v>795</v>
      </c>
      <c r="M6" s="78" t="s">
        <v>845</v>
      </c>
      <c r="N6" s="78" t="s">
        <v>846</v>
      </c>
      <c r="O6" s="77" t="s">
        <v>846</v>
      </c>
      <c r="P6" s="77" t="s">
        <v>846</v>
      </c>
    </row>
    <row r="7" spans="1:16" ht="18.75" customHeight="1" x14ac:dyDescent="0.35">
      <c r="A7" s="43" t="s">
        <v>5</v>
      </c>
      <c r="B7" s="43">
        <v>393</v>
      </c>
      <c r="C7" s="49" t="s">
        <v>857</v>
      </c>
      <c r="G7" s="46" t="s">
        <v>818</v>
      </c>
      <c r="H7" s="47" t="s">
        <v>11</v>
      </c>
      <c r="I7" s="81">
        <v>6529</v>
      </c>
      <c r="J7" s="47"/>
      <c r="K7" s="55" t="s">
        <v>792</v>
      </c>
      <c r="L7" s="78" t="s">
        <v>844</v>
      </c>
      <c r="M7" s="78" t="s">
        <v>845</v>
      </c>
      <c r="N7" s="78" t="s">
        <v>846</v>
      </c>
      <c r="O7" s="77" t="s">
        <v>847</v>
      </c>
      <c r="P7" s="77" t="s">
        <v>847</v>
      </c>
    </row>
    <row r="8" spans="1:16" ht="18.75" customHeight="1" x14ac:dyDescent="0.35">
      <c r="A8" s="43" t="s">
        <v>5</v>
      </c>
      <c r="B8" s="43">
        <v>677</v>
      </c>
      <c r="C8" s="49" t="s">
        <v>858</v>
      </c>
      <c r="G8" s="46" t="s">
        <v>818</v>
      </c>
      <c r="H8" s="47" t="s">
        <v>810</v>
      </c>
      <c r="I8" s="81">
        <v>6711</v>
      </c>
      <c r="J8" s="47"/>
      <c r="K8" s="55" t="s">
        <v>783</v>
      </c>
      <c r="L8" s="78" t="s">
        <v>845</v>
      </c>
      <c r="M8" s="78" t="s">
        <v>845</v>
      </c>
      <c r="N8" s="78" t="s">
        <v>846</v>
      </c>
      <c r="O8" s="77" t="s">
        <v>848</v>
      </c>
      <c r="P8" s="77" t="s">
        <v>848</v>
      </c>
    </row>
    <row r="9" spans="1:16" ht="18.75" customHeight="1" x14ac:dyDescent="0.35">
      <c r="A9" s="43" t="s">
        <v>5</v>
      </c>
      <c r="B9" s="43">
        <v>752</v>
      </c>
      <c r="C9" s="49" t="s">
        <v>859</v>
      </c>
      <c r="G9" s="46" t="s">
        <v>818</v>
      </c>
      <c r="H9" s="47" t="s">
        <v>811</v>
      </c>
      <c r="I9" s="81">
        <v>6910</v>
      </c>
      <c r="J9" s="47"/>
      <c r="K9" s="55" t="s">
        <v>797</v>
      </c>
      <c r="L9" s="78" t="s">
        <v>846</v>
      </c>
      <c r="M9" s="78" t="s">
        <v>845</v>
      </c>
      <c r="N9" s="78" t="s">
        <v>846</v>
      </c>
      <c r="O9" s="77" t="s">
        <v>849</v>
      </c>
      <c r="P9" s="77" t="s">
        <v>849</v>
      </c>
    </row>
    <row r="10" spans="1:16" ht="18.75" customHeight="1" x14ac:dyDescent="0.35">
      <c r="A10" s="43" t="s">
        <v>5</v>
      </c>
      <c r="B10" s="43">
        <v>753</v>
      </c>
      <c r="C10" s="49" t="s">
        <v>8</v>
      </c>
      <c r="G10" s="46" t="s">
        <v>818</v>
      </c>
      <c r="H10" s="47">
        <v>6910</v>
      </c>
      <c r="I10" s="81">
        <v>4870</v>
      </c>
      <c r="J10" s="47"/>
      <c r="K10" s="55" t="s">
        <v>798</v>
      </c>
      <c r="L10" s="78" t="s">
        <v>847</v>
      </c>
      <c r="M10" s="78" t="s">
        <v>845</v>
      </c>
      <c r="N10" s="78" t="s">
        <v>846</v>
      </c>
      <c r="O10" s="77" t="s">
        <v>850</v>
      </c>
      <c r="P10" s="77" t="s">
        <v>850</v>
      </c>
    </row>
    <row r="11" spans="1:16" ht="18.75" customHeight="1" x14ac:dyDescent="0.35">
      <c r="A11" s="43" t="s">
        <v>5</v>
      </c>
      <c r="B11" s="43">
        <v>476</v>
      </c>
      <c r="C11" s="49" t="s">
        <v>7</v>
      </c>
      <c r="G11" s="46" t="s">
        <v>818</v>
      </c>
      <c r="H11" s="47" t="s">
        <v>89</v>
      </c>
      <c r="I11" s="47"/>
      <c r="J11" s="47"/>
      <c r="K11" s="55" t="s">
        <v>799</v>
      </c>
      <c r="L11" s="78" t="s">
        <v>848</v>
      </c>
      <c r="M11" s="78" t="s">
        <v>845</v>
      </c>
      <c r="N11" s="78" t="s">
        <v>846</v>
      </c>
      <c r="O11" s="77" t="s">
        <v>851</v>
      </c>
      <c r="P11" s="77" t="s">
        <v>851</v>
      </c>
    </row>
    <row r="12" spans="1:16" ht="18.75" customHeight="1" x14ac:dyDescent="0.35">
      <c r="A12" s="43" t="s">
        <v>5</v>
      </c>
      <c r="B12" s="43">
        <v>722</v>
      </c>
      <c r="C12" s="49" t="s">
        <v>861</v>
      </c>
      <c r="G12" s="46" t="s">
        <v>818</v>
      </c>
      <c r="H12" s="47" t="s">
        <v>134</v>
      </c>
      <c r="I12" s="47"/>
      <c r="J12" s="47"/>
      <c r="K12" s="55" t="s">
        <v>800</v>
      </c>
      <c r="L12" s="78" t="s">
        <v>849</v>
      </c>
      <c r="M12" s="78" t="s">
        <v>845</v>
      </c>
      <c r="N12" s="78" t="s">
        <v>846</v>
      </c>
      <c r="O12" s="77" t="s">
        <v>852</v>
      </c>
      <c r="P12" s="77" t="s">
        <v>852</v>
      </c>
    </row>
    <row r="13" spans="1:16" ht="18.75" customHeight="1" x14ac:dyDescent="0.35">
      <c r="A13" s="43" t="s">
        <v>5</v>
      </c>
      <c r="B13" s="43">
        <v>725</v>
      </c>
      <c r="C13" s="49" t="s">
        <v>1139</v>
      </c>
      <c r="G13" s="46" t="s">
        <v>818</v>
      </c>
      <c r="H13" s="47" t="s">
        <v>141</v>
      </c>
      <c r="I13" s="47"/>
      <c r="J13" s="47"/>
      <c r="K13" s="55" t="s">
        <v>801</v>
      </c>
      <c r="L13" s="78" t="s">
        <v>850</v>
      </c>
      <c r="M13" s="78" t="s">
        <v>845</v>
      </c>
      <c r="N13" s="78" t="s">
        <v>846</v>
      </c>
      <c r="O13" s="77" t="s">
        <v>853</v>
      </c>
      <c r="P13" s="77" t="s">
        <v>853</v>
      </c>
    </row>
    <row r="14" spans="1:16" ht="18.75" customHeight="1" x14ac:dyDescent="0.35">
      <c r="A14" s="43" t="s">
        <v>5</v>
      </c>
      <c r="B14" s="43">
        <v>730</v>
      </c>
      <c r="C14" s="43"/>
      <c r="G14" s="46" t="s">
        <v>818</v>
      </c>
      <c r="H14" s="47" t="s">
        <v>236</v>
      </c>
      <c r="I14" s="47"/>
      <c r="J14" s="47"/>
      <c r="K14" s="55" t="s">
        <v>802</v>
      </c>
      <c r="L14" s="78" t="s">
        <v>851</v>
      </c>
      <c r="M14" s="78" t="s">
        <v>845</v>
      </c>
      <c r="N14" s="78" t="s">
        <v>846</v>
      </c>
      <c r="O14" s="77" t="s">
        <v>854</v>
      </c>
      <c r="P14" s="77" t="s">
        <v>854</v>
      </c>
    </row>
    <row r="15" spans="1:16" ht="18.75" customHeight="1" x14ac:dyDescent="0.35">
      <c r="A15" s="43" t="s">
        <v>5</v>
      </c>
      <c r="B15" s="43">
        <v>1</v>
      </c>
      <c r="C15" s="43"/>
      <c r="G15" s="46" t="s">
        <v>818</v>
      </c>
      <c r="H15" s="47" t="s">
        <v>236</v>
      </c>
      <c r="I15" s="47"/>
      <c r="J15" s="47"/>
      <c r="K15" s="55" t="s">
        <v>803</v>
      </c>
      <c r="L15" s="78" t="s">
        <v>852</v>
      </c>
      <c r="M15" s="78" t="s">
        <v>845</v>
      </c>
      <c r="N15" s="78" t="s">
        <v>846</v>
      </c>
      <c r="O15" s="77" t="s">
        <v>864</v>
      </c>
      <c r="P15" s="77" t="s">
        <v>864</v>
      </c>
    </row>
    <row r="16" spans="1:16" ht="18.75" customHeight="1" x14ac:dyDescent="0.35">
      <c r="A16" s="43" t="s">
        <v>5</v>
      </c>
      <c r="B16" s="43">
        <v>23</v>
      </c>
      <c r="C16" s="43"/>
      <c r="H16" s="14" t="s">
        <v>716</v>
      </c>
      <c r="J16" s="50"/>
      <c r="K16" s="55" t="s">
        <v>804</v>
      </c>
      <c r="L16" s="78" t="s">
        <v>853</v>
      </c>
      <c r="M16" s="78" t="s">
        <v>845</v>
      </c>
      <c r="N16" s="78" t="s">
        <v>846</v>
      </c>
      <c r="O16" s="77" t="s">
        <v>865</v>
      </c>
      <c r="P16" s="77" t="s">
        <v>865</v>
      </c>
    </row>
    <row r="17" spans="1:16" ht="18.75" customHeight="1" x14ac:dyDescent="0.35">
      <c r="A17" s="43" t="s">
        <v>5</v>
      </c>
      <c r="B17" s="43">
        <v>141</v>
      </c>
      <c r="C17" s="43"/>
      <c r="H17" s="14"/>
      <c r="J17" s="50"/>
      <c r="K17" s="55" t="s">
        <v>805</v>
      </c>
      <c r="L17" s="78" t="s">
        <v>854</v>
      </c>
      <c r="M17" s="78" t="s">
        <v>845</v>
      </c>
      <c r="N17" s="78" t="s">
        <v>846</v>
      </c>
      <c r="O17" s="77" t="s">
        <v>866</v>
      </c>
      <c r="P17" s="77" t="s">
        <v>866</v>
      </c>
    </row>
    <row r="18" spans="1:16" ht="18.75" customHeight="1" x14ac:dyDescent="0.35">
      <c r="A18" s="43" t="s">
        <v>5</v>
      </c>
      <c r="B18" s="43">
        <v>203</v>
      </c>
      <c r="C18" s="43"/>
      <c r="G18" s="51"/>
      <c r="H18" s="51">
        <v>2809</v>
      </c>
    </row>
    <row r="19" spans="1:16" ht="18.75" customHeight="1" x14ac:dyDescent="0.35">
      <c r="A19" s="43" t="s">
        <v>5</v>
      </c>
      <c r="B19" s="43">
        <v>259</v>
      </c>
      <c r="C19" s="43"/>
      <c r="G19" s="51"/>
      <c r="H19" s="51">
        <v>3232</v>
      </c>
    </row>
    <row r="20" spans="1:16" ht="18.75" customHeight="1" x14ac:dyDescent="0.35">
      <c r="A20" s="43" t="s">
        <v>5</v>
      </c>
      <c r="B20" s="43">
        <v>305</v>
      </c>
      <c r="C20" s="43"/>
      <c r="G20" s="51"/>
    </row>
    <row r="21" spans="1:16" ht="18.75" customHeight="1" x14ac:dyDescent="0.35">
      <c r="A21" s="43" t="s">
        <v>5</v>
      </c>
      <c r="B21" s="43">
        <v>307</v>
      </c>
      <c r="C21" s="43"/>
      <c r="G21" s="51"/>
    </row>
    <row r="22" spans="1:16" ht="18.75" customHeight="1" x14ac:dyDescent="0.35">
      <c r="A22" s="43" t="s">
        <v>5</v>
      </c>
      <c r="B22" s="43">
        <v>310</v>
      </c>
      <c r="C22" s="43"/>
      <c r="G22" s="51"/>
    </row>
    <row r="23" spans="1:16" ht="18.75" customHeight="1" x14ac:dyDescent="0.35">
      <c r="A23" s="43" t="s">
        <v>5</v>
      </c>
      <c r="B23" s="43">
        <v>320</v>
      </c>
      <c r="C23" s="43"/>
      <c r="G23" s="51"/>
    </row>
    <row r="24" spans="1:16" ht="18.75" customHeight="1" x14ac:dyDescent="0.35">
      <c r="A24" s="43" t="s">
        <v>5</v>
      </c>
      <c r="B24" s="43">
        <v>324</v>
      </c>
      <c r="C24" s="43"/>
      <c r="G24" s="51"/>
    </row>
    <row r="25" spans="1:16" ht="18.75" customHeight="1" x14ac:dyDescent="0.35">
      <c r="A25" s="43" t="s">
        <v>5</v>
      </c>
      <c r="B25" s="43">
        <v>379</v>
      </c>
      <c r="C25" s="43"/>
      <c r="G25" s="51"/>
    </row>
    <row r="26" spans="1:16" ht="18.75" customHeight="1" x14ac:dyDescent="0.35">
      <c r="A26" s="43" t="s">
        <v>5</v>
      </c>
      <c r="B26" s="43">
        <v>407</v>
      </c>
      <c r="C26" s="43"/>
    </row>
    <row r="27" spans="1:16" ht="18.75" customHeight="1" x14ac:dyDescent="0.35">
      <c r="A27" s="43" t="s">
        <v>5</v>
      </c>
      <c r="B27" s="43">
        <v>413</v>
      </c>
      <c r="C27" s="43"/>
    </row>
    <row r="28" spans="1:16" ht="18.75" customHeight="1" x14ac:dyDescent="0.35">
      <c r="A28" s="43" t="s">
        <v>5</v>
      </c>
      <c r="B28" s="43">
        <v>434</v>
      </c>
      <c r="C28" s="43"/>
    </row>
    <row r="29" spans="1:16" ht="18.75" customHeight="1" x14ac:dyDescent="0.35">
      <c r="A29" s="43" t="s">
        <v>5</v>
      </c>
      <c r="B29" s="43">
        <v>483</v>
      </c>
      <c r="C29" s="43"/>
    </row>
    <row r="30" spans="1:16" ht="18.75" customHeight="1" x14ac:dyDescent="0.35">
      <c r="A30" s="43" t="s">
        <v>5</v>
      </c>
      <c r="B30" s="43">
        <v>484</v>
      </c>
      <c r="C30" s="43"/>
    </row>
    <row r="31" spans="1:16" ht="18.75" customHeight="1" x14ac:dyDescent="0.35">
      <c r="A31" s="43" t="s">
        <v>5</v>
      </c>
      <c r="B31" s="43">
        <v>609</v>
      </c>
      <c r="C31" s="43"/>
    </row>
    <row r="32" spans="1:16" ht="18.75" customHeight="1" x14ac:dyDescent="0.35">
      <c r="A32" s="43" t="s">
        <v>5</v>
      </c>
      <c r="B32" s="43">
        <v>616</v>
      </c>
      <c r="C32" s="43"/>
    </row>
    <row r="33" spans="1:3" x14ac:dyDescent="0.35">
      <c r="A33" s="43" t="s">
        <v>5</v>
      </c>
      <c r="B33" s="43">
        <v>665</v>
      </c>
      <c r="C33" s="43"/>
    </row>
    <row r="34" spans="1:3" x14ac:dyDescent="0.35">
      <c r="A34" s="43" t="s">
        <v>5</v>
      </c>
      <c r="B34" s="43">
        <v>666</v>
      </c>
      <c r="C34" s="43"/>
    </row>
    <row r="35" spans="1:3" x14ac:dyDescent="0.35">
      <c r="A35" s="43" t="s">
        <v>5</v>
      </c>
      <c r="B35" s="43">
        <v>738</v>
      </c>
      <c r="C35" s="43"/>
    </row>
    <row r="36" spans="1:3" x14ac:dyDescent="0.35">
      <c r="A36" s="43" t="s">
        <v>5</v>
      </c>
      <c r="B36" s="43">
        <v>739</v>
      </c>
      <c r="C36" s="43"/>
    </row>
    <row r="37" spans="1:3" x14ac:dyDescent="0.35">
      <c r="A37" s="43" t="s">
        <v>5</v>
      </c>
      <c r="B37" s="43">
        <v>117</v>
      </c>
      <c r="C37" s="43"/>
    </row>
    <row r="38" spans="1:3" x14ac:dyDescent="0.35">
      <c r="A38" s="43" t="s">
        <v>5</v>
      </c>
      <c r="B38" s="43">
        <v>171</v>
      </c>
      <c r="C38" s="43"/>
    </row>
    <row r="39" spans="1:3" x14ac:dyDescent="0.35">
      <c r="A39" s="43" t="s">
        <v>5</v>
      </c>
      <c r="B39" s="43">
        <v>302</v>
      </c>
      <c r="C39" s="43"/>
    </row>
    <row r="40" spans="1:3" x14ac:dyDescent="0.35">
      <c r="A40" s="43" t="s">
        <v>5</v>
      </c>
      <c r="B40" s="43">
        <v>321</v>
      </c>
      <c r="C40" s="43"/>
    </row>
    <row r="41" spans="1:3" x14ac:dyDescent="0.35">
      <c r="A41" s="43" t="s">
        <v>5</v>
      </c>
      <c r="B41" s="43">
        <v>381</v>
      </c>
      <c r="C41" s="43"/>
    </row>
    <row r="42" spans="1:3" x14ac:dyDescent="0.35">
      <c r="A42" s="43" t="s">
        <v>5</v>
      </c>
      <c r="B42" s="43">
        <v>478</v>
      </c>
      <c r="C42" s="43"/>
    </row>
    <row r="43" spans="1:3" x14ac:dyDescent="0.35">
      <c r="A43" s="43" t="s">
        <v>5</v>
      </c>
      <c r="B43" s="43">
        <v>644</v>
      </c>
      <c r="C43" s="43"/>
    </row>
    <row r="44" spans="1:3" x14ac:dyDescent="0.35">
      <c r="A44" s="43" t="s">
        <v>5</v>
      </c>
      <c r="B44" s="43">
        <v>658</v>
      </c>
      <c r="C44" s="43"/>
    </row>
    <row r="45" spans="1:3" x14ac:dyDescent="0.35">
      <c r="A45" s="43" t="s">
        <v>5</v>
      </c>
      <c r="B45" s="43">
        <v>719</v>
      </c>
      <c r="C45" s="43"/>
    </row>
    <row r="46" spans="1:3" x14ac:dyDescent="0.35">
      <c r="A46" s="43" t="s">
        <v>5</v>
      </c>
      <c r="B46" s="43">
        <v>723</v>
      </c>
      <c r="C46" s="43"/>
    </row>
    <row r="47" spans="1:3" x14ac:dyDescent="0.35">
      <c r="A47" s="43" t="s">
        <v>5</v>
      </c>
      <c r="B47" s="43">
        <v>764</v>
      </c>
      <c r="C47" s="43"/>
    </row>
    <row r="48" spans="1:3" x14ac:dyDescent="0.35">
      <c r="A48" s="43" t="s">
        <v>5</v>
      </c>
      <c r="B48" s="43">
        <v>22</v>
      </c>
      <c r="C48" s="43"/>
    </row>
    <row r="49" spans="1:3" x14ac:dyDescent="0.35">
      <c r="A49" s="43" t="s">
        <v>5</v>
      </c>
      <c r="B49" s="43">
        <v>58</v>
      </c>
      <c r="C49" s="43"/>
    </row>
    <row r="50" spans="1:3" x14ac:dyDescent="0.35">
      <c r="A50" s="43" t="s">
        <v>5</v>
      </c>
      <c r="B50" s="43">
        <v>144</v>
      </c>
      <c r="C50" s="43"/>
    </row>
    <row r="51" spans="1:3" x14ac:dyDescent="0.35">
      <c r="A51" s="43" t="s">
        <v>5</v>
      </c>
      <c r="B51" s="43">
        <v>170</v>
      </c>
      <c r="C51" s="43"/>
    </row>
    <row r="52" spans="1:3" x14ac:dyDescent="0.35">
      <c r="A52" s="43" t="s">
        <v>5</v>
      </c>
      <c r="B52" s="43">
        <v>201</v>
      </c>
      <c r="C52" s="43"/>
    </row>
    <row r="53" spans="1:3" x14ac:dyDescent="0.35">
      <c r="A53" s="43" t="s">
        <v>5</v>
      </c>
      <c r="B53" s="43">
        <v>202</v>
      </c>
      <c r="C53" s="43"/>
    </row>
    <row r="54" spans="1:3" x14ac:dyDescent="0.35">
      <c r="A54" s="43" t="s">
        <v>5</v>
      </c>
      <c r="B54" s="43">
        <v>214</v>
      </c>
      <c r="C54" s="43"/>
    </row>
    <row r="55" spans="1:3" x14ac:dyDescent="0.35">
      <c r="A55" s="43" t="s">
        <v>5</v>
      </c>
      <c r="B55" s="43">
        <v>312</v>
      </c>
      <c r="C55" s="43"/>
    </row>
    <row r="56" spans="1:3" x14ac:dyDescent="0.35">
      <c r="A56" s="43" t="s">
        <v>5</v>
      </c>
      <c r="B56" s="43">
        <v>328</v>
      </c>
      <c r="C56" s="43"/>
    </row>
    <row r="57" spans="1:3" x14ac:dyDescent="0.35">
      <c r="A57" s="43" t="s">
        <v>5</v>
      </c>
      <c r="B57" s="43">
        <v>329</v>
      </c>
      <c r="C57" s="43"/>
    </row>
    <row r="58" spans="1:3" x14ac:dyDescent="0.35">
      <c r="A58" s="43" t="s">
        <v>5</v>
      </c>
      <c r="B58" s="43">
        <v>449</v>
      </c>
      <c r="C58" s="43"/>
    </row>
    <row r="59" spans="1:3" x14ac:dyDescent="0.35">
      <c r="A59" s="43" t="s">
        <v>5</v>
      </c>
      <c r="B59" s="43">
        <v>617</v>
      </c>
      <c r="C59" s="43"/>
    </row>
    <row r="60" spans="1:3" x14ac:dyDescent="0.35">
      <c r="A60" s="43" t="s">
        <v>5</v>
      </c>
      <c r="B60" s="43">
        <v>685</v>
      </c>
      <c r="C60" s="43"/>
    </row>
    <row r="61" spans="1:3" x14ac:dyDescent="0.35">
      <c r="A61" s="43" t="s">
        <v>5</v>
      </c>
      <c r="B61" s="43">
        <v>686</v>
      </c>
      <c r="C61" s="43"/>
    </row>
    <row r="62" spans="1:3" x14ac:dyDescent="0.35">
      <c r="A62" s="43" t="s">
        <v>5</v>
      </c>
      <c r="B62" s="43">
        <v>706</v>
      </c>
      <c r="C62" s="43"/>
    </row>
    <row r="63" spans="1:3" x14ac:dyDescent="0.35">
      <c r="A63" s="43" t="s">
        <v>5</v>
      </c>
      <c r="B63" s="43">
        <v>718</v>
      </c>
      <c r="C63" s="43"/>
    </row>
    <row r="64" spans="1:3" x14ac:dyDescent="0.35">
      <c r="A64" s="43" t="s">
        <v>5</v>
      </c>
      <c r="B64" s="43">
        <v>740</v>
      </c>
      <c r="C64" s="43"/>
    </row>
    <row r="65" spans="1:3" x14ac:dyDescent="0.35">
      <c r="A65" s="43" t="s">
        <v>5</v>
      </c>
      <c r="B65" s="43">
        <v>749</v>
      </c>
      <c r="C65" s="43"/>
    </row>
    <row r="66" spans="1:3" x14ac:dyDescent="0.35">
      <c r="A66" s="43" t="s">
        <v>5</v>
      </c>
      <c r="B66" s="43"/>
      <c r="C66" s="43"/>
    </row>
    <row r="67" spans="1:3" x14ac:dyDescent="0.35">
      <c r="A67" s="43" t="s">
        <v>5</v>
      </c>
      <c r="B67" s="43"/>
      <c r="C67" s="43"/>
    </row>
    <row r="68" spans="1:3" x14ac:dyDescent="0.35">
      <c r="A68" s="43" t="s">
        <v>5</v>
      </c>
      <c r="B68" s="43"/>
      <c r="C68" s="43"/>
    </row>
    <row r="69" spans="1:3" x14ac:dyDescent="0.35">
      <c r="A69" s="43" t="s">
        <v>5</v>
      </c>
      <c r="B69" s="43"/>
      <c r="C69" s="43"/>
    </row>
    <row r="70" spans="1:3" x14ac:dyDescent="0.35">
      <c r="A70" s="43" t="s">
        <v>5</v>
      </c>
      <c r="B70" s="43"/>
      <c r="C70" s="43"/>
    </row>
    <row r="71" spans="1:3" x14ac:dyDescent="0.35">
      <c r="A71" s="43" t="s">
        <v>5</v>
      </c>
      <c r="B71" s="43"/>
      <c r="C71" s="43"/>
    </row>
    <row r="72" spans="1:3" x14ac:dyDescent="0.35">
      <c r="A72" s="43" t="s">
        <v>5</v>
      </c>
      <c r="B72" s="43"/>
      <c r="C72" s="43"/>
    </row>
    <row r="73" spans="1:3" x14ac:dyDescent="0.35">
      <c r="A73" s="43" t="s">
        <v>5</v>
      </c>
      <c r="B73" s="43"/>
      <c r="C73" s="43"/>
    </row>
    <row r="74" spans="1:3" x14ac:dyDescent="0.35">
      <c r="A74" s="43" t="s">
        <v>5</v>
      </c>
      <c r="B74" s="43"/>
      <c r="C74" s="43"/>
    </row>
    <row r="75" spans="1:3" x14ac:dyDescent="0.35">
      <c r="A75" s="43" t="s">
        <v>5</v>
      </c>
      <c r="B75" s="43"/>
      <c r="C75" s="43"/>
    </row>
    <row r="76" spans="1:3" x14ac:dyDescent="0.35">
      <c r="A76" s="43" t="s">
        <v>5</v>
      </c>
      <c r="B76" s="43"/>
      <c r="C76" s="43"/>
    </row>
    <row r="77" spans="1:3" x14ac:dyDescent="0.35">
      <c r="A77" s="43" t="s">
        <v>5</v>
      </c>
      <c r="B77" s="43"/>
      <c r="C77" s="43"/>
    </row>
    <row r="78" spans="1:3" x14ac:dyDescent="0.35">
      <c r="A78" s="43" t="s">
        <v>5</v>
      </c>
      <c r="B78" s="43"/>
      <c r="C78" s="43"/>
    </row>
    <row r="79" spans="1:3" x14ac:dyDescent="0.35">
      <c r="A79" s="43" t="s">
        <v>5</v>
      </c>
      <c r="B79" s="43"/>
      <c r="C79" s="43"/>
    </row>
    <row r="80" spans="1:3" x14ac:dyDescent="0.35">
      <c r="A80" s="43" t="s">
        <v>5</v>
      </c>
      <c r="B80" s="43"/>
      <c r="C80" s="43"/>
    </row>
    <row r="81" spans="1:3" x14ac:dyDescent="0.35">
      <c r="A81" s="43" t="s">
        <v>5</v>
      </c>
      <c r="B81" s="43"/>
      <c r="C81" s="43"/>
    </row>
    <row r="82" spans="1:3" x14ac:dyDescent="0.35">
      <c r="A82" s="43" t="s">
        <v>5</v>
      </c>
      <c r="B82" s="43"/>
      <c r="C82" s="43"/>
    </row>
    <row r="83" spans="1:3" x14ac:dyDescent="0.35">
      <c r="A83" s="43" t="s">
        <v>5</v>
      </c>
      <c r="B83" s="43"/>
      <c r="C83" s="43"/>
    </row>
    <row r="84" spans="1:3" x14ac:dyDescent="0.35">
      <c r="A84" s="43" t="s">
        <v>5</v>
      </c>
      <c r="B84" s="43"/>
      <c r="C84" s="43"/>
    </row>
    <row r="85" spans="1:3" x14ac:dyDescent="0.35">
      <c r="A85" s="43" t="s">
        <v>5</v>
      </c>
      <c r="B85" s="43"/>
      <c r="C85" s="43"/>
    </row>
    <row r="86" spans="1:3" x14ac:dyDescent="0.35">
      <c r="A86" s="43" t="s">
        <v>5</v>
      </c>
      <c r="B86" s="43"/>
      <c r="C86" s="43"/>
    </row>
    <row r="87" spans="1:3" x14ac:dyDescent="0.35">
      <c r="A87" s="43" t="s">
        <v>5</v>
      </c>
      <c r="B87" s="43"/>
      <c r="C87" s="43"/>
    </row>
    <row r="88" spans="1:3" x14ac:dyDescent="0.35">
      <c r="A88" s="43" t="s">
        <v>5</v>
      </c>
      <c r="B88" s="43"/>
      <c r="C88" s="43"/>
    </row>
    <row r="89" spans="1:3" x14ac:dyDescent="0.35">
      <c r="A89" s="43" t="s">
        <v>5</v>
      </c>
      <c r="B89" s="43"/>
      <c r="C89" s="43"/>
    </row>
    <row r="90" spans="1:3" x14ac:dyDescent="0.35">
      <c r="A90" s="43" t="s">
        <v>5</v>
      </c>
      <c r="B90" s="43"/>
      <c r="C90" s="43"/>
    </row>
    <row r="91" spans="1:3" x14ac:dyDescent="0.35">
      <c r="A91" s="43" t="s">
        <v>5</v>
      </c>
      <c r="B91" s="43"/>
      <c r="C91" s="43"/>
    </row>
    <row r="92" spans="1:3" x14ac:dyDescent="0.35">
      <c r="A92" s="43" t="s">
        <v>5</v>
      </c>
      <c r="B92" s="43"/>
      <c r="C92" s="43"/>
    </row>
    <row r="93" spans="1:3" x14ac:dyDescent="0.35">
      <c r="A93" s="43" t="s">
        <v>5</v>
      </c>
      <c r="B93" s="43"/>
      <c r="C93" s="43"/>
    </row>
    <row r="94" spans="1:3" x14ac:dyDescent="0.35">
      <c r="A94" s="43" t="s">
        <v>5</v>
      </c>
      <c r="B94" s="43"/>
      <c r="C94" s="43"/>
    </row>
    <row r="95" spans="1:3" x14ac:dyDescent="0.35">
      <c r="A95" s="43" t="s">
        <v>5</v>
      </c>
      <c r="B95" s="43"/>
      <c r="C95" s="43"/>
    </row>
    <row r="96" spans="1:3" x14ac:dyDescent="0.35">
      <c r="A96" s="43" t="s">
        <v>5</v>
      </c>
      <c r="B96" s="43"/>
      <c r="C96" s="43"/>
    </row>
    <row r="97" spans="1:3" x14ac:dyDescent="0.35">
      <c r="A97" s="43" t="s">
        <v>5</v>
      </c>
      <c r="B97" s="43"/>
      <c r="C97" s="43"/>
    </row>
    <row r="98" spans="1:3" x14ac:dyDescent="0.35">
      <c r="A98" s="43" t="s">
        <v>5</v>
      </c>
      <c r="B98" s="43"/>
      <c r="C98" s="43"/>
    </row>
    <row r="99" spans="1:3" x14ac:dyDescent="0.35">
      <c r="A99" s="43" t="s">
        <v>5</v>
      </c>
      <c r="B99" s="43"/>
      <c r="C99" s="43"/>
    </row>
    <row r="100" spans="1:3" x14ac:dyDescent="0.35">
      <c r="A100" s="43" t="s">
        <v>5</v>
      </c>
      <c r="B100" s="43"/>
      <c r="C100" s="43"/>
    </row>
    <row r="101" spans="1:3" x14ac:dyDescent="0.35">
      <c r="A101" s="43" t="s">
        <v>5</v>
      </c>
      <c r="B101" s="43"/>
      <c r="C101" s="43"/>
    </row>
    <row r="102" spans="1:3" x14ac:dyDescent="0.35">
      <c r="A102" s="43" t="s">
        <v>5</v>
      </c>
      <c r="B102" s="43"/>
      <c r="C102" s="43"/>
    </row>
    <row r="103" spans="1:3" x14ac:dyDescent="0.35">
      <c r="A103" s="43" t="s">
        <v>5</v>
      </c>
      <c r="B103" s="43"/>
      <c r="C103" s="43"/>
    </row>
    <row r="104" spans="1:3" x14ac:dyDescent="0.35">
      <c r="A104" s="43" t="s">
        <v>5</v>
      </c>
      <c r="B104" s="43"/>
      <c r="C104" s="43"/>
    </row>
    <row r="105" spans="1:3" x14ac:dyDescent="0.35">
      <c r="A105" s="43" t="s">
        <v>5</v>
      </c>
      <c r="B105" s="43"/>
      <c r="C105" s="43"/>
    </row>
    <row r="106" spans="1:3" x14ac:dyDescent="0.35">
      <c r="A106" s="43" t="s">
        <v>5</v>
      </c>
      <c r="B106" s="43"/>
      <c r="C106" s="43"/>
    </row>
    <row r="107" spans="1:3" x14ac:dyDescent="0.35">
      <c r="A107" s="43" t="s">
        <v>5</v>
      </c>
      <c r="B107" s="43"/>
      <c r="C107" s="43"/>
    </row>
    <row r="108" spans="1:3" x14ac:dyDescent="0.35">
      <c r="A108" s="43" t="s">
        <v>5</v>
      </c>
      <c r="B108" s="43"/>
      <c r="C108" s="43"/>
    </row>
    <row r="109" spans="1:3" x14ac:dyDescent="0.35">
      <c r="A109" s="43" t="s">
        <v>5</v>
      </c>
      <c r="B109" s="43"/>
      <c r="C109" s="43"/>
    </row>
    <row r="110" spans="1:3" x14ac:dyDescent="0.35">
      <c r="A110" s="43" t="s">
        <v>5</v>
      </c>
      <c r="B110" s="43"/>
      <c r="C110" s="43"/>
    </row>
    <row r="111" spans="1:3" x14ac:dyDescent="0.35">
      <c r="A111" s="43" t="s">
        <v>5</v>
      </c>
      <c r="B111" s="43"/>
      <c r="C111" s="43"/>
    </row>
    <row r="112" spans="1:3" x14ac:dyDescent="0.35">
      <c r="A112" s="43" t="s">
        <v>5</v>
      </c>
      <c r="B112" s="43"/>
      <c r="C112" s="43"/>
    </row>
    <row r="113" spans="1:3" x14ac:dyDescent="0.35">
      <c r="A113" s="43" t="s">
        <v>5</v>
      </c>
      <c r="B113" s="43"/>
      <c r="C113" s="43"/>
    </row>
    <row r="114" spans="1:3" x14ac:dyDescent="0.35">
      <c r="A114" s="43" t="s">
        <v>5</v>
      </c>
      <c r="B114" s="43"/>
      <c r="C114" s="43"/>
    </row>
    <row r="115" spans="1:3" x14ac:dyDescent="0.35">
      <c r="A115" s="43" t="s">
        <v>5</v>
      </c>
      <c r="B115" s="43"/>
      <c r="C115" s="43"/>
    </row>
    <row r="116" spans="1:3" x14ac:dyDescent="0.35">
      <c r="A116" s="43" t="s">
        <v>5</v>
      </c>
      <c r="B116" s="43"/>
      <c r="C116" s="43"/>
    </row>
    <row r="117" spans="1:3" x14ac:dyDescent="0.35">
      <c r="A117" s="43" t="s">
        <v>5</v>
      </c>
      <c r="B117" s="43"/>
      <c r="C117" s="43"/>
    </row>
    <row r="118" spans="1:3" x14ac:dyDescent="0.35">
      <c r="A118" s="43" t="s">
        <v>5</v>
      </c>
      <c r="B118" s="43"/>
      <c r="C118" s="43"/>
    </row>
    <row r="119" spans="1:3" x14ac:dyDescent="0.35">
      <c r="A119" s="43" t="s">
        <v>5</v>
      </c>
      <c r="B119" s="43"/>
      <c r="C119" s="43"/>
    </row>
    <row r="120" spans="1:3" x14ac:dyDescent="0.35">
      <c r="A120" s="43" t="s">
        <v>5</v>
      </c>
      <c r="B120" s="43"/>
      <c r="C120" s="43"/>
    </row>
    <row r="121" spans="1:3" x14ac:dyDescent="0.35">
      <c r="A121" s="43" t="s">
        <v>5</v>
      </c>
      <c r="B121" s="43"/>
      <c r="C121" s="43"/>
    </row>
    <row r="122" spans="1:3" x14ac:dyDescent="0.35">
      <c r="A122" s="43" t="s">
        <v>5</v>
      </c>
      <c r="B122" s="43"/>
      <c r="C122" s="43"/>
    </row>
    <row r="123" spans="1:3" x14ac:dyDescent="0.35">
      <c r="A123" s="43" t="s">
        <v>5</v>
      </c>
      <c r="B123" s="43"/>
      <c r="C123" s="43"/>
    </row>
    <row r="124" spans="1:3" x14ac:dyDescent="0.35">
      <c r="A124" s="43" t="s">
        <v>5</v>
      </c>
      <c r="B124" s="43"/>
      <c r="C124" s="43"/>
    </row>
    <row r="125" spans="1:3" x14ac:dyDescent="0.35">
      <c r="A125" s="43" t="s">
        <v>5</v>
      </c>
      <c r="B125" s="43"/>
      <c r="C125" s="43"/>
    </row>
    <row r="126" spans="1:3" x14ac:dyDescent="0.35">
      <c r="A126" s="43" t="s">
        <v>5</v>
      </c>
      <c r="B126" s="43"/>
      <c r="C126" s="43"/>
    </row>
    <row r="127" spans="1:3" x14ac:dyDescent="0.35">
      <c r="A127" s="43" t="s">
        <v>5</v>
      </c>
      <c r="B127" s="43"/>
      <c r="C127" s="43"/>
    </row>
    <row r="128" spans="1:3" x14ac:dyDescent="0.35">
      <c r="A128" s="43" t="s">
        <v>5</v>
      </c>
      <c r="B128" s="43"/>
      <c r="C128" s="43"/>
    </row>
    <row r="129" spans="1:3" x14ac:dyDescent="0.35">
      <c r="A129" s="43" t="s">
        <v>5</v>
      </c>
      <c r="B129" s="43"/>
      <c r="C129" s="43"/>
    </row>
    <row r="130" spans="1:3" x14ac:dyDescent="0.35">
      <c r="A130" s="43" t="s">
        <v>5</v>
      </c>
      <c r="B130" s="43"/>
      <c r="C130" s="43"/>
    </row>
    <row r="131" spans="1:3" x14ac:dyDescent="0.35">
      <c r="A131" s="43" t="s">
        <v>5</v>
      </c>
      <c r="B131" s="43"/>
      <c r="C131" s="43"/>
    </row>
    <row r="132" spans="1:3" x14ac:dyDescent="0.35">
      <c r="A132" s="43" t="s">
        <v>5</v>
      </c>
      <c r="B132" s="43"/>
      <c r="C132" s="43"/>
    </row>
    <row r="133" spans="1:3" x14ac:dyDescent="0.35">
      <c r="A133" s="43" t="s">
        <v>5</v>
      </c>
      <c r="B133" s="43"/>
      <c r="C133" s="43"/>
    </row>
    <row r="134" spans="1:3" x14ac:dyDescent="0.35">
      <c r="A134" s="43" t="s">
        <v>5</v>
      </c>
      <c r="B134" s="43"/>
      <c r="C134" s="43"/>
    </row>
    <row r="135" spans="1:3" x14ac:dyDescent="0.35">
      <c r="A135" s="43" t="s">
        <v>5</v>
      </c>
      <c r="B135" s="43"/>
      <c r="C135" s="43"/>
    </row>
    <row r="136" spans="1:3" x14ac:dyDescent="0.35">
      <c r="A136" s="43" t="s">
        <v>5</v>
      </c>
      <c r="B136" s="43"/>
      <c r="C136" s="43"/>
    </row>
    <row r="137" spans="1:3" x14ac:dyDescent="0.35">
      <c r="A137" s="43" t="s">
        <v>5</v>
      </c>
      <c r="B137" s="43"/>
      <c r="C137" s="43"/>
    </row>
    <row r="138" spans="1:3" x14ac:dyDescent="0.35">
      <c r="A138" s="43" t="s">
        <v>5</v>
      </c>
      <c r="B138" s="43"/>
      <c r="C138" s="43"/>
    </row>
    <row r="139" spans="1:3" x14ac:dyDescent="0.35">
      <c r="A139" s="43" t="s">
        <v>5</v>
      </c>
      <c r="B139" s="43"/>
      <c r="C139" s="43"/>
    </row>
    <row r="140" spans="1:3" x14ac:dyDescent="0.35">
      <c r="A140" s="43" t="s">
        <v>5</v>
      </c>
      <c r="B140" s="43"/>
      <c r="C140" s="43"/>
    </row>
    <row r="141" spans="1:3" x14ac:dyDescent="0.35">
      <c r="A141" s="43" t="s">
        <v>5</v>
      </c>
      <c r="B141" s="43"/>
      <c r="C141" s="43"/>
    </row>
    <row r="142" spans="1:3" x14ac:dyDescent="0.35">
      <c r="A142" s="43" t="s">
        <v>5</v>
      </c>
      <c r="B142" s="43"/>
      <c r="C142" s="43"/>
    </row>
    <row r="143" spans="1:3" x14ac:dyDescent="0.35">
      <c r="A143" s="43" t="s">
        <v>5</v>
      </c>
      <c r="B143" s="43"/>
      <c r="C143" s="43"/>
    </row>
    <row r="144" spans="1:3" x14ac:dyDescent="0.35">
      <c r="A144" s="43" t="s">
        <v>5</v>
      </c>
      <c r="B144" s="43"/>
      <c r="C144" s="43"/>
    </row>
    <row r="145" spans="1:3" x14ac:dyDescent="0.35">
      <c r="A145" s="43" t="s">
        <v>5</v>
      </c>
      <c r="B145" s="43"/>
      <c r="C145" s="43"/>
    </row>
    <row r="146" spans="1:3" x14ac:dyDescent="0.35">
      <c r="A146" s="43" t="s">
        <v>5</v>
      </c>
      <c r="B146" s="43"/>
      <c r="C146" s="43"/>
    </row>
    <row r="147" spans="1:3" x14ac:dyDescent="0.35">
      <c r="A147" s="43" t="s">
        <v>5</v>
      </c>
      <c r="B147" s="43"/>
      <c r="C147" s="43"/>
    </row>
    <row r="148" spans="1:3" x14ac:dyDescent="0.35">
      <c r="A148" s="43" t="s">
        <v>5</v>
      </c>
      <c r="B148" s="43"/>
      <c r="C148" s="43"/>
    </row>
    <row r="149" spans="1:3" x14ac:dyDescent="0.35">
      <c r="A149" s="43" t="s">
        <v>5</v>
      </c>
      <c r="B149" s="43"/>
      <c r="C149" s="43"/>
    </row>
    <row r="150" spans="1:3" x14ac:dyDescent="0.35">
      <c r="A150" s="43" t="s">
        <v>5</v>
      </c>
      <c r="B150" s="43"/>
      <c r="C150" s="43"/>
    </row>
    <row r="151" spans="1:3" x14ac:dyDescent="0.35">
      <c r="A151" s="43" t="s">
        <v>5</v>
      </c>
      <c r="B151" s="43"/>
      <c r="C151" s="43"/>
    </row>
    <row r="152" spans="1:3" x14ac:dyDescent="0.35">
      <c r="A152" s="43" t="s">
        <v>5</v>
      </c>
      <c r="B152" s="43"/>
      <c r="C152" s="43"/>
    </row>
    <row r="153" spans="1:3" x14ac:dyDescent="0.35">
      <c r="A153" s="43" t="s">
        <v>5</v>
      </c>
      <c r="B153" s="43"/>
      <c r="C153" s="43"/>
    </row>
    <row r="154" spans="1:3" x14ac:dyDescent="0.35">
      <c r="A154" s="43" t="s">
        <v>5</v>
      </c>
      <c r="B154" s="43"/>
      <c r="C154" s="43"/>
    </row>
    <row r="155" spans="1:3" x14ac:dyDescent="0.35">
      <c r="A155" s="43" t="s">
        <v>5</v>
      </c>
      <c r="B155" s="43"/>
      <c r="C155" s="43"/>
    </row>
    <row r="156" spans="1:3" x14ac:dyDescent="0.35">
      <c r="A156" s="43" t="s">
        <v>5</v>
      </c>
      <c r="B156" s="43"/>
      <c r="C156" s="43"/>
    </row>
    <row r="157" spans="1:3" x14ac:dyDescent="0.35">
      <c r="A157" s="43" t="s">
        <v>5</v>
      </c>
      <c r="B157" s="43"/>
      <c r="C157" s="43"/>
    </row>
    <row r="158" spans="1:3" x14ac:dyDescent="0.35">
      <c r="A158" s="43" t="s">
        <v>5</v>
      </c>
      <c r="B158" s="43"/>
      <c r="C158" s="43"/>
    </row>
    <row r="159" spans="1:3" x14ac:dyDescent="0.35">
      <c r="A159" s="43" t="s">
        <v>5</v>
      </c>
      <c r="B159" s="43"/>
      <c r="C159" s="43"/>
    </row>
    <row r="160" spans="1:3" x14ac:dyDescent="0.35">
      <c r="A160" s="43" t="s">
        <v>5</v>
      </c>
      <c r="B160" s="43"/>
      <c r="C160" s="43"/>
    </row>
    <row r="161" spans="1:3" x14ac:dyDescent="0.35">
      <c r="A161" s="43" t="s">
        <v>5</v>
      </c>
      <c r="B161" s="43"/>
      <c r="C161" s="43"/>
    </row>
    <row r="162" spans="1:3" x14ac:dyDescent="0.35">
      <c r="A162" s="43" t="s">
        <v>5</v>
      </c>
      <c r="B162" s="43"/>
      <c r="C162" s="43"/>
    </row>
    <row r="163" spans="1:3" x14ac:dyDescent="0.35">
      <c r="A163" s="43" t="s">
        <v>5</v>
      </c>
      <c r="B163" s="43"/>
      <c r="C163" s="43"/>
    </row>
    <row r="164" spans="1:3" x14ac:dyDescent="0.35">
      <c r="A164" s="43" t="s">
        <v>5</v>
      </c>
      <c r="B164" s="43"/>
      <c r="C164" s="43"/>
    </row>
    <row r="165" spans="1:3" x14ac:dyDescent="0.35">
      <c r="A165" s="43" t="s">
        <v>5</v>
      </c>
      <c r="B165" s="43"/>
      <c r="C165" s="43"/>
    </row>
    <row r="166" spans="1:3" x14ac:dyDescent="0.35">
      <c r="A166" s="43" t="s">
        <v>5</v>
      </c>
      <c r="B166" s="43"/>
      <c r="C166" s="43"/>
    </row>
    <row r="167" spans="1:3" x14ac:dyDescent="0.35">
      <c r="A167" s="43" t="s">
        <v>5</v>
      </c>
      <c r="B167" s="43"/>
      <c r="C167" s="43"/>
    </row>
    <row r="168" spans="1:3" x14ac:dyDescent="0.35">
      <c r="A168" s="43" t="s">
        <v>5</v>
      </c>
      <c r="B168" s="43"/>
      <c r="C168" s="43"/>
    </row>
    <row r="169" spans="1:3" x14ac:dyDescent="0.35">
      <c r="A169" s="43" t="s">
        <v>5</v>
      </c>
      <c r="B169" s="43"/>
      <c r="C169" s="43"/>
    </row>
    <row r="170" spans="1:3" x14ac:dyDescent="0.35">
      <c r="A170" s="43" t="s">
        <v>5</v>
      </c>
      <c r="B170" s="43"/>
      <c r="C170" s="43"/>
    </row>
    <row r="171" spans="1:3" x14ac:dyDescent="0.35">
      <c r="A171" s="43" t="s">
        <v>5</v>
      </c>
      <c r="B171" s="43"/>
      <c r="C171" s="43"/>
    </row>
    <row r="172" spans="1:3" x14ac:dyDescent="0.35">
      <c r="A172" s="43" t="s">
        <v>5</v>
      </c>
      <c r="B172" s="43"/>
      <c r="C172" s="43"/>
    </row>
    <row r="173" spans="1:3" x14ac:dyDescent="0.35">
      <c r="A173" s="43" t="s">
        <v>5</v>
      </c>
      <c r="B173" s="43"/>
      <c r="C173" s="43"/>
    </row>
    <row r="174" spans="1:3" x14ac:dyDescent="0.35">
      <c r="A174" s="43" t="s">
        <v>5</v>
      </c>
      <c r="B174" s="43"/>
      <c r="C174" s="43"/>
    </row>
    <row r="175" spans="1:3" x14ac:dyDescent="0.35">
      <c r="A175" s="43" t="s">
        <v>5</v>
      </c>
      <c r="B175" s="43"/>
      <c r="C175" s="43"/>
    </row>
    <row r="176" spans="1:3" x14ac:dyDescent="0.35">
      <c r="A176" s="43" t="s">
        <v>5</v>
      </c>
      <c r="B176" s="43"/>
      <c r="C176" s="43"/>
    </row>
    <row r="177" spans="1:3" x14ac:dyDescent="0.35">
      <c r="A177" s="43" t="s">
        <v>5</v>
      </c>
      <c r="B177" s="43"/>
      <c r="C177" s="43"/>
    </row>
    <row r="178" spans="1:3" x14ac:dyDescent="0.35">
      <c r="A178" s="43" t="s">
        <v>5</v>
      </c>
      <c r="B178" s="43"/>
      <c r="C178" s="43"/>
    </row>
    <row r="179" spans="1:3" x14ac:dyDescent="0.35">
      <c r="A179" s="43" t="s">
        <v>5</v>
      </c>
      <c r="B179" s="43"/>
      <c r="C179" s="43"/>
    </row>
    <row r="180" spans="1:3" x14ac:dyDescent="0.35">
      <c r="A180" s="43" t="s">
        <v>5</v>
      </c>
      <c r="B180" s="43"/>
      <c r="C180" s="43"/>
    </row>
    <row r="181" spans="1:3" x14ac:dyDescent="0.35">
      <c r="A181" s="43" t="s">
        <v>5</v>
      </c>
      <c r="B181" s="43"/>
      <c r="C181" s="43"/>
    </row>
    <row r="182" spans="1:3" x14ac:dyDescent="0.35">
      <c r="A182" s="43" t="s">
        <v>5</v>
      </c>
      <c r="B182" s="43"/>
      <c r="C182" s="43"/>
    </row>
    <row r="183" spans="1:3" x14ac:dyDescent="0.35">
      <c r="A183" s="43" t="s">
        <v>5</v>
      </c>
      <c r="B183" s="43"/>
      <c r="C183" s="43"/>
    </row>
    <row r="184" spans="1:3" x14ac:dyDescent="0.35">
      <c r="A184" s="43" t="s">
        <v>5</v>
      </c>
      <c r="B184" s="43"/>
      <c r="C184" s="43"/>
    </row>
    <row r="185" spans="1:3" x14ac:dyDescent="0.35">
      <c r="A185" s="43" t="s">
        <v>5</v>
      </c>
      <c r="B185" s="43"/>
      <c r="C185" s="43"/>
    </row>
    <row r="186" spans="1:3" x14ac:dyDescent="0.35">
      <c r="A186" s="43" t="s">
        <v>5</v>
      </c>
      <c r="B186" s="43"/>
      <c r="C186" s="43"/>
    </row>
    <row r="187" spans="1:3" x14ac:dyDescent="0.35">
      <c r="A187" s="43" t="s">
        <v>5</v>
      </c>
      <c r="B187" s="43"/>
      <c r="C187" s="43"/>
    </row>
    <row r="188" spans="1:3" x14ac:dyDescent="0.35">
      <c r="A188" s="43" t="s">
        <v>5</v>
      </c>
      <c r="B188" s="43"/>
      <c r="C188" s="43"/>
    </row>
    <row r="189" spans="1:3" x14ac:dyDescent="0.35">
      <c r="A189" s="43" t="s">
        <v>5</v>
      </c>
      <c r="B189" s="43"/>
      <c r="C189" s="43"/>
    </row>
    <row r="190" spans="1:3" x14ac:dyDescent="0.35">
      <c r="A190" s="43" t="s">
        <v>5</v>
      </c>
      <c r="B190" s="43"/>
      <c r="C190" s="43"/>
    </row>
    <row r="191" spans="1:3" x14ac:dyDescent="0.35">
      <c r="A191" s="43" t="s">
        <v>5</v>
      </c>
      <c r="B191" s="43"/>
      <c r="C191" s="43"/>
    </row>
    <row r="192" spans="1:3" x14ac:dyDescent="0.35">
      <c r="A192" s="43" t="s">
        <v>5</v>
      </c>
      <c r="B192" s="43"/>
      <c r="C192" s="43"/>
    </row>
    <row r="193" spans="1:3" x14ac:dyDescent="0.35">
      <c r="A193" s="43" t="s">
        <v>5</v>
      </c>
      <c r="B193" s="43"/>
      <c r="C193" s="43"/>
    </row>
    <row r="194" spans="1:3" x14ac:dyDescent="0.35">
      <c r="A194" s="43" t="s">
        <v>5</v>
      </c>
      <c r="B194" s="43"/>
      <c r="C194" s="43"/>
    </row>
    <row r="195" spans="1:3" x14ac:dyDescent="0.35">
      <c r="A195" s="43" t="s">
        <v>5</v>
      </c>
      <c r="B195" s="43"/>
      <c r="C195" s="43"/>
    </row>
    <row r="196" spans="1:3" x14ac:dyDescent="0.35">
      <c r="A196" s="43" t="s">
        <v>5</v>
      </c>
      <c r="B196" s="43"/>
      <c r="C196" s="43"/>
    </row>
    <row r="197" spans="1:3" x14ac:dyDescent="0.35">
      <c r="A197" s="43" t="s">
        <v>5</v>
      </c>
      <c r="B197" s="43"/>
      <c r="C197" s="43"/>
    </row>
    <row r="198" spans="1:3" x14ac:dyDescent="0.35">
      <c r="A198" s="43" t="s">
        <v>5</v>
      </c>
      <c r="B198" s="43"/>
      <c r="C198" s="43"/>
    </row>
    <row r="199" spans="1:3" x14ac:dyDescent="0.35">
      <c r="A199" s="43" t="s">
        <v>5</v>
      </c>
      <c r="B199" s="43"/>
      <c r="C199" s="43"/>
    </row>
    <row r="200" spans="1:3" x14ac:dyDescent="0.35">
      <c r="A200" s="43" t="s">
        <v>5</v>
      </c>
      <c r="B200" s="43"/>
      <c r="C200" s="43"/>
    </row>
    <row r="201" spans="1:3" x14ac:dyDescent="0.35">
      <c r="A201" s="43" t="s">
        <v>5</v>
      </c>
      <c r="B201" s="43"/>
      <c r="C201" s="43"/>
    </row>
    <row r="202" spans="1:3" x14ac:dyDescent="0.35">
      <c r="A202" s="43" t="s">
        <v>5</v>
      </c>
      <c r="B202" s="43"/>
      <c r="C202" s="43"/>
    </row>
    <row r="203" spans="1:3" x14ac:dyDescent="0.35">
      <c r="A203" s="43" t="s">
        <v>5</v>
      </c>
      <c r="B203" s="43"/>
      <c r="C203" s="43"/>
    </row>
    <row r="204" spans="1:3" x14ac:dyDescent="0.35">
      <c r="A204" s="43" t="s">
        <v>5</v>
      </c>
      <c r="B204" s="43"/>
      <c r="C204" s="43"/>
    </row>
    <row r="205" spans="1:3" x14ac:dyDescent="0.35">
      <c r="A205" s="43" t="s">
        <v>5</v>
      </c>
      <c r="B205" s="43"/>
      <c r="C205" s="43"/>
    </row>
    <row r="206" spans="1:3" x14ac:dyDescent="0.35">
      <c r="A206" s="43" t="s">
        <v>5</v>
      </c>
      <c r="B206" s="43"/>
      <c r="C206" s="43"/>
    </row>
    <row r="207" spans="1:3" x14ac:dyDescent="0.35">
      <c r="A207" s="43" t="s">
        <v>5</v>
      </c>
      <c r="B207" s="43"/>
      <c r="C207" s="43"/>
    </row>
    <row r="208" spans="1:3" x14ac:dyDescent="0.35">
      <c r="A208" s="43" t="s">
        <v>5</v>
      </c>
      <c r="B208" s="43"/>
      <c r="C208" s="43"/>
    </row>
    <row r="209" spans="1:3" x14ac:dyDescent="0.35">
      <c r="A209" s="43" t="s">
        <v>5</v>
      </c>
      <c r="B209" s="43"/>
      <c r="C209" s="43"/>
    </row>
    <row r="210" spans="1:3" x14ac:dyDescent="0.35">
      <c r="A210" s="43" t="s">
        <v>5</v>
      </c>
      <c r="B210" s="43"/>
      <c r="C210" s="43"/>
    </row>
    <row r="211" spans="1:3" x14ac:dyDescent="0.35">
      <c r="A211" s="43" t="s">
        <v>5</v>
      </c>
      <c r="B211" s="43"/>
      <c r="C211" s="43"/>
    </row>
    <row r="212" spans="1:3" x14ac:dyDescent="0.35">
      <c r="A212" s="43" t="s">
        <v>5</v>
      </c>
      <c r="B212" s="43"/>
      <c r="C212" s="43"/>
    </row>
    <row r="213" spans="1:3" x14ac:dyDescent="0.35">
      <c r="A213" s="43" t="s">
        <v>5</v>
      </c>
      <c r="B213" s="43"/>
      <c r="C213" s="43"/>
    </row>
    <row r="214" spans="1:3" x14ac:dyDescent="0.35">
      <c r="A214" s="43" t="s">
        <v>5</v>
      </c>
      <c r="B214" s="43"/>
      <c r="C214" s="43"/>
    </row>
    <row r="215" spans="1:3" x14ac:dyDescent="0.35">
      <c r="A215" s="43" t="s">
        <v>5</v>
      </c>
      <c r="B215" s="43"/>
      <c r="C215" s="43"/>
    </row>
    <row r="216" spans="1:3" x14ac:dyDescent="0.35">
      <c r="A216" s="43" t="s">
        <v>5</v>
      </c>
      <c r="B216" s="43"/>
      <c r="C216" s="43"/>
    </row>
    <row r="217" spans="1:3" x14ac:dyDescent="0.35">
      <c r="A217" s="43" t="s">
        <v>5</v>
      </c>
      <c r="B217" s="43"/>
      <c r="C217" s="43"/>
    </row>
    <row r="218" spans="1:3" x14ac:dyDescent="0.35">
      <c r="A218" s="43" t="s">
        <v>5</v>
      </c>
      <c r="B218" s="43"/>
      <c r="C218" s="43"/>
    </row>
    <row r="219" spans="1:3" x14ac:dyDescent="0.35">
      <c r="A219" s="43" t="s">
        <v>5</v>
      </c>
      <c r="B219" s="43"/>
      <c r="C219" s="43"/>
    </row>
    <row r="220" spans="1:3" x14ac:dyDescent="0.35">
      <c r="A220" s="43" t="s">
        <v>5</v>
      </c>
      <c r="B220" s="43"/>
      <c r="C220" s="43"/>
    </row>
    <row r="221" spans="1:3" x14ac:dyDescent="0.35">
      <c r="A221" s="43" t="s">
        <v>5</v>
      </c>
      <c r="B221" s="43"/>
      <c r="C221" s="43"/>
    </row>
    <row r="222" spans="1:3" x14ac:dyDescent="0.35">
      <c r="A222" s="43" t="s">
        <v>5</v>
      </c>
      <c r="B222" s="43"/>
      <c r="C222" s="43"/>
    </row>
    <row r="223" spans="1:3" x14ac:dyDescent="0.35">
      <c r="A223" s="43" t="s">
        <v>5</v>
      </c>
      <c r="B223" s="43"/>
      <c r="C223" s="43"/>
    </row>
    <row r="224" spans="1:3" x14ac:dyDescent="0.35">
      <c r="A224" s="43" t="s">
        <v>5</v>
      </c>
      <c r="B224" s="43"/>
      <c r="C224" s="43"/>
    </row>
    <row r="225" spans="1:3" x14ac:dyDescent="0.35">
      <c r="A225" s="43" t="s">
        <v>5</v>
      </c>
      <c r="B225" s="43"/>
      <c r="C225" s="43"/>
    </row>
    <row r="226" spans="1:3" x14ac:dyDescent="0.35">
      <c r="A226" s="43" t="s">
        <v>5</v>
      </c>
      <c r="B226" s="43"/>
      <c r="C226" s="43"/>
    </row>
    <row r="227" spans="1:3" x14ac:dyDescent="0.35">
      <c r="A227" s="43" t="s">
        <v>5</v>
      </c>
      <c r="B227" s="43"/>
      <c r="C227" s="43"/>
    </row>
    <row r="228" spans="1:3" x14ac:dyDescent="0.35">
      <c r="A228" s="43" t="s">
        <v>5</v>
      </c>
      <c r="B228" s="43"/>
      <c r="C228" s="43"/>
    </row>
    <row r="229" spans="1:3" x14ac:dyDescent="0.35">
      <c r="A229" s="43" t="s">
        <v>5</v>
      </c>
      <c r="B229" s="43"/>
      <c r="C229" s="43"/>
    </row>
    <row r="230" spans="1:3" x14ac:dyDescent="0.35">
      <c r="A230" s="43" t="s">
        <v>5</v>
      </c>
      <c r="B230" s="43"/>
      <c r="C230" s="43"/>
    </row>
    <row r="231" spans="1:3" x14ac:dyDescent="0.35">
      <c r="A231" s="43" t="s">
        <v>5</v>
      </c>
      <c r="B231" s="43"/>
      <c r="C231" s="43"/>
    </row>
    <row r="232" spans="1:3" x14ac:dyDescent="0.35">
      <c r="A232" s="43" t="s">
        <v>5</v>
      </c>
      <c r="B232" s="43"/>
      <c r="C232" s="43"/>
    </row>
    <row r="233" spans="1:3" x14ac:dyDescent="0.35">
      <c r="A233" s="43" t="s">
        <v>5</v>
      </c>
      <c r="B233" s="43"/>
      <c r="C233" s="43"/>
    </row>
    <row r="234" spans="1:3" x14ac:dyDescent="0.35">
      <c r="A234" s="43" t="s">
        <v>5</v>
      </c>
      <c r="B234" s="43"/>
      <c r="C234" s="43"/>
    </row>
    <row r="235" spans="1:3" x14ac:dyDescent="0.35">
      <c r="A235" s="43" t="s">
        <v>5</v>
      </c>
      <c r="B235" s="43"/>
      <c r="C235" s="43"/>
    </row>
    <row r="236" spans="1:3" x14ac:dyDescent="0.35">
      <c r="A236" s="43" t="s">
        <v>5</v>
      </c>
      <c r="B236" s="43"/>
      <c r="C236" s="43"/>
    </row>
    <row r="237" spans="1:3" x14ac:dyDescent="0.35">
      <c r="A237" s="43" t="s">
        <v>5</v>
      </c>
      <c r="B237" s="43"/>
      <c r="C237" s="43"/>
    </row>
    <row r="238" spans="1:3" x14ac:dyDescent="0.35">
      <c r="A238" s="43" t="s">
        <v>5</v>
      </c>
      <c r="B238" s="43"/>
      <c r="C238" s="43"/>
    </row>
    <row r="239" spans="1:3" x14ac:dyDescent="0.35">
      <c r="A239" s="43" t="s">
        <v>5</v>
      </c>
      <c r="B239" s="43"/>
      <c r="C239" s="43"/>
    </row>
    <row r="240" spans="1:3" x14ac:dyDescent="0.35">
      <c r="A240" s="43" t="s">
        <v>5</v>
      </c>
      <c r="B240" s="43"/>
      <c r="C240" s="43"/>
    </row>
    <row r="241" spans="1:3" x14ac:dyDescent="0.35">
      <c r="A241" s="43" t="s">
        <v>5</v>
      </c>
      <c r="B241" s="43"/>
      <c r="C241" s="43"/>
    </row>
    <row r="242" spans="1:3" x14ac:dyDescent="0.35">
      <c r="A242" s="43" t="s">
        <v>5</v>
      </c>
      <c r="B242" s="43"/>
      <c r="C242" s="43"/>
    </row>
    <row r="243" spans="1:3" x14ac:dyDescent="0.35">
      <c r="A243" s="43" t="s">
        <v>5</v>
      </c>
      <c r="B243" s="43"/>
      <c r="C243" s="43"/>
    </row>
    <row r="244" spans="1:3" x14ac:dyDescent="0.35">
      <c r="A244" s="43" t="s">
        <v>5</v>
      </c>
      <c r="B244" s="43"/>
      <c r="C244" s="43"/>
    </row>
    <row r="245" spans="1:3" x14ac:dyDescent="0.35">
      <c r="A245" s="43" t="s">
        <v>5</v>
      </c>
      <c r="B245" s="43"/>
      <c r="C245" s="43"/>
    </row>
    <row r="246" spans="1:3" x14ac:dyDescent="0.35">
      <c r="A246" s="43" t="s">
        <v>5</v>
      </c>
      <c r="B246" s="43"/>
      <c r="C246" s="43"/>
    </row>
    <row r="247" spans="1:3" x14ac:dyDescent="0.35">
      <c r="A247" s="43" t="s">
        <v>5</v>
      </c>
      <c r="B247" s="43"/>
      <c r="C247" s="43"/>
    </row>
    <row r="248" spans="1:3" x14ac:dyDescent="0.35">
      <c r="A248" s="43" t="s">
        <v>5</v>
      </c>
      <c r="B248" s="43"/>
      <c r="C248" s="43"/>
    </row>
    <row r="249" spans="1:3" x14ac:dyDescent="0.35">
      <c r="A249" s="43" t="s">
        <v>5</v>
      </c>
      <c r="B249" s="43"/>
      <c r="C249" s="43"/>
    </row>
    <row r="250" spans="1:3" x14ac:dyDescent="0.35">
      <c r="A250" s="43" t="s">
        <v>5</v>
      </c>
      <c r="B250" s="43"/>
      <c r="C250" s="43"/>
    </row>
    <row r="251" spans="1:3" x14ac:dyDescent="0.35">
      <c r="A251" s="43" t="s">
        <v>5</v>
      </c>
      <c r="B251" s="43"/>
      <c r="C251" s="43"/>
    </row>
    <row r="252" spans="1:3" x14ac:dyDescent="0.35">
      <c r="A252" s="43" t="s">
        <v>5</v>
      </c>
      <c r="B252" s="43"/>
      <c r="C252" s="43"/>
    </row>
    <row r="253" spans="1:3" x14ac:dyDescent="0.35">
      <c r="A253" s="43" t="s">
        <v>5</v>
      </c>
      <c r="B253" s="43"/>
      <c r="C253" s="43"/>
    </row>
    <row r="254" spans="1:3" x14ac:dyDescent="0.35">
      <c r="A254" s="43" t="s">
        <v>5</v>
      </c>
      <c r="B254" s="43"/>
      <c r="C254" s="43"/>
    </row>
    <row r="255" spans="1:3" x14ac:dyDescent="0.35">
      <c r="A255" s="43" t="s">
        <v>5</v>
      </c>
      <c r="B255" s="43"/>
      <c r="C255" s="43"/>
    </row>
    <row r="256" spans="1:3" x14ac:dyDescent="0.35">
      <c r="A256" s="43" t="s">
        <v>5</v>
      </c>
      <c r="B256" s="43"/>
      <c r="C256" s="43"/>
    </row>
    <row r="257" spans="1:3" x14ac:dyDescent="0.35">
      <c r="A257" s="43" t="s">
        <v>5</v>
      </c>
      <c r="B257" s="43"/>
      <c r="C257" s="43"/>
    </row>
    <row r="258" spans="1:3" x14ac:dyDescent="0.35">
      <c r="A258" s="43" t="s">
        <v>5</v>
      </c>
      <c r="B258" s="43"/>
      <c r="C258" s="43"/>
    </row>
    <row r="259" spans="1:3" x14ac:dyDescent="0.35">
      <c r="A259" s="43" t="s">
        <v>5</v>
      </c>
      <c r="B259" s="43"/>
      <c r="C259" s="43"/>
    </row>
    <row r="260" spans="1:3" x14ac:dyDescent="0.35">
      <c r="A260" s="43" t="s">
        <v>5</v>
      </c>
      <c r="B260" s="43"/>
      <c r="C260" s="43"/>
    </row>
    <row r="261" spans="1:3" x14ac:dyDescent="0.35">
      <c r="A261" s="43" t="s">
        <v>5</v>
      </c>
      <c r="B261" s="43"/>
      <c r="C261" s="43"/>
    </row>
    <row r="262" spans="1:3" x14ac:dyDescent="0.35">
      <c r="A262" s="43" t="s">
        <v>5</v>
      </c>
      <c r="B262" s="43"/>
      <c r="C262" s="43"/>
    </row>
    <row r="263" spans="1:3" x14ac:dyDescent="0.35">
      <c r="A263" s="43" t="s">
        <v>5</v>
      </c>
      <c r="B263" s="43"/>
      <c r="C263" s="43"/>
    </row>
    <row r="264" spans="1:3" x14ac:dyDescent="0.35">
      <c r="A264" s="43" t="s">
        <v>5</v>
      </c>
      <c r="B264" s="43"/>
      <c r="C264" s="43"/>
    </row>
    <row r="265" spans="1:3" x14ac:dyDescent="0.35">
      <c r="A265" s="43" t="s">
        <v>5</v>
      </c>
      <c r="B265" s="43"/>
      <c r="C265" s="43"/>
    </row>
    <row r="266" spans="1:3" x14ac:dyDescent="0.35">
      <c r="A266" s="43" t="s">
        <v>5</v>
      </c>
      <c r="B266" s="43"/>
      <c r="C266" s="43"/>
    </row>
    <row r="267" spans="1:3" x14ac:dyDescent="0.35">
      <c r="A267" s="43" t="s">
        <v>5</v>
      </c>
      <c r="B267" s="43"/>
      <c r="C267" s="43"/>
    </row>
    <row r="268" spans="1:3" x14ac:dyDescent="0.35">
      <c r="A268" s="43" t="s">
        <v>5</v>
      </c>
      <c r="B268" s="43"/>
      <c r="C268" s="43"/>
    </row>
    <row r="269" spans="1:3" x14ac:dyDescent="0.35">
      <c r="A269" s="43" t="s">
        <v>5</v>
      </c>
      <c r="B269" s="43"/>
      <c r="C269" s="43"/>
    </row>
    <row r="270" spans="1:3" x14ac:dyDescent="0.35">
      <c r="A270" s="43" t="s">
        <v>5</v>
      </c>
      <c r="B270" s="43"/>
      <c r="C270" s="43"/>
    </row>
    <row r="271" spans="1:3" x14ac:dyDescent="0.35">
      <c r="A271" s="43" t="s">
        <v>5</v>
      </c>
      <c r="B271" s="43"/>
      <c r="C271" s="43"/>
    </row>
    <row r="272" spans="1:3" x14ac:dyDescent="0.35">
      <c r="A272" s="43" t="s">
        <v>5</v>
      </c>
      <c r="B272" s="43"/>
      <c r="C272" s="43"/>
    </row>
    <row r="273" spans="1:3" x14ac:dyDescent="0.35">
      <c r="A273" s="43" t="s">
        <v>5</v>
      </c>
      <c r="B273" s="43"/>
      <c r="C273" s="43"/>
    </row>
    <row r="274" spans="1:3" x14ac:dyDescent="0.35">
      <c r="A274" s="43" t="s">
        <v>5</v>
      </c>
      <c r="B274" s="43"/>
      <c r="C274" s="43"/>
    </row>
    <row r="275" spans="1:3" x14ac:dyDescent="0.35">
      <c r="A275" s="43" t="s">
        <v>5</v>
      </c>
      <c r="B275" s="43"/>
      <c r="C275" s="43"/>
    </row>
    <row r="276" spans="1:3" x14ac:dyDescent="0.35">
      <c r="A276" s="43" t="s">
        <v>5</v>
      </c>
      <c r="B276" s="43"/>
      <c r="C276" s="43"/>
    </row>
    <row r="277" spans="1:3" x14ac:dyDescent="0.35">
      <c r="A277" s="43" t="s">
        <v>5</v>
      </c>
      <c r="B277" s="43"/>
      <c r="C277" s="43"/>
    </row>
    <row r="278" spans="1:3" x14ac:dyDescent="0.35">
      <c r="A278" s="43" t="s">
        <v>5</v>
      </c>
      <c r="B278" s="43"/>
      <c r="C278" s="43"/>
    </row>
    <row r="279" spans="1:3" x14ac:dyDescent="0.35">
      <c r="A279" s="43" t="s">
        <v>5</v>
      </c>
      <c r="B279" s="43"/>
      <c r="C279" s="43"/>
    </row>
    <row r="280" spans="1:3" x14ac:dyDescent="0.35">
      <c r="A280" s="43" t="s">
        <v>5</v>
      </c>
      <c r="B280" s="43"/>
      <c r="C280" s="43"/>
    </row>
    <row r="281" spans="1:3" x14ac:dyDescent="0.35">
      <c r="A281" s="43" t="s">
        <v>5</v>
      </c>
      <c r="B281" s="43"/>
      <c r="C281" s="43"/>
    </row>
    <row r="282" spans="1:3" x14ac:dyDescent="0.35">
      <c r="A282" s="43" t="s">
        <v>5</v>
      </c>
      <c r="B282" s="43"/>
      <c r="C282" s="43"/>
    </row>
    <row r="283" spans="1:3" x14ac:dyDescent="0.35">
      <c r="A283" s="43" t="s">
        <v>5</v>
      </c>
      <c r="B283" s="43"/>
      <c r="C283" s="43"/>
    </row>
    <row r="284" spans="1:3" x14ac:dyDescent="0.35">
      <c r="A284" s="43" t="s">
        <v>5</v>
      </c>
      <c r="B284" s="43"/>
      <c r="C284" s="43"/>
    </row>
    <row r="285" spans="1:3" x14ac:dyDescent="0.35">
      <c r="A285" s="43" t="s">
        <v>5</v>
      </c>
      <c r="B285" s="43"/>
      <c r="C285" s="43"/>
    </row>
    <row r="286" spans="1:3" x14ac:dyDescent="0.35">
      <c r="A286" s="43" t="s">
        <v>5</v>
      </c>
      <c r="B286" s="43"/>
      <c r="C286" s="43"/>
    </row>
    <row r="287" spans="1:3" x14ac:dyDescent="0.35">
      <c r="A287" s="43" t="s">
        <v>5</v>
      </c>
      <c r="B287" s="43"/>
      <c r="C287" s="43"/>
    </row>
    <row r="288" spans="1:3" x14ac:dyDescent="0.35">
      <c r="A288" s="43" t="s">
        <v>5</v>
      </c>
      <c r="B288" s="43"/>
      <c r="C288" s="43"/>
    </row>
    <row r="289" spans="1:3" x14ac:dyDescent="0.35">
      <c r="A289" s="43" t="s">
        <v>5</v>
      </c>
      <c r="B289" s="43"/>
      <c r="C289" s="43"/>
    </row>
    <row r="290" spans="1:3" x14ac:dyDescent="0.35">
      <c r="A290" s="43" t="s">
        <v>5</v>
      </c>
      <c r="B290" s="43"/>
      <c r="C290" s="43"/>
    </row>
    <row r="291" spans="1:3" x14ac:dyDescent="0.35">
      <c r="A291" s="43" t="s">
        <v>5</v>
      </c>
      <c r="B291" s="43"/>
      <c r="C291" s="43"/>
    </row>
    <row r="292" spans="1:3" x14ac:dyDescent="0.35">
      <c r="A292" s="43" t="s">
        <v>5</v>
      </c>
      <c r="B292" s="43"/>
      <c r="C292" s="43"/>
    </row>
    <row r="293" spans="1:3" x14ac:dyDescent="0.35">
      <c r="A293" s="43" t="s">
        <v>5</v>
      </c>
      <c r="B293" s="43"/>
      <c r="C293" s="43"/>
    </row>
    <row r="294" spans="1:3" x14ac:dyDescent="0.35">
      <c r="A294" s="43" t="s">
        <v>5</v>
      </c>
      <c r="B294" s="43"/>
      <c r="C294" s="43"/>
    </row>
    <row r="295" spans="1:3" x14ac:dyDescent="0.35">
      <c r="A295" s="43" t="s">
        <v>5</v>
      </c>
      <c r="B295" s="43"/>
      <c r="C295" s="43"/>
    </row>
    <row r="296" spans="1:3" x14ac:dyDescent="0.35">
      <c r="A296" s="43" t="s">
        <v>5</v>
      </c>
      <c r="B296" s="43"/>
      <c r="C296" s="43"/>
    </row>
    <row r="297" spans="1:3" x14ac:dyDescent="0.35">
      <c r="A297" s="43" t="s">
        <v>5</v>
      </c>
      <c r="B297" s="43"/>
      <c r="C297" s="43"/>
    </row>
    <row r="298" spans="1:3" x14ac:dyDescent="0.35">
      <c r="A298" s="43" t="s">
        <v>5</v>
      </c>
      <c r="B298" s="43"/>
      <c r="C298" s="43"/>
    </row>
    <row r="299" spans="1:3" x14ac:dyDescent="0.35">
      <c r="A299" s="43" t="s">
        <v>5</v>
      </c>
      <c r="B299" s="43"/>
      <c r="C299" s="43"/>
    </row>
    <row r="300" spans="1:3" x14ac:dyDescent="0.35">
      <c r="A300" s="43" t="s">
        <v>5</v>
      </c>
      <c r="B300" s="43"/>
      <c r="C300" s="43"/>
    </row>
    <row r="301" spans="1:3" x14ac:dyDescent="0.35">
      <c r="A301" s="43" t="s">
        <v>5</v>
      </c>
      <c r="B301" s="43"/>
      <c r="C301" s="43"/>
    </row>
    <row r="302" spans="1:3" x14ac:dyDescent="0.35">
      <c r="A302" s="43" t="s">
        <v>5</v>
      </c>
      <c r="B302" s="43"/>
      <c r="C302" s="43"/>
    </row>
    <row r="303" spans="1:3" x14ac:dyDescent="0.35">
      <c r="A303" s="43" t="s">
        <v>5</v>
      </c>
      <c r="B303" s="43"/>
      <c r="C303" s="43"/>
    </row>
    <row r="304" spans="1:3" x14ac:dyDescent="0.35">
      <c r="A304" s="43" t="s">
        <v>5</v>
      </c>
      <c r="B304" s="43"/>
      <c r="C304" s="43"/>
    </row>
    <row r="305" spans="1:3" x14ac:dyDescent="0.35">
      <c r="A305" s="43" t="s">
        <v>5</v>
      </c>
      <c r="B305" s="43"/>
      <c r="C305" s="43"/>
    </row>
    <row r="306" spans="1:3" x14ac:dyDescent="0.35">
      <c r="A306" s="43" t="s">
        <v>5</v>
      </c>
      <c r="B306" s="43"/>
      <c r="C306" s="43"/>
    </row>
    <row r="307" spans="1:3" x14ac:dyDescent="0.35">
      <c r="A307" s="43" t="s">
        <v>5</v>
      </c>
      <c r="B307" s="43"/>
      <c r="C307" s="43"/>
    </row>
    <row r="308" spans="1:3" x14ac:dyDescent="0.35">
      <c r="A308" s="43" t="s">
        <v>5</v>
      </c>
      <c r="B308" s="43"/>
      <c r="C308" s="43"/>
    </row>
    <row r="309" spans="1:3" x14ac:dyDescent="0.35">
      <c r="A309" s="43" t="s">
        <v>5</v>
      </c>
      <c r="B309" s="43"/>
      <c r="C309" s="43"/>
    </row>
    <row r="310" spans="1:3" x14ac:dyDescent="0.35">
      <c r="A310" s="43" t="s">
        <v>5</v>
      </c>
      <c r="B310" s="43"/>
      <c r="C310" s="43"/>
    </row>
    <row r="311" spans="1:3" x14ac:dyDescent="0.35">
      <c r="A311" s="43" t="s">
        <v>5</v>
      </c>
      <c r="B311" s="43"/>
      <c r="C311" s="43"/>
    </row>
    <row r="312" spans="1:3" x14ac:dyDescent="0.35">
      <c r="A312" s="43" t="s">
        <v>5</v>
      </c>
      <c r="B312" s="43"/>
      <c r="C312" s="43"/>
    </row>
    <row r="313" spans="1:3" x14ac:dyDescent="0.35">
      <c r="A313" s="43" t="s">
        <v>5</v>
      </c>
      <c r="B313" s="43"/>
      <c r="C313" s="43"/>
    </row>
    <row r="314" spans="1:3" x14ac:dyDescent="0.35">
      <c r="A314" s="43" t="s">
        <v>5</v>
      </c>
      <c r="B314" s="43"/>
      <c r="C314" s="43"/>
    </row>
    <row r="315" spans="1:3" x14ac:dyDescent="0.35">
      <c r="A315" s="43" t="s">
        <v>5</v>
      </c>
      <c r="B315" s="43"/>
      <c r="C315" s="43"/>
    </row>
    <row r="316" spans="1:3" x14ac:dyDescent="0.35">
      <c r="A316" s="43" t="s">
        <v>5</v>
      </c>
      <c r="B316" s="43"/>
      <c r="C316" s="43"/>
    </row>
    <row r="317" spans="1:3" x14ac:dyDescent="0.35">
      <c r="A317" s="43" t="s">
        <v>5</v>
      </c>
      <c r="B317" s="43"/>
      <c r="C317" s="43"/>
    </row>
    <row r="318" spans="1:3" x14ac:dyDescent="0.35">
      <c r="A318" s="43" t="s">
        <v>5</v>
      </c>
      <c r="B318" s="43"/>
      <c r="C318" s="43"/>
    </row>
    <row r="319" spans="1:3" x14ac:dyDescent="0.35">
      <c r="A319" s="43" t="s">
        <v>5</v>
      </c>
      <c r="B319" s="43"/>
      <c r="C319" s="43"/>
    </row>
    <row r="320" spans="1:3" x14ac:dyDescent="0.35">
      <c r="A320" s="43" t="s">
        <v>5</v>
      </c>
      <c r="B320" s="43"/>
      <c r="C320" s="43"/>
    </row>
    <row r="321" spans="1:3" x14ac:dyDescent="0.35">
      <c r="A321" s="43" t="s">
        <v>5</v>
      </c>
      <c r="B321" s="43"/>
      <c r="C321" s="43"/>
    </row>
    <row r="322" spans="1:3" x14ac:dyDescent="0.35">
      <c r="A322" s="43" t="s">
        <v>5</v>
      </c>
      <c r="B322" s="43"/>
      <c r="C322" s="43"/>
    </row>
    <row r="323" spans="1:3" x14ac:dyDescent="0.35">
      <c r="A323" s="43" t="s">
        <v>5</v>
      </c>
      <c r="B323" s="43"/>
      <c r="C323" s="43"/>
    </row>
    <row r="324" spans="1:3" x14ac:dyDescent="0.35">
      <c r="A324" s="43" t="s">
        <v>5</v>
      </c>
      <c r="B324" s="43"/>
      <c r="C324" s="43"/>
    </row>
    <row r="325" spans="1:3" x14ac:dyDescent="0.35">
      <c r="A325" s="43" t="s">
        <v>5</v>
      </c>
      <c r="B325" s="43"/>
      <c r="C325" s="43"/>
    </row>
    <row r="326" spans="1:3" x14ac:dyDescent="0.35">
      <c r="A326" s="43" t="s">
        <v>5</v>
      </c>
      <c r="B326" s="43"/>
      <c r="C326" s="43"/>
    </row>
    <row r="327" spans="1:3" x14ac:dyDescent="0.35">
      <c r="A327" s="43" t="s">
        <v>5</v>
      </c>
      <c r="B327" s="43"/>
      <c r="C327" s="43"/>
    </row>
    <row r="328" spans="1:3" x14ac:dyDescent="0.35">
      <c r="A328" s="43" t="s">
        <v>5</v>
      </c>
      <c r="B328" s="43"/>
      <c r="C328" s="43"/>
    </row>
    <row r="329" spans="1:3" x14ac:dyDescent="0.35">
      <c r="A329" s="43" t="s">
        <v>5</v>
      </c>
      <c r="B329" s="43"/>
      <c r="C329" s="43"/>
    </row>
    <row r="330" spans="1:3" x14ac:dyDescent="0.35">
      <c r="A330" s="43" t="s">
        <v>5</v>
      </c>
      <c r="B330" s="43"/>
      <c r="C330" s="43"/>
    </row>
  </sheetData>
  <sheetProtection formatCells="0" formatColumns="0" formatRows="0" insertRows="0" insertHyperlinks="0" deleteRows="0" sort="0" autoFilter="0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"/>
  <sheetViews>
    <sheetView workbookViewId="0">
      <selection activeCell="C15" sqref="C15"/>
    </sheetView>
  </sheetViews>
  <sheetFormatPr baseColWidth="10" defaultColWidth="9.140625" defaultRowHeight="15" x14ac:dyDescent="0.25"/>
  <cols>
    <col min="1" max="15" width="30" style="72" customWidth="1"/>
    <col min="16" max="256" width="9.140625" style="72"/>
    <col min="257" max="271" width="30" style="72" customWidth="1"/>
    <col min="272" max="512" width="9.140625" style="72"/>
    <col min="513" max="527" width="30" style="72" customWidth="1"/>
    <col min="528" max="768" width="9.140625" style="72"/>
    <col min="769" max="783" width="30" style="72" customWidth="1"/>
    <col min="784" max="1024" width="9.140625" style="72"/>
    <col min="1025" max="1039" width="30" style="72" customWidth="1"/>
    <col min="1040" max="1280" width="9.140625" style="72"/>
    <col min="1281" max="1295" width="30" style="72" customWidth="1"/>
    <col min="1296" max="1536" width="9.140625" style="72"/>
    <col min="1537" max="1551" width="30" style="72" customWidth="1"/>
    <col min="1552" max="1792" width="9.140625" style="72"/>
    <col min="1793" max="1807" width="30" style="72" customWidth="1"/>
    <col min="1808" max="2048" width="9.140625" style="72"/>
    <col min="2049" max="2063" width="30" style="72" customWidth="1"/>
    <col min="2064" max="2304" width="9.140625" style="72"/>
    <col min="2305" max="2319" width="30" style="72" customWidth="1"/>
    <col min="2320" max="2560" width="9.140625" style="72"/>
    <col min="2561" max="2575" width="30" style="72" customWidth="1"/>
    <col min="2576" max="2816" width="9.140625" style="72"/>
    <col min="2817" max="2831" width="30" style="72" customWidth="1"/>
    <col min="2832" max="3072" width="9.140625" style="72"/>
    <col min="3073" max="3087" width="30" style="72" customWidth="1"/>
    <col min="3088" max="3328" width="9.140625" style="72"/>
    <col min="3329" max="3343" width="30" style="72" customWidth="1"/>
    <col min="3344" max="3584" width="9.140625" style="72"/>
    <col min="3585" max="3599" width="30" style="72" customWidth="1"/>
    <col min="3600" max="3840" width="9.140625" style="72"/>
    <col min="3841" max="3855" width="30" style="72" customWidth="1"/>
    <col min="3856" max="4096" width="9.140625" style="72"/>
    <col min="4097" max="4111" width="30" style="72" customWidth="1"/>
    <col min="4112" max="4352" width="9.140625" style="72"/>
    <col min="4353" max="4367" width="30" style="72" customWidth="1"/>
    <col min="4368" max="4608" width="9.140625" style="72"/>
    <col min="4609" max="4623" width="30" style="72" customWidth="1"/>
    <col min="4624" max="4864" width="9.140625" style="72"/>
    <col min="4865" max="4879" width="30" style="72" customWidth="1"/>
    <col min="4880" max="5120" width="9.140625" style="72"/>
    <col min="5121" max="5135" width="30" style="72" customWidth="1"/>
    <col min="5136" max="5376" width="9.140625" style="72"/>
    <col min="5377" max="5391" width="30" style="72" customWidth="1"/>
    <col min="5392" max="5632" width="9.140625" style="72"/>
    <col min="5633" max="5647" width="30" style="72" customWidth="1"/>
    <col min="5648" max="5888" width="9.140625" style="72"/>
    <col min="5889" max="5903" width="30" style="72" customWidth="1"/>
    <col min="5904" max="6144" width="9.140625" style="72"/>
    <col min="6145" max="6159" width="30" style="72" customWidth="1"/>
    <col min="6160" max="6400" width="9.140625" style="72"/>
    <col min="6401" max="6415" width="30" style="72" customWidth="1"/>
    <col min="6416" max="6656" width="9.140625" style="72"/>
    <col min="6657" max="6671" width="30" style="72" customWidth="1"/>
    <col min="6672" max="6912" width="9.140625" style="72"/>
    <col min="6913" max="6927" width="30" style="72" customWidth="1"/>
    <col min="6928" max="7168" width="9.140625" style="72"/>
    <col min="7169" max="7183" width="30" style="72" customWidth="1"/>
    <col min="7184" max="7424" width="9.140625" style="72"/>
    <col min="7425" max="7439" width="30" style="72" customWidth="1"/>
    <col min="7440" max="7680" width="9.140625" style="72"/>
    <col min="7681" max="7695" width="30" style="72" customWidth="1"/>
    <col min="7696" max="7936" width="9.140625" style="72"/>
    <col min="7937" max="7951" width="30" style="72" customWidth="1"/>
    <col min="7952" max="8192" width="9.140625" style="72"/>
    <col min="8193" max="8207" width="30" style="72" customWidth="1"/>
    <col min="8208" max="8448" width="9.140625" style="72"/>
    <col min="8449" max="8463" width="30" style="72" customWidth="1"/>
    <col min="8464" max="8704" width="9.140625" style="72"/>
    <col min="8705" max="8719" width="30" style="72" customWidth="1"/>
    <col min="8720" max="8960" width="9.140625" style="72"/>
    <col min="8961" max="8975" width="30" style="72" customWidth="1"/>
    <col min="8976" max="9216" width="9.140625" style="72"/>
    <col min="9217" max="9231" width="30" style="72" customWidth="1"/>
    <col min="9232" max="9472" width="9.140625" style="72"/>
    <col min="9473" max="9487" width="30" style="72" customWidth="1"/>
    <col min="9488" max="9728" width="9.140625" style="72"/>
    <col min="9729" max="9743" width="30" style="72" customWidth="1"/>
    <col min="9744" max="9984" width="9.140625" style="72"/>
    <col min="9985" max="9999" width="30" style="72" customWidth="1"/>
    <col min="10000" max="10240" width="9.140625" style="72"/>
    <col min="10241" max="10255" width="30" style="72" customWidth="1"/>
    <col min="10256" max="10496" width="9.140625" style="72"/>
    <col min="10497" max="10511" width="30" style="72" customWidth="1"/>
    <col min="10512" max="10752" width="9.140625" style="72"/>
    <col min="10753" max="10767" width="30" style="72" customWidth="1"/>
    <col min="10768" max="11008" width="9.140625" style="72"/>
    <col min="11009" max="11023" width="30" style="72" customWidth="1"/>
    <col min="11024" max="11264" width="9.140625" style="72"/>
    <col min="11265" max="11279" width="30" style="72" customWidth="1"/>
    <col min="11280" max="11520" width="9.140625" style="72"/>
    <col min="11521" max="11535" width="30" style="72" customWidth="1"/>
    <col min="11536" max="11776" width="9.140625" style="72"/>
    <col min="11777" max="11791" width="30" style="72" customWidth="1"/>
    <col min="11792" max="12032" width="9.140625" style="72"/>
    <col min="12033" max="12047" width="30" style="72" customWidth="1"/>
    <col min="12048" max="12288" width="9.140625" style="72"/>
    <col min="12289" max="12303" width="30" style="72" customWidth="1"/>
    <col min="12304" max="12544" width="9.140625" style="72"/>
    <col min="12545" max="12559" width="30" style="72" customWidth="1"/>
    <col min="12560" max="12800" width="9.140625" style="72"/>
    <col min="12801" max="12815" width="30" style="72" customWidth="1"/>
    <col min="12816" max="13056" width="9.140625" style="72"/>
    <col min="13057" max="13071" width="30" style="72" customWidth="1"/>
    <col min="13072" max="13312" width="9.140625" style="72"/>
    <col min="13313" max="13327" width="30" style="72" customWidth="1"/>
    <col min="13328" max="13568" width="9.140625" style="72"/>
    <col min="13569" max="13583" width="30" style="72" customWidth="1"/>
    <col min="13584" max="13824" width="9.140625" style="72"/>
    <col min="13825" max="13839" width="30" style="72" customWidth="1"/>
    <col min="13840" max="14080" width="9.140625" style="72"/>
    <col min="14081" max="14095" width="30" style="72" customWidth="1"/>
    <col min="14096" max="14336" width="9.140625" style="72"/>
    <col min="14337" max="14351" width="30" style="72" customWidth="1"/>
    <col min="14352" max="14592" width="9.140625" style="72"/>
    <col min="14593" max="14607" width="30" style="72" customWidth="1"/>
    <col min="14608" max="14848" width="9.140625" style="72"/>
    <col min="14849" max="14863" width="30" style="72" customWidth="1"/>
    <col min="14864" max="15104" width="9.140625" style="72"/>
    <col min="15105" max="15119" width="30" style="72" customWidth="1"/>
    <col min="15120" max="15360" width="9.140625" style="72"/>
    <col min="15361" max="15375" width="30" style="72" customWidth="1"/>
    <col min="15376" max="15616" width="9.140625" style="72"/>
    <col min="15617" max="15631" width="30" style="72" customWidth="1"/>
    <col min="15632" max="15872" width="9.140625" style="72"/>
    <col min="15873" max="15887" width="30" style="72" customWidth="1"/>
    <col min="15888" max="16128" width="9.140625" style="72"/>
    <col min="16129" max="16143" width="30" style="72" customWidth="1"/>
    <col min="16144" max="16384" width="9.140625" style="72"/>
  </cols>
  <sheetData>
    <row r="1" spans="1:15" ht="45" customHeight="1" x14ac:dyDescent="0.25">
      <c r="A1" s="87" t="s">
        <v>721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2" spans="1:15" x14ac:dyDescent="0.25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</row>
  </sheetData>
  <mergeCells count="1">
    <mergeCell ref="A1:O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542"/>
  <sheetViews>
    <sheetView workbookViewId="0">
      <selection activeCell="C10" sqref="C10"/>
    </sheetView>
  </sheetViews>
  <sheetFormatPr baseColWidth="10" defaultRowHeight="15" x14ac:dyDescent="0.25"/>
  <cols>
    <col min="1" max="1" width="12.5703125" style="21" bestFit="1" customWidth="1"/>
    <col min="2" max="2" width="30.42578125" style="23" customWidth="1"/>
    <col min="3" max="3" width="25.42578125" style="23" customWidth="1"/>
    <col min="4" max="4" width="14.5703125" style="24" customWidth="1"/>
    <col min="5" max="5" width="11.42578125" style="14"/>
    <col min="6" max="6" width="11.42578125" style="14" customWidth="1"/>
    <col min="7" max="7" width="30.140625" style="14" customWidth="1"/>
    <col min="8" max="16384" width="11.42578125" style="14"/>
  </cols>
  <sheetData>
    <row r="1" spans="1:7" ht="14.25" customHeight="1" x14ac:dyDescent="0.25">
      <c r="A1" s="13" t="s">
        <v>19</v>
      </c>
      <c r="B1" s="13" t="s">
        <v>219</v>
      </c>
      <c r="C1" s="13" t="s">
        <v>23</v>
      </c>
      <c r="D1" s="13" t="s">
        <v>220</v>
      </c>
    </row>
    <row r="2" spans="1:7" ht="14.25" customHeight="1" x14ac:dyDescent="0.25">
      <c r="A2" s="15">
        <v>100</v>
      </c>
      <c r="B2" s="16" t="s">
        <v>221</v>
      </c>
      <c r="C2" s="16" t="s">
        <v>222</v>
      </c>
      <c r="D2" s="17">
        <v>903</v>
      </c>
      <c r="F2" s="14">
        <v>902</v>
      </c>
      <c r="G2" s="18" t="s">
        <v>223</v>
      </c>
    </row>
    <row r="3" spans="1:7" ht="14.25" customHeight="1" x14ac:dyDescent="0.25">
      <c r="A3" s="15">
        <v>108</v>
      </c>
      <c r="B3" s="16" t="s">
        <v>224</v>
      </c>
      <c r="C3" s="16" t="s">
        <v>222</v>
      </c>
      <c r="D3" s="17">
        <v>903</v>
      </c>
      <c r="F3" s="14">
        <v>927</v>
      </c>
      <c r="G3" s="18" t="s">
        <v>225</v>
      </c>
    </row>
    <row r="4" spans="1:7" ht="14.25" customHeight="1" x14ac:dyDescent="0.25">
      <c r="A4" s="15">
        <v>393</v>
      </c>
      <c r="B4" s="16" t="s">
        <v>226</v>
      </c>
      <c r="C4" s="16" t="s">
        <v>222</v>
      </c>
      <c r="D4" s="17">
        <v>903</v>
      </c>
      <c r="F4" s="14">
        <v>917</v>
      </c>
      <c r="G4" s="18" t="s">
        <v>227</v>
      </c>
    </row>
    <row r="5" spans="1:7" ht="14.25" customHeight="1" x14ac:dyDescent="0.25">
      <c r="A5" s="15">
        <v>677</v>
      </c>
      <c r="B5" s="16" t="s">
        <v>228</v>
      </c>
      <c r="C5" s="16" t="s">
        <v>222</v>
      </c>
      <c r="D5" s="17">
        <v>903</v>
      </c>
      <c r="F5" s="14">
        <v>925</v>
      </c>
      <c r="G5" s="18" t="s">
        <v>229</v>
      </c>
    </row>
    <row r="6" spans="1:7" ht="14.25" customHeight="1" x14ac:dyDescent="0.25">
      <c r="A6" s="15">
        <v>752</v>
      </c>
      <c r="B6" s="16" t="s">
        <v>230</v>
      </c>
      <c r="C6" s="16" t="s">
        <v>222</v>
      </c>
      <c r="D6" s="17">
        <v>903</v>
      </c>
      <c r="F6" s="14">
        <v>926</v>
      </c>
      <c r="G6" s="18" t="s">
        <v>231</v>
      </c>
    </row>
    <row r="7" spans="1:7" ht="14.25" customHeight="1" x14ac:dyDescent="0.25">
      <c r="A7" s="15">
        <v>753</v>
      </c>
      <c r="B7" s="16" t="s">
        <v>232</v>
      </c>
      <c r="C7" s="16" t="s">
        <v>222</v>
      </c>
      <c r="D7" s="17">
        <v>903</v>
      </c>
      <c r="F7" s="14">
        <v>903</v>
      </c>
      <c r="G7" s="18" t="s">
        <v>222</v>
      </c>
    </row>
    <row r="8" spans="1:7" ht="14.25" customHeight="1" x14ac:dyDescent="0.25">
      <c r="A8" s="15">
        <v>252</v>
      </c>
      <c r="B8" s="16" t="s">
        <v>233</v>
      </c>
      <c r="C8" s="16" t="s">
        <v>229</v>
      </c>
      <c r="D8" s="17">
        <v>925</v>
      </c>
      <c r="F8" s="14">
        <v>900</v>
      </c>
      <c r="G8" s="18" t="s">
        <v>234</v>
      </c>
    </row>
    <row r="9" spans="1:7" ht="14.25" customHeight="1" x14ac:dyDescent="0.25">
      <c r="A9" s="15">
        <v>425</v>
      </c>
      <c r="B9" s="16" t="s">
        <v>235</v>
      </c>
      <c r="C9" s="16" t="s">
        <v>229</v>
      </c>
      <c r="D9" s="17">
        <v>925</v>
      </c>
      <c r="F9" s="14" t="s">
        <v>236</v>
      </c>
      <c r="G9" s="19" t="s">
        <v>237</v>
      </c>
    </row>
    <row r="10" spans="1:7" ht="14.25" customHeight="1" x14ac:dyDescent="0.25">
      <c r="A10" s="15">
        <v>9</v>
      </c>
      <c r="B10" s="16" t="s">
        <v>238</v>
      </c>
      <c r="C10" s="16" t="s">
        <v>229</v>
      </c>
      <c r="D10" s="17">
        <v>925</v>
      </c>
      <c r="F10" s="14">
        <f>Module!G16</f>
        <v>0</v>
      </c>
      <c r="G10" s="14" t="str">
        <f>IF(F10,VLOOKUP(F10,F$2:G$9,2,FALSE),"")</f>
        <v/>
      </c>
    </row>
    <row r="11" spans="1:7" ht="14.25" customHeight="1" x14ac:dyDescent="0.25">
      <c r="A11" s="15">
        <v>13</v>
      </c>
      <c r="B11" s="16" t="s">
        <v>239</v>
      </c>
      <c r="C11" s="16" t="s">
        <v>229</v>
      </c>
      <c r="D11" s="17">
        <v>925</v>
      </c>
      <c r="F11" s="14">
        <f>Module!G17</f>
        <v>0</v>
      </c>
      <c r="G11" s="14" t="str">
        <f>IF(F11,VLOOKUP(F11,F$2:G$9,2,FALSE),"")</f>
        <v/>
      </c>
    </row>
    <row r="12" spans="1:7" ht="14.25" customHeight="1" x14ac:dyDescent="0.25">
      <c r="A12" s="15">
        <v>74</v>
      </c>
      <c r="B12" s="16" t="s">
        <v>240</v>
      </c>
      <c r="C12" s="16" t="s">
        <v>229</v>
      </c>
      <c r="D12" s="17">
        <v>925</v>
      </c>
    </row>
    <row r="13" spans="1:7" ht="14.25" customHeight="1" x14ac:dyDescent="0.25">
      <c r="A13" s="15">
        <v>78</v>
      </c>
      <c r="B13" s="16" t="s">
        <v>241</v>
      </c>
      <c r="C13" s="16" t="s">
        <v>229</v>
      </c>
      <c r="D13" s="17">
        <v>925</v>
      </c>
      <c r="F13" s="14" t="s">
        <v>236</v>
      </c>
    </row>
    <row r="14" spans="1:7" ht="14.25" customHeight="1" x14ac:dyDescent="0.25">
      <c r="A14" s="15">
        <v>80</v>
      </c>
      <c r="B14" s="16" t="s">
        <v>242</v>
      </c>
      <c r="C14" s="16" t="s">
        <v>229</v>
      </c>
      <c r="D14" s="17">
        <v>925</v>
      </c>
      <c r="F14" s="14" t="s">
        <v>236</v>
      </c>
    </row>
    <row r="15" spans="1:7" ht="14.25" customHeight="1" x14ac:dyDescent="0.25">
      <c r="A15" s="15">
        <v>105</v>
      </c>
      <c r="B15" s="16" t="s">
        <v>243</v>
      </c>
      <c r="C15" s="16" t="s">
        <v>229</v>
      </c>
      <c r="D15" s="17">
        <v>925</v>
      </c>
    </row>
    <row r="16" spans="1:7" ht="14.25" customHeight="1" x14ac:dyDescent="0.25">
      <c r="A16" s="15">
        <v>111</v>
      </c>
      <c r="B16" s="16" t="s">
        <v>244</v>
      </c>
      <c r="C16" s="16" t="s">
        <v>229</v>
      </c>
      <c r="D16" s="17">
        <v>925</v>
      </c>
      <c r="F16" s="14" t="s">
        <v>236</v>
      </c>
    </row>
    <row r="17" spans="1:6" ht="14.25" customHeight="1" x14ac:dyDescent="0.25">
      <c r="A17" s="15">
        <v>136</v>
      </c>
      <c r="B17" s="16" t="s">
        <v>245</v>
      </c>
      <c r="C17" s="16" t="s">
        <v>229</v>
      </c>
      <c r="D17" s="17">
        <v>925</v>
      </c>
      <c r="F17" s="14" t="s">
        <v>236</v>
      </c>
    </row>
    <row r="18" spans="1:6" ht="14.25" customHeight="1" x14ac:dyDescent="0.25">
      <c r="A18" s="15">
        <v>224</v>
      </c>
      <c r="B18" s="16" t="s">
        <v>240</v>
      </c>
      <c r="C18" s="16" t="s">
        <v>229</v>
      </c>
      <c r="D18" s="17">
        <v>925</v>
      </c>
    </row>
    <row r="19" spans="1:6" ht="14.25" customHeight="1" x14ac:dyDescent="0.25">
      <c r="A19" s="15">
        <v>318</v>
      </c>
      <c r="B19" s="16" t="s">
        <v>246</v>
      </c>
      <c r="C19" s="16" t="s">
        <v>229</v>
      </c>
      <c r="D19" s="17">
        <v>925</v>
      </c>
    </row>
    <row r="20" spans="1:6" ht="14.25" customHeight="1" x14ac:dyDescent="0.25">
      <c r="A20" s="15">
        <v>345</v>
      </c>
      <c r="B20" s="16" t="s">
        <v>247</v>
      </c>
      <c r="C20" s="16" t="s">
        <v>229</v>
      </c>
      <c r="D20" s="17">
        <v>925</v>
      </c>
    </row>
    <row r="21" spans="1:6" ht="14.25" customHeight="1" x14ac:dyDescent="0.25">
      <c r="A21" s="15">
        <v>414</v>
      </c>
      <c r="B21" s="16" t="s">
        <v>248</v>
      </c>
      <c r="C21" s="16" t="s">
        <v>229</v>
      </c>
      <c r="D21" s="17">
        <v>925</v>
      </c>
    </row>
    <row r="22" spans="1:6" ht="14.25" customHeight="1" x14ac:dyDescent="0.25">
      <c r="A22" s="15">
        <v>641</v>
      </c>
      <c r="B22" s="16" t="s">
        <v>249</v>
      </c>
      <c r="C22" s="16" t="s">
        <v>229</v>
      </c>
      <c r="D22" s="17">
        <v>925</v>
      </c>
    </row>
    <row r="23" spans="1:6" ht="14.25" customHeight="1" x14ac:dyDescent="0.25">
      <c r="A23" s="15">
        <v>674</v>
      </c>
      <c r="B23" s="16" t="s">
        <v>250</v>
      </c>
      <c r="C23" s="16" t="s">
        <v>229</v>
      </c>
      <c r="D23" s="17">
        <v>925</v>
      </c>
    </row>
    <row r="24" spans="1:6" ht="14.25" customHeight="1" x14ac:dyDescent="0.25">
      <c r="A24" s="15">
        <v>679</v>
      </c>
      <c r="B24" s="16" t="s">
        <v>251</v>
      </c>
      <c r="C24" s="16" t="s">
        <v>229</v>
      </c>
      <c r="D24" s="17">
        <v>925</v>
      </c>
    </row>
    <row r="25" spans="1:6" ht="14.25" customHeight="1" x14ac:dyDescent="0.25">
      <c r="A25" s="15">
        <v>734</v>
      </c>
      <c r="B25" s="16" t="s">
        <v>252</v>
      </c>
      <c r="C25" s="16" t="s">
        <v>229</v>
      </c>
      <c r="D25" s="17">
        <v>925</v>
      </c>
    </row>
    <row r="26" spans="1:6" ht="14.25" customHeight="1" x14ac:dyDescent="0.25">
      <c r="A26" s="15">
        <v>735</v>
      </c>
      <c r="B26" s="16" t="s">
        <v>253</v>
      </c>
      <c r="C26" s="16" t="s">
        <v>229</v>
      </c>
      <c r="D26" s="17">
        <v>925</v>
      </c>
    </row>
    <row r="27" spans="1:6" ht="14.25" customHeight="1" x14ac:dyDescent="0.25">
      <c r="A27" s="15">
        <v>742</v>
      </c>
      <c r="B27" s="16" t="s">
        <v>254</v>
      </c>
      <c r="C27" s="16" t="s">
        <v>229</v>
      </c>
      <c r="D27" s="17">
        <v>925</v>
      </c>
    </row>
    <row r="28" spans="1:6" ht="14.25" customHeight="1" x14ac:dyDescent="0.25">
      <c r="A28" s="15">
        <v>743</v>
      </c>
      <c r="B28" s="16" t="s">
        <v>255</v>
      </c>
      <c r="C28" s="16" t="s">
        <v>229</v>
      </c>
      <c r="D28" s="17">
        <v>925</v>
      </c>
    </row>
    <row r="29" spans="1:6" ht="14.25" customHeight="1" x14ac:dyDescent="0.25">
      <c r="A29" s="15">
        <v>747</v>
      </c>
      <c r="B29" s="16" t="s">
        <v>256</v>
      </c>
      <c r="C29" s="16" t="s">
        <v>229</v>
      </c>
      <c r="D29" s="17">
        <v>925</v>
      </c>
    </row>
    <row r="30" spans="1:6" ht="14.25" customHeight="1" x14ac:dyDescent="0.25">
      <c r="A30" s="15">
        <v>759</v>
      </c>
      <c r="B30" s="16" t="s">
        <v>257</v>
      </c>
      <c r="C30" s="16" t="s">
        <v>229</v>
      </c>
      <c r="D30" s="17">
        <v>925</v>
      </c>
    </row>
    <row r="31" spans="1:6" ht="14.25" customHeight="1" x14ac:dyDescent="0.25">
      <c r="A31" s="15">
        <v>6</v>
      </c>
      <c r="B31" s="16" t="s">
        <v>235</v>
      </c>
      <c r="C31" s="16" t="s">
        <v>229</v>
      </c>
      <c r="D31" s="17">
        <v>925</v>
      </c>
    </row>
    <row r="32" spans="1:6" ht="14.25" customHeight="1" x14ac:dyDescent="0.25">
      <c r="A32" s="15">
        <v>15</v>
      </c>
      <c r="B32" s="16" t="s">
        <v>258</v>
      </c>
      <c r="C32" s="16" t="s">
        <v>229</v>
      </c>
      <c r="D32" s="17">
        <v>925</v>
      </c>
    </row>
    <row r="33" spans="1:4" ht="14.25" customHeight="1" x14ac:dyDescent="0.25">
      <c r="A33" s="15">
        <v>20</v>
      </c>
      <c r="B33" s="16" t="s">
        <v>259</v>
      </c>
      <c r="C33" s="16" t="s">
        <v>229</v>
      </c>
      <c r="D33" s="17">
        <v>925</v>
      </c>
    </row>
    <row r="34" spans="1:4" ht="14.25" customHeight="1" x14ac:dyDescent="0.25">
      <c r="A34" s="15">
        <v>39</v>
      </c>
      <c r="B34" s="16" t="s">
        <v>260</v>
      </c>
      <c r="C34" s="16" t="s">
        <v>229</v>
      </c>
      <c r="D34" s="17">
        <v>925</v>
      </c>
    </row>
    <row r="35" spans="1:4" ht="14.25" customHeight="1" x14ac:dyDescent="0.25">
      <c r="A35" s="15">
        <v>40</v>
      </c>
      <c r="B35" s="16" t="s">
        <v>235</v>
      </c>
      <c r="C35" s="16" t="s">
        <v>229</v>
      </c>
      <c r="D35" s="17">
        <v>925</v>
      </c>
    </row>
    <row r="36" spans="1:4" ht="14.25" customHeight="1" x14ac:dyDescent="0.25">
      <c r="A36" s="15">
        <v>77</v>
      </c>
      <c r="B36" s="16" t="s">
        <v>261</v>
      </c>
      <c r="C36" s="16" t="s">
        <v>229</v>
      </c>
      <c r="D36" s="17">
        <v>925</v>
      </c>
    </row>
    <row r="37" spans="1:4" ht="14.25" customHeight="1" x14ac:dyDescent="0.25">
      <c r="A37" s="15">
        <v>81</v>
      </c>
      <c r="B37" s="16" t="s">
        <v>262</v>
      </c>
      <c r="C37" s="16" t="s">
        <v>229</v>
      </c>
      <c r="D37" s="17">
        <v>925</v>
      </c>
    </row>
    <row r="38" spans="1:4" ht="14.25" customHeight="1" x14ac:dyDescent="0.25">
      <c r="A38" s="15">
        <v>96</v>
      </c>
      <c r="B38" s="16" t="s">
        <v>263</v>
      </c>
      <c r="C38" s="16" t="s">
        <v>229</v>
      </c>
      <c r="D38" s="17">
        <v>925</v>
      </c>
    </row>
    <row r="39" spans="1:4" ht="14.25" customHeight="1" x14ac:dyDescent="0.25">
      <c r="A39" s="15">
        <v>98</v>
      </c>
      <c r="B39" s="16" t="s">
        <v>264</v>
      </c>
      <c r="C39" s="16" t="s">
        <v>229</v>
      </c>
      <c r="D39" s="17">
        <v>925</v>
      </c>
    </row>
    <row r="40" spans="1:4" ht="14.25" customHeight="1" x14ac:dyDescent="0.25">
      <c r="A40" s="15">
        <v>106</v>
      </c>
      <c r="B40" s="16" t="s">
        <v>265</v>
      </c>
      <c r="C40" s="16" t="s">
        <v>229</v>
      </c>
      <c r="D40" s="17">
        <v>925</v>
      </c>
    </row>
    <row r="41" spans="1:4" ht="14.25" customHeight="1" x14ac:dyDescent="0.25">
      <c r="A41" s="15">
        <v>107</v>
      </c>
      <c r="B41" s="16" t="s">
        <v>266</v>
      </c>
      <c r="C41" s="16" t="s">
        <v>229</v>
      </c>
      <c r="D41" s="17">
        <v>925</v>
      </c>
    </row>
    <row r="42" spans="1:4" ht="14.25" customHeight="1" x14ac:dyDescent="0.25">
      <c r="A42" s="15">
        <v>149</v>
      </c>
      <c r="B42" s="16" t="s">
        <v>267</v>
      </c>
      <c r="C42" s="16" t="s">
        <v>229</v>
      </c>
      <c r="D42" s="17">
        <v>925</v>
      </c>
    </row>
    <row r="43" spans="1:4" ht="14.25" customHeight="1" x14ac:dyDescent="0.25">
      <c r="A43" s="15">
        <v>160</v>
      </c>
      <c r="B43" s="16" t="s">
        <v>268</v>
      </c>
      <c r="C43" s="16" t="s">
        <v>229</v>
      </c>
      <c r="D43" s="17">
        <v>925</v>
      </c>
    </row>
    <row r="44" spans="1:4" ht="14.25" customHeight="1" x14ac:dyDescent="0.25">
      <c r="A44" s="15">
        <v>168</v>
      </c>
      <c r="B44" s="16" t="s">
        <v>269</v>
      </c>
      <c r="C44" s="16" t="s">
        <v>229</v>
      </c>
      <c r="D44" s="17">
        <v>925</v>
      </c>
    </row>
    <row r="45" spans="1:4" ht="14.25" customHeight="1" x14ac:dyDescent="0.25">
      <c r="A45" s="15">
        <v>172</v>
      </c>
      <c r="B45" s="16" t="s">
        <v>270</v>
      </c>
      <c r="C45" s="16" t="s">
        <v>229</v>
      </c>
      <c r="D45" s="17">
        <v>925</v>
      </c>
    </row>
    <row r="46" spans="1:4" ht="14.25" customHeight="1" x14ac:dyDescent="0.25">
      <c r="A46" s="15">
        <v>177</v>
      </c>
      <c r="B46" s="16" t="s">
        <v>271</v>
      </c>
      <c r="C46" s="16" t="s">
        <v>229</v>
      </c>
      <c r="D46" s="17">
        <v>925</v>
      </c>
    </row>
    <row r="47" spans="1:4" ht="14.25" customHeight="1" x14ac:dyDescent="0.25">
      <c r="A47" s="15">
        <v>186</v>
      </c>
      <c r="B47" s="16" t="s">
        <v>272</v>
      </c>
      <c r="C47" s="16" t="s">
        <v>229</v>
      </c>
      <c r="D47" s="17">
        <v>925</v>
      </c>
    </row>
    <row r="48" spans="1:4" ht="14.25" customHeight="1" x14ac:dyDescent="0.25">
      <c r="A48" s="15">
        <v>204</v>
      </c>
      <c r="B48" s="16" t="s">
        <v>273</v>
      </c>
      <c r="C48" s="16" t="s">
        <v>229</v>
      </c>
      <c r="D48" s="17">
        <v>925</v>
      </c>
    </row>
    <row r="49" spans="1:4" ht="14.25" customHeight="1" x14ac:dyDescent="0.25">
      <c r="A49" s="15">
        <v>205</v>
      </c>
      <c r="B49" s="16" t="s">
        <v>274</v>
      </c>
      <c r="C49" s="16" t="s">
        <v>229</v>
      </c>
      <c r="D49" s="17">
        <v>925</v>
      </c>
    </row>
    <row r="50" spans="1:4" ht="14.25" customHeight="1" x14ac:dyDescent="0.25">
      <c r="A50" s="15">
        <v>251</v>
      </c>
      <c r="B50" s="16" t="s">
        <v>275</v>
      </c>
      <c r="C50" s="16" t="s">
        <v>229</v>
      </c>
      <c r="D50" s="17">
        <v>925</v>
      </c>
    </row>
    <row r="51" spans="1:4" ht="14.25" customHeight="1" x14ac:dyDescent="0.25">
      <c r="A51" s="15">
        <v>255</v>
      </c>
      <c r="B51" s="16" t="s">
        <v>276</v>
      </c>
      <c r="C51" s="16" t="s">
        <v>229</v>
      </c>
      <c r="D51" s="17">
        <v>925</v>
      </c>
    </row>
    <row r="52" spans="1:4" ht="14.25" customHeight="1" x14ac:dyDescent="0.25">
      <c r="A52" s="15">
        <v>352</v>
      </c>
      <c r="B52" s="16" t="s">
        <v>277</v>
      </c>
      <c r="C52" s="16" t="s">
        <v>229</v>
      </c>
      <c r="D52" s="17">
        <v>925</v>
      </c>
    </row>
    <row r="53" spans="1:4" ht="14.25" customHeight="1" x14ac:dyDescent="0.25">
      <c r="A53" s="15">
        <v>383</v>
      </c>
      <c r="B53" s="16" t="s">
        <v>278</v>
      </c>
      <c r="C53" s="16" t="s">
        <v>229</v>
      </c>
      <c r="D53" s="17">
        <v>925</v>
      </c>
    </row>
    <row r="54" spans="1:4" ht="14.25" customHeight="1" x14ac:dyDescent="0.25">
      <c r="A54" s="15">
        <v>429</v>
      </c>
      <c r="B54" s="16" t="s">
        <v>279</v>
      </c>
      <c r="C54" s="16" t="s">
        <v>229</v>
      </c>
      <c r="D54" s="17">
        <v>925</v>
      </c>
    </row>
    <row r="55" spans="1:4" ht="14.25" customHeight="1" x14ac:dyDescent="0.25">
      <c r="A55" s="15">
        <v>451</v>
      </c>
      <c r="B55" s="16" t="s">
        <v>280</v>
      </c>
      <c r="C55" s="16" t="s">
        <v>229</v>
      </c>
      <c r="D55" s="17">
        <v>925</v>
      </c>
    </row>
    <row r="56" spans="1:4" ht="14.25" customHeight="1" x14ac:dyDescent="0.25">
      <c r="A56" s="15">
        <v>605</v>
      </c>
      <c r="B56" s="16" t="s">
        <v>281</v>
      </c>
      <c r="C56" s="16" t="s">
        <v>229</v>
      </c>
      <c r="D56" s="17">
        <v>925</v>
      </c>
    </row>
    <row r="57" spans="1:4" ht="14.25" customHeight="1" x14ac:dyDescent="0.25">
      <c r="A57" s="15">
        <v>606</v>
      </c>
      <c r="B57" s="16" t="s">
        <v>282</v>
      </c>
      <c r="C57" s="16" t="s">
        <v>229</v>
      </c>
      <c r="D57" s="17">
        <v>925</v>
      </c>
    </row>
    <row r="58" spans="1:4" ht="14.25" customHeight="1" x14ac:dyDescent="0.25">
      <c r="A58" s="15">
        <v>635</v>
      </c>
      <c r="B58" s="16" t="s">
        <v>283</v>
      </c>
      <c r="C58" s="16" t="s">
        <v>229</v>
      </c>
      <c r="D58" s="17">
        <v>925</v>
      </c>
    </row>
    <row r="59" spans="1:4" ht="14.25" customHeight="1" x14ac:dyDescent="0.25">
      <c r="A59" s="15">
        <v>636</v>
      </c>
      <c r="B59" s="16" t="s">
        <v>284</v>
      </c>
      <c r="C59" s="16" t="s">
        <v>229</v>
      </c>
      <c r="D59" s="17">
        <v>925</v>
      </c>
    </row>
    <row r="60" spans="1:4" ht="14.25" customHeight="1" x14ac:dyDescent="0.25">
      <c r="A60" s="15">
        <v>637</v>
      </c>
      <c r="B60" s="16" t="s">
        <v>285</v>
      </c>
      <c r="C60" s="16" t="s">
        <v>229</v>
      </c>
      <c r="D60" s="17">
        <v>925</v>
      </c>
    </row>
    <row r="61" spans="1:4" ht="14.25" customHeight="1" x14ac:dyDescent="0.25">
      <c r="A61" s="15">
        <v>638</v>
      </c>
      <c r="B61" s="16" t="s">
        <v>286</v>
      </c>
      <c r="C61" s="16" t="s">
        <v>229</v>
      </c>
      <c r="D61" s="17">
        <v>925</v>
      </c>
    </row>
    <row r="62" spans="1:4" ht="14.25" customHeight="1" x14ac:dyDescent="0.25">
      <c r="A62" s="15">
        <v>720</v>
      </c>
      <c r="B62" s="16" t="s">
        <v>287</v>
      </c>
      <c r="C62" s="16" t="s">
        <v>229</v>
      </c>
      <c r="D62" s="17">
        <v>925</v>
      </c>
    </row>
    <row r="63" spans="1:4" ht="14.25" customHeight="1" x14ac:dyDescent="0.25">
      <c r="A63" s="15">
        <v>772</v>
      </c>
      <c r="B63" s="16" t="s">
        <v>288</v>
      </c>
      <c r="C63" s="16" t="s">
        <v>229</v>
      </c>
      <c r="D63" s="17">
        <v>925</v>
      </c>
    </row>
    <row r="64" spans="1:4" ht="14.25" customHeight="1" x14ac:dyDescent="0.25">
      <c r="A64" s="15">
        <v>781</v>
      </c>
      <c r="B64" s="16" t="s">
        <v>289</v>
      </c>
      <c r="C64" s="16" t="s">
        <v>229</v>
      </c>
      <c r="D64" s="17">
        <v>925</v>
      </c>
    </row>
    <row r="65" spans="1:4" ht="14.25" customHeight="1" x14ac:dyDescent="0.25">
      <c r="A65" s="15">
        <v>11</v>
      </c>
      <c r="B65" s="16" t="s">
        <v>290</v>
      </c>
      <c r="C65" s="16" t="s">
        <v>229</v>
      </c>
      <c r="D65" s="17">
        <v>925</v>
      </c>
    </row>
    <row r="66" spans="1:4" ht="14.25" customHeight="1" x14ac:dyDescent="0.25">
      <c r="A66" s="15">
        <v>69</v>
      </c>
      <c r="B66" s="16" t="s">
        <v>291</v>
      </c>
      <c r="C66" s="16" t="s">
        <v>229</v>
      </c>
      <c r="D66" s="17">
        <v>925</v>
      </c>
    </row>
    <row r="67" spans="1:4" ht="14.25" customHeight="1" x14ac:dyDescent="0.25">
      <c r="A67" s="15">
        <v>70</v>
      </c>
      <c r="B67" s="16" t="s">
        <v>290</v>
      </c>
      <c r="C67" s="16" t="s">
        <v>229</v>
      </c>
      <c r="D67" s="17">
        <v>925</v>
      </c>
    </row>
    <row r="68" spans="1:4" ht="14.25" customHeight="1" x14ac:dyDescent="0.25">
      <c r="A68" s="15">
        <v>71</v>
      </c>
      <c r="B68" s="16" t="s">
        <v>292</v>
      </c>
      <c r="C68" s="16" t="s">
        <v>229</v>
      </c>
      <c r="D68" s="17">
        <v>925</v>
      </c>
    </row>
    <row r="69" spans="1:4" ht="14.25" customHeight="1" x14ac:dyDescent="0.25">
      <c r="A69" s="15">
        <v>140</v>
      </c>
      <c r="B69" s="16" t="s">
        <v>291</v>
      </c>
      <c r="C69" s="16" t="s">
        <v>229</v>
      </c>
      <c r="D69" s="17">
        <v>925</v>
      </c>
    </row>
    <row r="70" spans="1:4" ht="14.25" customHeight="1" x14ac:dyDescent="0.25">
      <c r="A70" s="15">
        <v>227</v>
      </c>
      <c r="B70" s="16" t="s">
        <v>293</v>
      </c>
      <c r="C70" s="16" t="s">
        <v>229</v>
      </c>
      <c r="D70" s="17">
        <v>925</v>
      </c>
    </row>
    <row r="71" spans="1:4" ht="14.25" customHeight="1" x14ac:dyDescent="0.25">
      <c r="A71" s="15">
        <v>237</v>
      </c>
      <c r="B71" s="16" t="s">
        <v>294</v>
      </c>
      <c r="C71" s="16" t="s">
        <v>229</v>
      </c>
      <c r="D71" s="17">
        <v>925</v>
      </c>
    </row>
    <row r="72" spans="1:4" ht="14.25" customHeight="1" x14ac:dyDescent="0.25">
      <c r="A72" s="15">
        <v>238</v>
      </c>
      <c r="B72" s="16" t="s">
        <v>295</v>
      </c>
      <c r="C72" s="16" t="s">
        <v>229</v>
      </c>
      <c r="D72" s="17">
        <v>925</v>
      </c>
    </row>
    <row r="73" spans="1:4" ht="14.25" customHeight="1" x14ac:dyDescent="0.25">
      <c r="A73" s="15">
        <v>371</v>
      </c>
      <c r="B73" s="16" t="s">
        <v>296</v>
      </c>
      <c r="C73" s="16" t="s">
        <v>229</v>
      </c>
      <c r="D73" s="17">
        <v>925</v>
      </c>
    </row>
    <row r="74" spans="1:4" ht="14.25" customHeight="1" x14ac:dyDescent="0.25">
      <c r="A74" s="15">
        <v>374</v>
      </c>
      <c r="B74" s="16" t="s">
        <v>297</v>
      </c>
      <c r="C74" s="16" t="s">
        <v>229</v>
      </c>
      <c r="D74" s="17">
        <v>925</v>
      </c>
    </row>
    <row r="75" spans="1:4" ht="14.25" customHeight="1" x14ac:dyDescent="0.25">
      <c r="A75" s="15">
        <v>376</v>
      </c>
      <c r="B75" s="16" t="s">
        <v>292</v>
      </c>
      <c r="C75" s="16" t="s">
        <v>229</v>
      </c>
      <c r="D75" s="17">
        <v>925</v>
      </c>
    </row>
    <row r="76" spans="1:4" ht="14.25" customHeight="1" x14ac:dyDescent="0.25">
      <c r="A76" s="15">
        <v>411</v>
      </c>
      <c r="B76" s="16" t="s">
        <v>298</v>
      </c>
      <c r="C76" s="16" t="s">
        <v>229</v>
      </c>
      <c r="D76" s="17">
        <v>925</v>
      </c>
    </row>
    <row r="77" spans="1:4" ht="14.25" customHeight="1" x14ac:dyDescent="0.25">
      <c r="A77" s="15">
        <v>439</v>
      </c>
      <c r="B77" s="16" t="s">
        <v>299</v>
      </c>
      <c r="C77" s="16" t="s">
        <v>229</v>
      </c>
      <c r="D77" s="17">
        <v>925</v>
      </c>
    </row>
    <row r="78" spans="1:4" ht="14.25" customHeight="1" x14ac:dyDescent="0.25">
      <c r="A78" s="15">
        <v>441</v>
      </c>
      <c r="B78" s="16" t="s">
        <v>300</v>
      </c>
      <c r="C78" s="16" t="s">
        <v>229</v>
      </c>
      <c r="D78" s="17">
        <v>925</v>
      </c>
    </row>
    <row r="79" spans="1:4" ht="14.25" customHeight="1" x14ac:dyDescent="0.25">
      <c r="A79" s="15">
        <v>494</v>
      </c>
      <c r="B79" s="16" t="s">
        <v>301</v>
      </c>
      <c r="C79" s="16" t="s">
        <v>229</v>
      </c>
      <c r="D79" s="17">
        <v>925</v>
      </c>
    </row>
    <row r="80" spans="1:4" ht="14.25" customHeight="1" x14ac:dyDescent="0.25">
      <c r="A80" s="15">
        <v>495</v>
      </c>
      <c r="B80" s="16" t="s">
        <v>302</v>
      </c>
      <c r="C80" s="16" t="s">
        <v>229</v>
      </c>
      <c r="D80" s="17">
        <v>925</v>
      </c>
    </row>
    <row r="81" spans="1:4" ht="14.25" customHeight="1" x14ac:dyDescent="0.25">
      <c r="A81" s="15">
        <v>603</v>
      </c>
      <c r="B81" s="16" t="s">
        <v>303</v>
      </c>
      <c r="C81" s="16" t="s">
        <v>229</v>
      </c>
      <c r="D81" s="17">
        <v>925</v>
      </c>
    </row>
    <row r="82" spans="1:4" ht="14.25" customHeight="1" x14ac:dyDescent="0.25">
      <c r="A82" s="15">
        <v>673</v>
      </c>
      <c r="B82" s="16" t="s">
        <v>304</v>
      </c>
      <c r="C82" s="16" t="s">
        <v>229</v>
      </c>
      <c r="D82" s="17">
        <v>925</v>
      </c>
    </row>
    <row r="83" spans="1:4" ht="14.25" customHeight="1" x14ac:dyDescent="0.25">
      <c r="A83" s="15">
        <v>746</v>
      </c>
      <c r="B83" s="16" t="s">
        <v>305</v>
      </c>
      <c r="C83" s="16" t="s">
        <v>229</v>
      </c>
      <c r="D83" s="17">
        <v>925</v>
      </c>
    </row>
    <row r="84" spans="1:4" ht="14.25" customHeight="1" x14ac:dyDescent="0.25">
      <c r="A84" s="15">
        <v>758</v>
      </c>
      <c r="B84" s="16" t="s">
        <v>306</v>
      </c>
      <c r="C84" s="16" t="s">
        <v>229</v>
      </c>
      <c r="D84" s="17">
        <v>925</v>
      </c>
    </row>
    <row r="85" spans="1:4" ht="14.25" customHeight="1" x14ac:dyDescent="0.25">
      <c r="A85" s="15">
        <v>769</v>
      </c>
      <c r="B85" s="16" t="s">
        <v>307</v>
      </c>
      <c r="C85" s="16" t="s">
        <v>229</v>
      </c>
      <c r="D85" s="17">
        <v>925</v>
      </c>
    </row>
    <row r="86" spans="1:4" ht="14.25" customHeight="1" x14ac:dyDescent="0.25">
      <c r="A86" s="15">
        <v>785</v>
      </c>
      <c r="B86" s="16" t="s">
        <v>308</v>
      </c>
      <c r="C86" s="16" t="s">
        <v>229</v>
      </c>
      <c r="D86" s="17">
        <v>925</v>
      </c>
    </row>
    <row r="87" spans="1:4" ht="14.25" customHeight="1" x14ac:dyDescent="0.25">
      <c r="A87" s="15">
        <v>786</v>
      </c>
      <c r="B87" s="16" t="s">
        <v>309</v>
      </c>
      <c r="C87" s="16" t="s">
        <v>229</v>
      </c>
      <c r="D87" s="17">
        <v>925</v>
      </c>
    </row>
    <row r="88" spans="1:4" ht="14.25" customHeight="1" x14ac:dyDescent="0.25">
      <c r="A88" s="15">
        <v>238</v>
      </c>
      <c r="B88" s="16" t="s">
        <v>310</v>
      </c>
      <c r="C88" s="16" t="s">
        <v>229</v>
      </c>
      <c r="D88" s="17">
        <v>925</v>
      </c>
    </row>
    <row r="89" spans="1:4" ht="14.25" customHeight="1" x14ac:dyDescent="0.25">
      <c r="A89" s="15">
        <v>197</v>
      </c>
      <c r="B89" s="16" t="s">
        <v>311</v>
      </c>
      <c r="C89" s="16" t="s">
        <v>223</v>
      </c>
      <c r="D89" s="17">
        <v>902</v>
      </c>
    </row>
    <row r="90" spans="1:4" ht="14.25" customHeight="1" x14ac:dyDescent="0.25">
      <c r="A90" s="15">
        <v>199</v>
      </c>
      <c r="B90" s="16" t="s">
        <v>312</v>
      </c>
      <c r="C90" s="16" t="s">
        <v>223</v>
      </c>
      <c r="D90" s="17">
        <v>902</v>
      </c>
    </row>
    <row r="91" spans="1:4" ht="14.25" customHeight="1" x14ac:dyDescent="0.25">
      <c r="A91" s="15">
        <v>313</v>
      </c>
      <c r="B91" s="16" t="s">
        <v>313</v>
      </c>
      <c r="C91" s="16" t="s">
        <v>223</v>
      </c>
      <c r="D91" s="17">
        <v>902</v>
      </c>
    </row>
    <row r="92" spans="1:4" ht="14.25" customHeight="1" x14ac:dyDescent="0.25">
      <c r="A92" s="15">
        <v>377</v>
      </c>
      <c r="B92" s="16" t="s">
        <v>314</v>
      </c>
      <c r="C92" s="16" t="s">
        <v>223</v>
      </c>
      <c r="D92" s="17">
        <v>902</v>
      </c>
    </row>
    <row r="93" spans="1:4" ht="14.25" customHeight="1" x14ac:dyDescent="0.25">
      <c r="A93" s="15">
        <v>391</v>
      </c>
      <c r="B93" s="16" t="s">
        <v>315</v>
      </c>
      <c r="C93" s="16" t="s">
        <v>223</v>
      </c>
      <c r="D93" s="17">
        <v>902</v>
      </c>
    </row>
    <row r="94" spans="1:4" ht="14.25" customHeight="1" x14ac:dyDescent="0.25">
      <c r="A94" s="15">
        <v>417</v>
      </c>
      <c r="B94" s="16" t="s">
        <v>316</v>
      </c>
      <c r="C94" s="16" t="s">
        <v>223</v>
      </c>
      <c r="D94" s="17">
        <v>902</v>
      </c>
    </row>
    <row r="95" spans="1:4" ht="14.25" customHeight="1" x14ac:dyDescent="0.25">
      <c r="A95" s="15">
        <v>184</v>
      </c>
      <c r="B95" s="16" t="s">
        <v>317</v>
      </c>
      <c r="C95" s="16" t="s">
        <v>223</v>
      </c>
      <c r="D95" s="17">
        <v>902</v>
      </c>
    </row>
    <row r="96" spans="1:4" ht="14.25" customHeight="1" x14ac:dyDescent="0.25">
      <c r="A96" s="15">
        <v>185</v>
      </c>
      <c r="B96" s="16" t="s">
        <v>318</v>
      </c>
      <c r="C96" s="16" t="s">
        <v>223</v>
      </c>
      <c r="D96" s="17">
        <v>902</v>
      </c>
    </row>
    <row r="97" spans="1:4" ht="14.25" customHeight="1" x14ac:dyDescent="0.25">
      <c r="A97" s="15">
        <v>229</v>
      </c>
      <c r="B97" s="16" t="s">
        <v>319</v>
      </c>
      <c r="C97" s="16" t="s">
        <v>223</v>
      </c>
      <c r="D97" s="17">
        <v>902</v>
      </c>
    </row>
    <row r="98" spans="1:4" ht="14.25" customHeight="1" x14ac:dyDescent="0.25">
      <c r="A98" s="15">
        <v>245</v>
      </c>
      <c r="B98" s="16" t="s">
        <v>320</v>
      </c>
      <c r="C98" s="16" t="s">
        <v>223</v>
      </c>
      <c r="D98" s="17">
        <v>902</v>
      </c>
    </row>
    <row r="99" spans="1:4" ht="14.25" customHeight="1" x14ac:dyDescent="0.25">
      <c r="A99" s="15">
        <v>319</v>
      </c>
      <c r="B99" s="16" t="s">
        <v>321</v>
      </c>
      <c r="C99" s="16" t="s">
        <v>223</v>
      </c>
      <c r="D99" s="17">
        <v>902</v>
      </c>
    </row>
    <row r="100" spans="1:4" ht="14.25" customHeight="1" x14ac:dyDescent="0.25">
      <c r="A100" s="15">
        <v>342</v>
      </c>
      <c r="B100" s="16" t="s">
        <v>322</v>
      </c>
      <c r="C100" s="16" t="s">
        <v>223</v>
      </c>
      <c r="D100" s="17">
        <v>902</v>
      </c>
    </row>
    <row r="101" spans="1:4" ht="14.25" customHeight="1" x14ac:dyDescent="0.25">
      <c r="A101" s="15">
        <v>378</v>
      </c>
      <c r="B101" s="16" t="s">
        <v>323</v>
      </c>
      <c r="C101" s="16" t="s">
        <v>223</v>
      </c>
      <c r="D101" s="17">
        <v>902</v>
      </c>
    </row>
    <row r="102" spans="1:4" ht="14.25" customHeight="1" x14ac:dyDescent="0.25">
      <c r="A102" s="15">
        <v>392</v>
      </c>
      <c r="B102" s="16" t="s">
        <v>324</v>
      </c>
      <c r="C102" s="16" t="s">
        <v>223</v>
      </c>
      <c r="D102" s="17">
        <v>902</v>
      </c>
    </row>
    <row r="103" spans="1:4" ht="14.25" customHeight="1" x14ac:dyDescent="0.25">
      <c r="A103" s="15">
        <v>394</v>
      </c>
      <c r="B103" s="16" t="s">
        <v>325</v>
      </c>
      <c r="C103" s="16" t="s">
        <v>223</v>
      </c>
      <c r="D103" s="17">
        <v>902</v>
      </c>
    </row>
    <row r="104" spans="1:4" ht="14.25" customHeight="1" x14ac:dyDescent="0.25">
      <c r="A104" s="15">
        <v>421</v>
      </c>
      <c r="B104" s="16" t="s">
        <v>326</v>
      </c>
      <c r="C104" s="16" t="s">
        <v>223</v>
      </c>
      <c r="D104" s="17">
        <v>902</v>
      </c>
    </row>
    <row r="105" spans="1:4" ht="14.25" customHeight="1" x14ac:dyDescent="0.25">
      <c r="A105" s="15">
        <v>430</v>
      </c>
      <c r="B105" s="16" t="s">
        <v>327</v>
      </c>
      <c r="C105" s="16" t="s">
        <v>223</v>
      </c>
      <c r="D105" s="17">
        <v>902</v>
      </c>
    </row>
    <row r="106" spans="1:4" ht="14.25" customHeight="1" x14ac:dyDescent="0.25">
      <c r="A106" s="15">
        <v>431</v>
      </c>
      <c r="B106" s="16" t="s">
        <v>328</v>
      </c>
      <c r="C106" s="16" t="s">
        <v>223</v>
      </c>
      <c r="D106" s="17">
        <v>902</v>
      </c>
    </row>
    <row r="107" spans="1:4" ht="14.25" customHeight="1" x14ac:dyDescent="0.25">
      <c r="A107" s="15">
        <v>443</v>
      </c>
      <c r="B107" s="16" t="s">
        <v>329</v>
      </c>
      <c r="C107" s="16" t="s">
        <v>223</v>
      </c>
      <c r="D107" s="17">
        <v>902</v>
      </c>
    </row>
    <row r="108" spans="1:4" ht="14.25" customHeight="1" x14ac:dyDescent="0.25">
      <c r="A108" s="15">
        <v>444</v>
      </c>
      <c r="B108" s="16" t="s">
        <v>330</v>
      </c>
      <c r="C108" s="16" t="s">
        <v>223</v>
      </c>
      <c r="D108" s="17">
        <v>902</v>
      </c>
    </row>
    <row r="109" spans="1:4" ht="14.25" customHeight="1" x14ac:dyDescent="0.25">
      <c r="A109" s="15">
        <v>445</v>
      </c>
      <c r="B109" s="16" t="s">
        <v>331</v>
      </c>
      <c r="C109" s="16" t="s">
        <v>223</v>
      </c>
      <c r="D109" s="17">
        <v>902</v>
      </c>
    </row>
    <row r="110" spans="1:4" ht="14.25" customHeight="1" x14ac:dyDescent="0.25">
      <c r="A110" s="15">
        <v>446</v>
      </c>
      <c r="B110" s="16" t="s">
        <v>332</v>
      </c>
      <c r="C110" s="16" t="s">
        <v>223</v>
      </c>
      <c r="D110" s="17">
        <v>902</v>
      </c>
    </row>
    <row r="111" spans="1:4" ht="14.25" customHeight="1" x14ac:dyDescent="0.25">
      <c r="A111" s="15">
        <v>489</v>
      </c>
      <c r="B111" s="16" t="s">
        <v>333</v>
      </c>
      <c r="C111" s="16" t="s">
        <v>223</v>
      </c>
      <c r="D111" s="17">
        <v>902</v>
      </c>
    </row>
    <row r="112" spans="1:4" ht="14.25" customHeight="1" x14ac:dyDescent="0.25">
      <c r="A112" s="15">
        <v>602</v>
      </c>
      <c r="B112" s="16" t="s">
        <v>334</v>
      </c>
      <c r="C112" s="16" t="s">
        <v>223</v>
      </c>
      <c r="D112" s="17">
        <v>902</v>
      </c>
    </row>
    <row r="113" spans="1:4" ht="14.25" customHeight="1" x14ac:dyDescent="0.25">
      <c r="A113" s="15">
        <v>608</v>
      </c>
      <c r="B113" s="16" t="s">
        <v>335</v>
      </c>
      <c r="C113" s="16" t="s">
        <v>223</v>
      </c>
      <c r="D113" s="17">
        <v>902</v>
      </c>
    </row>
    <row r="114" spans="1:4" ht="14.25" customHeight="1" x14ac:dyDescent="0.25">
      <c r="A114" s="15">
        <v>612</v>
      </c>
      <c r="B114" s="16" t="s">
        <v>336</v>
      </c>
      <c r="C114" s="16" t="s">
        <v>223</v>
      </c>
      <c r="D114" s="17">
        <v>902</v>
      </c>
    </row>
    <row r="115" spans="1:4" ht="14.25" customHeight="1" x14ac:dyDescent="0.25">
      <c r="A115" s="15">
        <v>613</v>
      </c>
      <c r="B115" s="16" t="s">
        <v>337</v>
      </c>
      <c r="C115" s="16" t="s">
        <v>223</v>
      </c>
      <c r="D115" s="17">
        <v>902</v>
      </c>
    </row>
    <row r="116" spans="1:4" ht="14.25" customHeight="1" x14ac:dyDescent="0.25">
      <c r="A116" s="15">
        <v>614</v>
      </c>
      <c r="B116" s="16" t="s">
        <v>338</v>
      </c>
      <c r="C116" s="16" t="s">
        <v>223</v>
      </c>
      <c r="D116" s="17">
        <v>902</v>
      </c>
    </row>
    <row r="117" spans="1:4" ht="14.25" customHeight="1" x14ac:dyDescent="0.25">
      <c r="A117" s="15">
        <v>628</v>
      </c>
      <c r="B117" s="16" t="s">
        <v>339</v>
      </c>
      <c r="C117" s="16" t="s">
        <v>223</v>
      </c>
      <c r="D117" s="17">
        <v>902</v>
      </c>
    </row>
    <row r="118" spans="1:4" ht="14.25" customHeight="1" x14ac:dyDescent="0.25">
      <c r="A118" s="15">
        <v>632</v>
      </c>
      <c r="B118" s="16" t="s">
        <v>340</v>
      </c>
      <c r="C118" s="16" t="s">
        <v>223</v>
      </c>
      <c r="D118" s="17">
        <v>902</v>
      </c>
    </row>
    <row r="119" spans="1:4" ht="14.25" customHeight="1" x14ac:dyDescent="0.25">
      <c r="A119" s="15">
        <v>633</v>
      </c>
      <c r="B119" s="16" t="s">
        <v>341</v>
      </c>
      <c r="C119" s="16" t="s">
        <v>223</v>
      </c>
      <c r="D119" s="17">
        <v>902</v>
      </c>
    </row>
    <row r="120" spans="1:4" ht="14.25" customHeight="1" x14ac:dyDescent="0.25">
      <c r="A120" s="15">
        <v>652</v>
      </c>
      <c r="B120" s="16" t="s">
        <v>342</v>
      </c>
      <c r="C120" s="16" t="s">
        <v>223</v>
      </c>
      <c r="D120" s="17">
        <v>902</v>
      </c>
    </row>
    <row r="121" spans="1:4" ht="14.25" customHeight="1" x14ac:dyDescent="0.25">
      <c r="A121" s="15">
        <v>655</v>
      </c>
      <c r="B121" s="16" t="s">
        <v>343</v>
      </c>
      <c r="C121" s="16" t="s">
        <v>223</v>
      </c>
      <c r="D121" s="17">
        <v>902</v>
      </c>
    </row>
    <row r="122" spans="1:4" ht="14.25" customHeight="1" x14ac:dyDescent="0.25">
      <c r="A122" s="15">
        <v>656</v>
      </c>
      <c r="B122" s="16" t="s">
        <v>344</v>
      </c>
      <c r="C122" s="16" t="s">
        <v>223</v>
      </c>
      <c r="D122" s="17">
        <v>902</v>
      </c>
    </row>
    <row r="123" spans="1:4" ht="14.25" customHeight="1" x14ac:dyDescent="0.25">
      <c r="A123" s="15">
        <v>682</v>
      </c>
      <c r="B123" s="16" t="s">
        <v>345</v>
      </c>
      <c r="C123" s="16" t="s">
        <v>223</v>
      </c>
      <c r="D123" s="17">
        <v>902</v>
      </c>
    </row>
    <row r="124" spans="1:4" ht="14.25" customHeight="1" x14ac:dyDescent="0.25">
      <c r="A124" s="15">
        <v>683</v>
      </c>
      <c r="B124" s="16" t="s">
        <v>346</v>
      </c>
      <c r="C124" s="16" t="s">
        <v>223</v>
      </c>
      <c r="D124" s="17">
        <v>902</v>
      </c>
    </row>
    <row r="125" spans="1:4" ht="14.25" customHeight="1" x14ac:dyDescent="0.25">
      <c r="A125" s="15">
        <v>690</v>
      </c>
      <c r="B125" s="16" t="s">
        <v>347</v>
      </c>
      <c r="C125" s="16" t="s">
        <v>223</v>
      </c>
      <c r="D125" s="17">
        <v>902</v>
      </c>
    </row>
    <row r="126" spans="1:4" ht="14.25" customHeight="1" x14ac:dyDescent="0.25">
      <c r="A126" s="15">
        <v>692</v>
      </c>
      <c r="B126" s="16" t="s">
        <v>348</v>
      </c>
      <c r="C126" s="16" t="s">
        <v>223</v>
      </c>
      <c r="D126" s="17">
        <v>902</v>
      </c>
    </row>
    <row r="127" spans="1:4" ht="14.25" customHeight="1" x14ac:dyDescent="0.25">
      <c r="A127" s="15">
        <v>698</v>
      </c>
      <c r="B127" s="16" t="s">
        <v>349</v>
      </c>
      <c r="C127" s="16" t="s">
        <v>223</v>
      </c>
      <c r="D127" s="17">
        <v>902</v>
      </c>
    </row>
    <row r="128" spans="1:4" ht="14.25" customHeight="1" x14ac:dyDescent="0.25">
      <c r="A128" s="15">
        <v>95</v>
      </c>
      <c r="B128" s="16" t="s">
        <v>350</v>
      </c>
      <c r="C128" s="16" t="s">
        <v>223</v>
      </c>
      <c r="D128" s="17">
        <v>902</v>
      </c>
    </row>
    <row r="129" spans="1:4" ht="14.25" customHeight="1" x14ac:dyDescent="0.25">
      <c r="A129" s="15">
        <v>99</v>
      </c>
      <c r="B129" s="16" t="s">
        <v>351</v>
      </c>
      <c r="C129" s="16" t="s">
        <v>223</v>
      </c>
      <c r="D129" s="17">
        <v>902</v>
      </c>
    </row>
    <row r="130" spans="1:4" ht="14.25" customHeight="1" x14ac:dyDescent="0.25">
      <c r="A130" s="15">
        <v>159</v>
      </c>
      <c r="B130" s="16" t="s">
        <v>352</v>
      </c>
      <c r="C130" s="16" t="s">
        <v>223</v>
      </c>
      <c r="D130" s="17">
        <v>902</v>
      </c>
    </row>
    <row r="131" spans="1:4" ht="14.25" customHeight="1" x14ac:dyDescent="0.25">
      <c r="A131" s="15">
        <v>198</v>
      </c>
      <c r="B131" s="16" t="s">
        <v>353</v>
      </c>
      <c r="C131" s="16" t="s">
        <v>223</v>
      </c>
      <c r="D131" s="17">
        <v>902</v>
      </c>
    </row>
    <row r="132" spans="1:4" ht="14.25" customHeight="1" x14ac:dyDescent="0.25">
      <c r="A132" s="15">
        <v>207</v>
      </c>
      <c r="B132" s="16" t="s">
        <v>354</v>
      </c>
      <c r="C132" s="16" t="s">
        <v>223</v>
      </c>
      <c r="D132" s="17">
        <v>902</v>
      </c>
    </row>
    <row r="133" spans="1:4" ht="14.25" customHeight="1" x14ac:dyDescent="0.25">
      <c r="A133" s="15">
        <v>243</v>
      </c>
      <c r="B133" s="16" t="s">
        <v>355</v>
      </c>
      <c r="C133" s="16" t="s">
        <v>223</v>
      </c>
      <c r="D133" s="17">
        <v>902</v>
      </c>
    </row>
    <row r="134" spans="1:4" ht="14.25" customHeight="1" x14ac:dyDescent="0.25">
      <c r="A134" s="15">
        <v>244</v>
      </c>
      <c r="B134" s="16" t="s">
        <v>356</v>
      </c>
      <c r="C134" s="16" t="s">
        <v>223</v>
      </c>
      <c r="D134" s="17">
        <v>902</v>
      </c>
    </row>
    <row r="135" spans="1:4" ht="14.25" customHeight="1" x14ac:dyDescent="0.25">
      <c r="A135" s="15">
        <v>246</v>
      </c>
      <c r="B135" s="16" t="s">
        <v>357</v>
      </c>
      <c r="C135" s="16" t="s">
        <v>223</v>
      </c>
      <c r="D135" s="17">
        <v>902</v>
      </c>
    </row>
    <row r="136" spans="1:4" ht="14.25" customHeight="1" x14ac:dyDescent="0.25">
      <c r="A136" s="15">
        <v>247</v>
      </c>
      <c r="B136" s="16" t="s">
        <v>358</v>
      </c>
      <c r="C136" s="16" t="s">
        <v>223</v>
      </c>
      <c r="D136" s="17">
        <v>902</v>
      </c>
    </row>
    <row r="137" spans="1:4" ht="14.25" customHeight="1" x14ac:dyDescent="0.25">
      <c r="A137" s="15">
        <v>248</v>
      </c>
      <c r="B137" s="16" t="s">
        <v>359</v>
      </c>
      <c r="C137" s="16" t="s">
        <v>223</v>
      </c>
      <c r="D137" s="17">
        <v>902</v>
      </c>
    </row>
    <row r="138" spans="1:4" ht="14.25" customHeight="1" x14ac:dyDescent="0.25">
      <c r="A138" s="15">
        <v>339</v>
      </c>
      <c r="B138" s="16" t="s">
        <v>360</v>
      </c>
      <c r="C138" s="16" t="s">
        <v>223</v>
      </c>
      <c r="D138" s="17">
        <v>902</v>
      </c>
    </row>
    <row r="139" spans="1:4" ht="14.25" customHeight="1" x14ac:dyDescent="0.25">
      <c r="A139" s="15">
        <v>340</v>
      </c>
      <c r="B139" s="16" t="s">
        <v>361</v>
      </c>
      <c r="C139" s="16" t="s">
        <v>223</v>
      </c>
      <c r="D139" s="17">
        <v>902</v>
      </c>
    </row>
    <row r="140" spans="1:4" ht="14.25" customHeight="1" x14ac:dyDescent="0.25">
      <c r="A140" s="15">
        <v>343</v>
      </c>
      <c r="B140" s="16" t="s">
        <v>362</v>
      </c>
      <c r="C140" s="16" t="s">
        <v>223</v>
      </c>
      <c r="D140" s="17">
        <v>902</v>
      </c>
    </row>
    <row r="141" spans="1:4" ht="14.25" customHeight="1" x14ac:dyDescent="0.25">
      <c r="A141" s="15">
        <v>375</v>
      </c>
      <c r="B141" s="16" t="s">
        <v>363</v>
      </c>
      <c r="C141" s="16" t="s">
        <v>223</v>
      </c>
      <c r="D141" s="17">
        <v>902</v>
      </c>
    </row>
    <row r="142" spans="1:4" ht="14.25" customHeight="1" x14ac:dyDescent="0.25">
      <c r="A142" s="15">
        <v>390</v>
      </c>
      <c r="B142" s="16" t="s">
        <v>364</v>
      </c>
      <c r="C142" s="16" t="s">
        <v>223</v>
      </c>
      <c r="D142" s="17">
        <v>902</v>
      </c>
    </row>
    <row r="143" spans="1:4" ht="14.25" customHeight="1" x14ac:dyDescent="0.25">
      <c r="A143" s="15">
        <v>409</v>
      </c>
      <c r="B143" s="16" t="s">
        <v>365</v>
      </c>
      <c r="C143" s="16" t="s">
        <v>223</v>
      </c>
      <c r="D143" s="17">
        <v>902</v>
      </c>
    </row>
    <row r="144" spans="1:4" ht="14.25" customHeight="1" x14ac:dyDescent="0.25">
      <c r="A144" s="15">
        <v>418</v>
      </c>
      <c r="B144" s="16" t="s">
        <v>366</v>
      </c>
      <c r="C144" s="16" t="s">
        <v>223</v>
      </c>
      <c r="D144" s="17">
        <v>902</v>
      </c>
    </row>
    <row r="145" spans="1:4" ht="14.25" customHeight="1" x14ac:dyDescent="0.25">
      <c r="A145" s="15">
        <v>428</v>
      </c>
      <c r="B145" s="16" t="s">
        <v>367</v>
      </c>
      <c r="C145" s="16" t="s">
        <v>223</v>
      </c>
      <c r="D145" s="17">
        <v>902</v>
      </c>
    </row>
    <row r="146" spans="1:4" ht="14.25" customHeight="1" x14ac:dyDescent="0.25">
      <c r="A146" s="15">
        <v>488</v>
      </c>
      <c r="B146" s="16" t="s">
        <v>368</v>
      </c>
      <c r="C146" s="16" t="s">
        <v>223</v>
      </c>
      <c r="D146" s="17">
        <v>902</v>
      </c>
    </row>
    <row r="147" spans="1:4" ht="14.25" customHeight="1" x14ac:dyDescent="0.25">
      <c r="A147" s="15">
        <v>607</v>
      </c>
      <c r="B147" s="16" t="s">
        <v>369</v>
      </c>
      <c r="C147" s="16" t="s">
        <v>223</v>
      </c>
      <c r="D147" s="17">
        <v>902</v>
      </c>
    </row>
    <row r="148" spans="1:4" ht="14.25" customHeight="1" x14ac:dyDescent="0.25">
      <c r="A148" s="15">
        <v>661</v>
      </c>
      <c r="B148" s="16" t="s">
        <v>370</v>
      </c>
      <c r="C148" s="16" t="s">
        <v>223</v>
      </c>
      <c r="D148" s="17">
        <v>902</v>
      </c>
    </row>
    <row r="149" spans="1:4" ht="14.25" customHeight="1" x14ac:dyDescent="0.25">
      <c r="A149" s="15">
        <v>662</v>
      </c>
      <c r="B149" s="16" t="s">
        <v>371</v>
      </c>
      <c r="C149" s="16" t="s">
        <v>223</v>
      </c>
      <c r="D149" s="17">
        <v>902</v>
      </c>
    </row>
    <row r="150" spans="1:4" ht="14.25" customHeight="1" x14ac:dyDescent="0.25">
      <c r="A150" s="15">
        <v>691</v>
      </c>
      <c r="B150" s="16" t="s">
        <v>372</v>
      </c>
      <c r="C150" s="16" t="s">
        <v>223</v>
      </c>
      <c r="D150" s="17">
        <v>902</v>
      </c>
    </row>
    <row r="151" spans="1:4" ht="14.25" customHeight="1" x14ac:dyDescent="0.25">
      <c r="A151" s="15">
        <v>695</v>
      </c>
      <c r="B151" s="16" t="s">
        <v>373</v>
      </c>
      <c r="C151" s="16" t="s">
        <v>223</v>
      </c>
      <c r="D151" s="17">
        <v>902</v>
      </c>
    </row>
    <row r="152" spans="1:4" ht="14.25" customHeight="1" x14ac:dyDescent="0.25">
      <c r="A152" s="15">
        <v>696</v>
      </c>
      <c r="B152" s="16" t="s">
        <v>374</v>
      </c>
      <c r="C152" s="16" t="s">
        <v>223</v>
      </c>
      <c r="D152" s="17">
        <v>902</v>
      </c>
    </row>
    <row r="153" spans="1:4" ht="14.25" customHeight="1" x14ac:dyDescent="0.25">
      <c r="A153" s="15">
        <v>711</v>
      </c>
      <c r="B153" s="16" t="s">
        <v>375</v>
      </c>
      <c r="C153" s="16" t="s">
        <v>223</v>
      </c>
      <c r="D153" s="17">
        <v>902</v>
      </c>
    </row>
    <row r="154" spans="1:4" ht="14.25" customHeight="1" x14ac:dyDescent="0.25">
      <c r="A154" s="15">
        <v>712</v>
      </c>
      <c r="B154" s="16" t="s">
        <v>376</v>
      </c>
      <c r="C154" s="16" t="s">
        <v>223</v>
      </c>
      <c r="D154" s="17">
        <v>902</v>
      </c>
    </row>
    <row r="155" spans="1:4" ht="14.25" customHeight="1" x14ac:dyDescent="0.25">
      <c r="A155" s="15">
        <v>713</v>
      </c>
      <c r="B155" s="16" t="s">
        <v>377</v>
      </c>
      <c r="C155" s="16" t="s">
        <v>223</v>
      </c>
      <c r="D155" s="17">
        <v>902</v>
      </c>
    </row>
    <row r="156" spans="1:4" ht="14.25" customHeight="1" x14ac:dyDescent="0.25">
      <c r="A156" s="15">
        <v>714</v>
      </c>
      <c r="B156" s="16" t="s">
        <v>378</v>
      </c>
      <c r="C156" s="16" t="s">
        <v>223</v>
      </c>
      <c r="D156" s="17">
        <v>902</v>
      </c>
    </row>
    <row r="157" spans="1:4" ht="14.25" customHeight="1" x14ac:dyDescent="0.25">
      <c r="A157" s="15">
        <v>767</v>
      </c>
      <c r="B157" s="16" t="s">
        <v>379</v>
      </c>
      <c r="C157" s="16" t="s">
        <v>223</v>
      </c>
      <c r="D157" s="17">
        <v>902</v>
      </c>
    </row>
    <row r="158" spans="1:4" ht="14.25" customHeight="1" x14ac:dyDescent="0.25">
      <c r="A158" s="15">
        <v>5</v>
      </c>
      <c r="B158" s="16" t="s">
        <v>313</v>
      </c>
      <c r="C158" s="16" t="s">
        <v>223</v>
      </c>
      <c r="D158" s="17">
        <v>902</v>
      </c>
    </row>
    <row r="159" spans="1:4" ht="14.25" customHeight="1" x14ac:dyDescent="0.25">
      <c r="A159" s="15">
        <v>35</v>
      </c>
      <c r="B159" s="16" t="s">
        <v>380</v>
      </c>
      <c r="C159" s="16" t="s">
        <v>223</v>
      </c>
      <c r="D159" s="17">
        <v>902</v>
      </c>
    </row>
    <row r="160" spans="1:4" ht="14.25" customHeight="1" x14ac:dyDescent="0.25">
      <c r="A160" s="15">
        <v>36</v>
      </c>
      <c r="B160" s="16" t="s">
        <v>313</v>
      </c>
      <c r="C160" s="16" t="s">
        <v>223</v>
      </c>
      <c r="D160" s="17">
        <v>902</v>
      </c>
    </row>
    <row r="161" spans="1:4" ht="14.25" customHeight="1" x14ac:dyDescent="0.25">
      <c r="A161" s="15">
        <v>37</v>
      </c>
      <c r="B161" s="16" t="s">
        <v>381</v>
      </c>
      <c r="C161" s="16" t="s">
        <v>223</v>
      </c>
      <c r="D161" s="17">
        <v>902</v>
      </c>
    </row>
    <row r="162" spans="1:4" ht="14.25" customHeight="1" x14ac:dyDescent="0.25">
      <c r="A162" s="15">
        <v>38</v>
      </c>
      <c r="B162" s="16" t="s">
        <v>382</v>
      </c>
      <c r="C162" s="16" t="s">
        <v>223</v>
      </c>
      <c r="D162" s="17">
        <v>902</v>
      </c>
    </row>
    <row r="163" spans="1:4" ht="14.25" customHeight="1" x14ac:dyDescent="0.25">
      <c r="A163" s="15">
        <v>59</v>
      </c>
      <c r="B163" s="16" t="s">
        <v>381</v>
      </c>
      <c r="C163" s="16" t="s">
        <v>223</v>
      </c>
      <c r="D163" s="17">
        <v>902</v>
      </c>
    </row>
    <row r="164" spans="1:4" ht="14.25" customHeight="1" x14ac:dyDescent="0.25">
      <c r="A164" s="15">
        <v>137</v>
      </c>
      <c r="B164" s="16" t="s">
        <v>383</v>
      </c>
      <c r="C164" s="16" t="s">
        <v>223</v>
      </c>
      <c r="D164" s="17">
        <v>902</v>
      </c>
    </row>
    <row r="165" spans="1:4" ht="14.25" customHeight="1" x14ac:dyDescent="0.25">
      <c r="A165" s="15">
        <v>208</v>
      </c>
      <c r="B165" s="16" t="s">
        <v>384</v>
      </c>
      <c r="C165" s="16" t="s">
        <v>223</v>
      </c>
      <c r="D165" s="17">
        <v>902</v>
      </c>
    </row>
    <row r="166" spans="1:4" ht="14.25" customHeight="1" x14ac:dyDescent="0.25">
      <c r="A166" s="15">
        <v>221</v>
      </c>
      <c r="B166" s="16" t="s">
        <v>385</v>
      </c>
      <c r="C166" s="16" t="s">
        <v>223</v>
      </c>
      <c r="D166" s="17">
        <v>902</v>
      </c>
    </row>
    <row r="167" spans="1:4" ht="14.25" customHeight="1" x14ac:dyDescent="0.25">
      <c r="A167" s="15">
        <v>306</v>
      </c>
      <c r="B167" s="16" t="s">
        <v>386</v>
      </c>
      <c r="C167" s="16" t="s">
        <v>223</v>
      </c>
      <c r="D167" s="17">
        <v>902</v>
      </c>
    </row>
    <row r="168" spans="1:4" ht="14.25" customHeight="1" x14ac:dyDescent="0.25">
      <c r="A168" s="15">
        <v>338</v>
      </c>
      <c r="B168" s="16" t="s">
        <v>387</v>
      </c>
      <c r="C168" s="16" t="s">
        <v>223</v>
      </c>
      <c r="D168" s="17">
        <v>902</v>
      </c>
    </row>
    <row r="169" spans="1:4" ht="14.25" customHeight="1" x14ac:dyDescent="0.25">
      <c r="A169" s="15">
        <v>615</v>
      </c>
      <c r="B169" s="16" t="s">
        <v>388</v>
      </c>
      <c r="C169" s="16" t="s">
        <v>223</v>
      </c>
      <c r="D169" s="17">
        <v>902</v>
      </c>
    </row>
    <row r="170" spans="1:4" ht="14.25" customHeight="1" x14ac:dyDescent="0.25">
      <c r="A170" s="15">
        <v>642</v>
      </c>
      <c r="B170" s="16" t="s">
        <v>389</v>
      </c>
      <c r="C170" s="16" t="s">
        <v>223</v>
      </c>
      <c r="D170" s="17">
        <v>902</v>
      </c>
    </row>
    <row r="171" spans="1:4" ht="14.25" customHeight="1" x14ac:dyDescent="0.25">
      <c r="A171" s="15">
        <v>646</v>
      </c>
      <c r="B171" s="16" t="s">
        <v>390</v>
      </c>
      <c r="C171" s="16" t="s">
        <v>223</v>
      </c>
      <c r="D171" s="17">
        <v>902</v>
      </c>
    </row>
    <row r="172" spans="1:4" ht="14.25" customHeight="1" x14ac:dyDescent="0.25">
      <c r="A172" s="15">
        <v>653</v>
      </c>
      <c r="B172" s="16" t="s">
        <v>391</v>
      </c>
      <c r="C172" s="16" t="s">
        <v>223</v>
      </c>
      <c r="D172" s="17">
        <v>902</v>
      </c>
    </row>
    <row r="173" spans="1:4" ht="14.25" customHeight="1" x14ac:dyDescent="0.25">
      <c r="A173" s="15">
        <v>757</v>
      </c>
      <c r="B173" s="16" t="s">
        <v>392</v>
      </c>
      <c r="C173" s="16" t="s">
        <v>223</v>
      </c>
      <c r="D173" s="17">
        <v>902</v>
      </c>
    </row>
    <row r="174" spans="1:4" ht="14.25" customHeight="1" x14ac:dyDescent="0.25">
      <c r="A174" s="15">
        <v>782</v>
      </c>
      <c r="B174" s="16" t="s">
        <v>393</v>
      </c>
      <c r="C174" s="16" t="s">
        <v>223</v>
      </c>
      <c r="D174" s="17">
        <v>902</v>
      </c>
    </row>
    <row r="175" spans="1:4" ht="14.25" customHeight="1" x14ac:dyDescent="0.25">
      <c r="A175" s="15">
        <v>797</v>
      </c>
      <c r="B175" s="16" t="s">
        <v>394</v>
      </c>
      <c r="C175" s="16" t="s">
        <v>223</v>
      </c>
      <c r="D175" s="17">
        <v>902</v>
      </c>
    </row>
    <row r="176" spans="1:4" ht="14.25" customHeight="1" x14ac:dyDescent="0.25">
      <c r="A176" s="15">
        <v>17</v>
      </c>
      <c r="B176" s="16" t="s">
        <v>395</v>
      </c>
      <c r="C176" s="16" t="s">
        <v>223</v>
      </c>
      <c r="D176" s="17">
        <v>902</v>
      </c>
    </row>
    <row r="177" spans="1:4" ht="14.25" customHeight="1" x14ac:dyDescent="0.25">
      <c r="A177" s="15">
        <v>19</v>
      </c>
      <c r="B177" s="16" t="s">
        <v>396</v>
      </c>
      <c r="C177" s="16" t="s">
        <v>223</v>
      </c>
      <c r="D177" s="17">
        <v>902</v>
      </c>
    </row>
    <row r="178" spans="1:4" ht="14.25" customHeight="1" x14ac:dyDescent="0.25">
      <c r="A178" s="15">
        <v>34</v>
      </c>
      <c r="B178" s="16" t="s">
        <v>397</v>
      </c>
      <c r="C178" s="16" t="s">
        <v>223</v>
      </c>
      <c r="D178" s="17">
        <v>902</v>
      </c>
    </row>
    <row r="179" spans="1:4" ht="14.25" customHeight="1" x14ac:dyDescent="0.25">
      <c r="A179" s="15">
        <v>53</v>
      </c>
      <c r="B179" s="16" t="s">
        <v>397</v>
      </c>
      <c r="C179" s="16" t="s">
        <v>223</v>
      </c>
      <c r="D179" s="17">
        <v>902</v>
      </c>
    </row>
    <row r="180" spans="1:4" ht="14.25" customHeight="1" x14ac:dyDescent="0.25">
      <c r="A180" s="15">
        <v>90</v>
      </c>
      <c r="B180" s="16" t="s">
        <v>398</v>
      </c>
      <c r="C180" s="16" t="s">
        <v>223</v>
      </c>
      <c r="D180" s="17">
        <v>902</v>
      </c>
    </row>
    <row r="181" spans="1:4" ht="14.25" customHeight="1" x14ac:dyDescent="0.25">
      <c r="A181" s="15">
        <v>91</v>
      </c>
      <c r="B181" s="16" t="s">
        <v>395</v>
      </c>
      <c r="C181" s="16" t="s">
        <v>223</v>
      </c>
      <c r="D181" s="17">
        <v>902</v>
      </c>
    </row>
    <row r="182" spans="1:4" ht="14.25" customHeight="1" x14ac:dyDescent="0.25">
      <c r="A182" s="15">
        <v>92</v>
      </c>
      <c r="B182" s="16" t="s">
        <v>396</v>
      </c>
      <c r="C182" s="16" t="s">
        <v>223</v>
      </c>
      <c r="D182" s="17">
        <v>902</v>
      </c>
    </row>
    <row r="183" spans="1:4" ht="14.25" customHeight="1" x14ac:dyDescent="0.25">
      <c r="A183" s="15">
        <v>103</v>
      </c>
      <c r="B183" s="16" t="s">
        <v>399</v>
      </c>
      <c r="C183" s="16" t="s">
        <v>223</v>
      </c>
      <c r="D183" s="17">
        <v>902</v>
      </c>
    </row>
    <row r="184" spans="1:4" ht="14.25" customHeight="1" x14ac:dyDescent="0.25">
      <c r="A184" s="15">
        <v>116</v>
      </c>
      <c r="B184" s="16" t="s">
        <v>400</v>
      </c>
      <c r="C184" s="16" t="s">
        <v>223</v>
      </c>
      <c r="D184" s="17">
        <v>902</v>
      </c>
    </row>
    <row r="185" spans="1:4" ht="14.25" customHeight="1" x14ac:dyDescent="0.25">
      <c r="A185" s="15">
        <v>138</v>
      </c>
      <c r="B185" s="16" t="s">
        <v>396</v>
      </c>
      <c r="C185" s="16" t="s">
        <v>223</v>
      </c>
      <c r="D185" s="17">
        <v>902</v>
      </c>
    </row>
    <row r="186" spans="1:4" ht="14.25" customHeight="1" x14ac:dyDescent="0.25">
      <c r="A186" s="15">
        <v>143</v>
      </c>
      <c r="B186" s="16" t="s">
        <v>401</v>
      </c>
      <c r="C186" s="16" t="s">
        <v>223</v>
      </c>
      <c r="D186" s="17">
        <v>902</v>
      </c>
    </row>
    <row r="187" spans="1:4" ht="14.25" customHeight="1" x14ac:dyDescent="0.25">
      <c r="A187" s="15">
        <v>161</v>
      </c>
      <c r="B187" s="16" t="s">
        <v>402</v>
      </c>
      <c r="C187" s="16" t="s">
        <v>223</v>
      </c>
      <c r="D187" s="17">
        <v>902</v>
      </c>
    </row>
    <row r="188" spans="1:4" ht="14.25" customHeight="1" x14ac:dyDescent="0.25">
      <c r="A188" s="15">
        <v>181</v>
      </c>
      <c r="B188" s="16" t="s">
        <v>398</v>
      </c>
      <c r="C188" s="16" t="s">
        <v>223</v>
      </c>
      <c r="D188" s="17">
        <v>902</v>
      </c>
    </row>
    <row r="189" spans="1:4" ht="14.25" customHeight="1" x14ac:dyDescent="0.25">
      <c r="A189" s="15">
        <v>211</v>
      </c>
      <c r="B189" s="16" t="s">
        <v>401</v>
      </c>
      <c r="C189" s="16" t="s">
        <v>223</v>
      </c>
      <c r="D189" s="17">
        <v>902</v>
      </c>
    </row>
    <row r="190" spans="1:4" ht="14.25" customHeight="1" x14ac:dyDescent="0.25">
      <c r="A190" s="15">
        <v>300</v>
      </c>
      <c r="B190" s="16" t="s">
        <v>403</v>
      </c>
      <c r="C190" s="16" t="s">
        <v>223</v>
      </c>
      <c r="D190" s="17">
        <v>902</v>
      </c>
    </row>
    <row r="191" spans="1:4" ht="14.25" customHeight="1" x14ac:dyDescent="0.25">
      <c r="A191" s="15">
        <v>301</v>
      </c>
      <c r="B191" s="16" t="s">
        <v>404</v>
      </c>
      <c r="C191" s="16" t="s">
        <v>223</v>
      </c>
      <c r="D191" s="17">
        <v>902</v>
      </c>
    </row>
    <row r="192" spans="1:4" ht="14.25" customHeight="1" x14ac:dyDescent="0.25">
      <c r="A192" s="15">
        <v>304</v>
      </c>
      <c r="B192" s="16" t="s">
        <v>405</v>
      </c>
      <c r="C192" s="16" t="s">
        <v>223</v>
      </c>
      <c r="D192" s="17">
        <v>902</v>
      </c>
    </row>
    <row r="193" spans="1:4" ht="14.25" customHeight="1" x14ac:dyDescent="0.25">
      <c r="A193" s="15">
        <v>323</v>
      </c>
      <c r="B193" s="16" t="s">
        <v>406</v>
      </c>
      <c r="C193" s="16" t="s">
        <v>223</v>
      </c>
      <c r="D193" s="17">
        <v>902</v>
      </c>
    </row>
    <row r="194" spans="1:4" ht="14.25" customHeight="1" x14ac:dyDescent="0.25">
      <c r="A194" s="15">
        <v>432</v>
      </c>
      <c r="B194" s="16" t="s">
        <v>402</v>
      </c>
      <c r="C194" s="16" t="s">
        <v>223</v>
      </c>
      <c r="D194" s="17">
        <v>902</v>
      </c>
    </row>
    <row r="195" spans="1:4" ht="14.25" customHeight="1" x14ac:dyDescent="0.25">
      <c r="A195" s="15">
        <v>716</v>
      </c>
      <c r="B195" s="16" t="s">
        <v>407</v>
      </c>
      <c r="C195" s="16" t="s">
        <v>223</v>
      </c>
      <c r="D195" s="17">
        <v>902</v>
      </c>
    </row>
    <row r="196" spans="1:4" ht="14.25" customHeight="1" x14ac:dyDescent="0.25">
      <c r="A196" s="15">
        <v>760</v>
      </c>
      <c r="B196" s="16" t="s">
        <v>408</v>
      </c>
      <c r="C196" s="16" t="s">
        <v>223</v>
      </c>
      <c r="D196" s="17">
        <v>902</v>
      </c>
    </row>
    <row r="197" spans="1:4" ht="14.25" customHeight="1" x14ac:dyDescent="0.25">
      <c r="A197" s="15">
        <v>770</v>
      </c>
      <c r="B197" s="16" t="s">
        <v>409</v>
      </c>
      <c r="C197" s="16" t="s">
        <v>223</v>
      </c>
      <c r="D197" s="17">
        <v>902</v>
      </c>
    </row>
    <row r="198" spans="1:4" ht="14.25" customHeight="1" x14ac:dyDescent="0.25">
      <c r="A198" s="15">
        <v>220</v>
      </c>
      <c r="B198" s="16" t="s">
        <v>410</v>
      </c>
      <c r="C198" s="16" t="s">
        <v>231</v>
      </c>
      <c r="D198" s="17">
        <v>926</v>
      </c>
    </row>
    <row r="199" spans="1:4" ht="14.25" customHeight="1" x14ac:dyDescent="0.25">
      <c r="A199" s="15">
        <v>744</v>
      </c>
      <c r="B199" s="16" t="s">
        <v>410</v>
      </c>
      <c r="C199" s="16" t="s">
        <v>231</v>
      </c>
      <c r="D199" s="17">
        <v>926</v>
      </c>
    </row>
    <row r="200" spans="1:4" ht="14.25" customHeight="1" x14ac:dyDescent="0.25">
      <c r="A200" s="15">
        <v>16</v>
      </c>
      <c r="B200" s="16" t="s">
        <v>411</v>
      </c>
      <c r="C200" s="16" t="s">
        <v>231</v>
      </c>
      <c r="D200" s="17">
        <v>926</v>
      </c>
    </row>
    <row r="201" spans="1:4" ht="14.25" customHeight="1" x14ac:dyDescent="0.25">
      <c r="A201" s="15">
        <v>67</v>
      </c>
      <c r="B201" s="16" t="s">
        <v>412</v>
      </c>
      <c r="C201" s="16" t="s">
        <v>231</v>
      </c>
      <c r="D201" s="17">
        <v>926</v>
      </c>
    </row>
    <row r="202" spans="1:4" ht="14.25" customHeight="1" x14ac:dyDescent="0.25">
      <c r="A202" s="15">
        <v>101</v>
      </c>
      <c r="B202" s="16" t="s">
        <v>413</v>
      </c>
      <c r="C202" s="16" t="s">
        <v>231</v>
      </c>
      <c r="D202" s="17">
        <v>926</v>
      </c>
    </row>
    <row r="203" spans="1:4" ht="14.25" customHeight="1" x14ac:dyDescent="0.25">
      <c r="A203" s="15">
        <v>131</v>
      </c>
      <c r="B203" s="16" t="s">
        <v>414</v>
      </c>
      <c r="C203" s="16" t="s">
        <v>231</v>
      </c>
      <c r="D203" s="17">
        <v>926</v>
      </c>
    </row>
    <row r="204" spans="1:4" ht="14.25" customHeight="1" x14ac:dyDescent="0.25">
      <c r="A204" s="15">
        <v>135</v>
      </c>
      <c r="B204" s="16" t="s">
        <v>415</v>
      </c>
      <c r="C204" s="16" t="s">
        <v>231</v>
      </c>
      <c r="D204" s="17">
        <v>926</v>
      </c>
    </row>
    <row r="205" spans="1:4" ht="14.25" customHeight="1" x14ac:dyDescent="0.25">
      <c r="A205" s="15">
        <v>209</v>
      </c>
      <c r="B205" s="16" t="s">
        <v>416</v>
      </c>
      <c r="C205" s="16" t="s">
        <v>231</v>
      </c>
      <c r="D205" s="17">
        <v>926</v>
      </c>
    </row>
    <row r="206" spans="1:4" ht="14.25" customHeight="1" x14ac:dyDescent="0.25">
      <c r="A206" s="15">
        <v>222</v>
      </c>
      <c r="B206" s="16" t="s">
        <v>417</v>
      </c>
      <c r="C206" s="16" t="s">
        <v>231</v>
      </c>
      <c r="D206" s="17">
        <v>926</v>
      </c>
    </row>
    <row r="207" spans="1:4" ht="14.25" customHeight="1" x14ac:dyDescent="0.25">
      <c r="A207" s="15">
        <v>228</v>
      </c>
      <c r="B207" s="16" t="s">
        <v>418</v>
      </c>
      <c r="C207" s="16" t="s">
        <v>231</v>
      </c>
      <c r="D207" s="17">
        <v>926</v>
      </c>
    </row>
    <row r="208" spans="1:4" ht="14.25" customHeight="1" x14ac:dyDescent="0.25">
      <c r="A208" s="15">
        <v>496</v>
      </c>
      <c r="B208" s="16" t="s">
        <v>419</v>
      </c>
      <c r="C208" s="16" t="s">
        <v>231</v>
      </c>
      <c r="D208" s="17">
        <v>926</v>
      </c>
    </row>
    <row r="209" spans="1:4" ht="14.25" customHeight="1" x14ac:dyDescent="0.25">
      <c r="A209" s="15">
        <v>497</v>
      </c>
      <c r="B209" s="16" t="s">
        <v>420</v>
      </c>
      <c r="C209" s="16" t="s">
        <v>231</v>
      </c>
      <c r="D209" s="17">
        <v>926</v>
      </c>
    </row>
    <row r="210" spans="1:4" ht="14.25" customHeight="1" x14ac:dyDescent="0.25">
      <c r="A210" s="15">
        <v>627</v>
      </c>
      <c r="B210" s="16" t="s">
        <v>421</v>
      </c>
      <c r="C210" s="16" t="s">
        <v>231</v>
      </c>
      <c r="D210" s="17">
        <v>926</v>
      </c>
    </row>
    <row r="211" spans="1:4" ht="14.25" customHeight="1" x14ac:dyDescent="0.25">
      <c r="A211" s="15">
        <v>643</v>
      </c>
      <c r="B211" s="16" t="s">
        <v>422</v>
      </c>
      <c r="C211" s="16" t="s">
        <v>231</v>
      </c>
      <c r="D211" s="17">
        <v>926</v>
      </c>
    </row>
    <row r="212" spans="1:4" ht="14.25" customHeight="1" x14ac:dyDescent="0.25">
      <c r="A212" s="15">
        <v>672</v>
      </c>
      <c r="B212" s="16" t="s">
        <v>423</v>
      </c>
      <c r="C212" s="16" t="s">
        <v>231</v>
      </c>
      <c r="D212" s="17">
        <v>926</v>
      </c>
    </row>
    <row r="213" spans="1:4" ht="14.25" customHeight="1" x14ac:dyDescent="0.25">
      <c r="A213" s="15">
        <v>774</v>
      </c>
      <c r="B213" s="16" t="s">
        <v>424</v>
      </c>
      <c r="C213" s="16" t="s">
        <v>231</v>
      </c>
      <c r="D213" s="17">
        <v>926</v>
      </c>
    </row>
    <row r="214" spans="1:4" ht="14.25" customHeight="1" x14ac:dyDescent="0.25">
      <c r="A214" s="15">
        <v>3</v>
      </c>
      <c r="B214" s="16" t="s">
        <v>425</v>
      </c>
      <c r="C214" s="16" t="s">
        <v>231</v>
      </c>
      <c r="D214" s="17">
        <v>926</v>
      </c>
    </row>
    <row r="215" spans="1:4" ht="14.25" customHeight="1" x14ac:dyDescent="0.25">
      <c r="A215" s="15">
        <v>32</v>
      </c>
      <c r="B215" s="16" t="s">
        <v>426</v>
      </c>
      <c r="C215" s="16" t="s">
        <v>231</v>
      </c>
      <c r="D215" s="17">
        <v>926</v>
      </c>
    </row>
    <row r="216" spans="1:4" ht="14.25" customHeight="1" x14ac:dyDescent="0.25">
      <c r="A216" s="15">
        <v>57</v>
      </c>
      <c r="B216" s="16" t="s">
        <v>427</v>
      </c>
      <c r="C216" s="16" t="s">
        <v>231</v>
      </c>
      <c r="D216" s="17">
        <v>926</v>
      </c>
    </row>
    <row r="217" spans="1:4" ht="14.25" customHeight="1" x14ac:dyDescent="0.25">
      <c r="A217" s="15">
        <v>72</v>
      </c>
      <c r="B217" s="16" t="s">
        <v>427</v>
      </c>
      <c r="C217" s="16" t="s">
        <v>231</v>
      </c>
      <c r="D217" s="17">
        <v>926</v>
      </c>
    </row>
    <row r="218" spans="1:4" ht="14.25" customHeight="1" x14ac:dyDescent="0.25">
      <c r="A218" s="15">
        <v>75</v>
      </c>
      <c r="B218" s="16" t="s">
        <v>428</v>
      </c>
      <c r="C218" s="16" t="s">
        <v>231</v>
      </c>
      <c r="D218" s="17">
        <v>926</v>
      </c>
    </row>
    <row r="219" spans="1:4" ht="14.25" customHeight="1" x14ac:dyDescent="0.25">
      <c r="A219" s="15">
        <v>104</v>
      </c>
      <c r="B219" s="16" t="s">
        <v>429</v>
      </c>
      <c r="C219" s="16" t="s">
        <v>231</v>
      </c>
      <c r="D219" s="17">
        <v>926</v>
      </c>
    </row>
    <row r="220" spans="1:4" ht="14.25" customHeight="1" x14ac:dyDescent="0.25">
      <c r="A220" s="15">
        <v>112</v>
      </c>
      <c r="B220" s="16" t="s">
        <v>430</v>
      </c>
      <c r="C220" s="16" t="s">
        <v>231</v>
      </c>
      <c r="D220" s="17">
        <v>926</v>
      </c>
    </row>
    <row r="221" spans="1:4" ht="14.25" customHeight="1" x14ac:dyDescent="0.25">
      <c r="A221" s="15">
        <v>164</v>
      </c>
      <c r="B221" s="16" t="s">
        <v>431</v>
      </c>
      <c r="C221" s="16" t="s">
        <v>231</v>
      </c>
      <c r="D221" s="17">
        <v>926</v>
      </c>
    </row>
    <row r="222" spans="1:4" ht="14.25" customHeight="1" x14ac:dyDescent="0.25">
      <c r="A222" s="15">
        <v>166</v>
      </c>
      <c r="B222" s="16" t="s">
        <v>432</v>
      </c>
      <c r="C222" s="16" t="s">
        <v>231</v>
      </c>
      <c r="D222" s="17">
        <v>926</v>
      </c>
    </row>
    <row r="223" spans="1:4" ht="14.25" customHeight="1" x14ac:dyDescent="0.25">
      <c r="A223" s="15">
        <v>167</v>
      </c>
      <c r="B223" s="16" t="s">
        <v>433</v>
      </c>
      <c r="C223" s="16" t="s">
        <v>231</v>
      </c>
      <c r="D223" s="17">
        <v>926</v>
      </c>
    </row>
    <row r="224" spans="1:4" ht="14.25" customHeight="1" x14ac:dyDescent="0.25">
      <c r="A224" s="15">
        <v>216</v>
      </c>
      <c r="B224" s="16" t="s">
        <v>434</v>
      </c>
      <c r="C224" s="16" t="s">
        <v>231</v>
      </c>
      <c r="D224" s="17">
        <v>926</v>
      </c>
    </row>
    <row r="225" spans="1:4" ht="14.25" customHeight="1" x14ac:dyDescent="0.25">
      <c r="A225" s="15">
        <v>326</v>
      </c>
      <c r="B225" s="16" t="s">
        <v>435</v>
      </c>
      <c r="C225" s="16" t="s">
        <v>231</v>
      </c>
      <c r="D225" s="17">
        <v>926</v>
      </c>
    </row>
    <row r="226" spans="1:4" ht="14.25" customHeight="1" x14ac:dyDescent="0.25">
      <c r="A226" s="15">
        <v>327</v>
      </c>
      <c r="B226" s="16" t="s">
        <v>436</v>
      </c>
      <c r="C226" s="16" t="s">
        <v>231</v>
      </c>
      <c r="D226" s="17">
        <v>926</v>
      </c>
    </row>
    <row r="227" spans="1:4" ht="14.25" customHeight="1" x14ac:dyDescent="0.25">
      <c r="A227" s="15">
        <v>447</v>
      </c>
      <c r="B227" s="16" t="s">
        <v>431</v>
      </c>
      <c r="C227" s="16" t="s">
        <v>231</v>
      </c>
      <c r="D227" s="17">
        <v>926</v>
      </c>
    </row>
    <row r="228" spans="1:4" ht="14.25" customHeight="1" x14ac:dyDescent="0.25">
      <c r="A228" s="15">
        <v>600</v>
      </c>
      <c r="B228" s="16" t="s">
        <v>437</v>
      </c>
      <c r="C228" s="16" t="s">
        <v>231</v>
      </c>
      <c r="D228" s="17">
        <v>926</v>
      </c>
    </row>
    <row r="229" spans="1:4" ht="14.25" customHeight="1" x14ac:dyDescent="0.25">
      <c r="A229" s="15">
        <v>647</v>
      </c>
      <c r="B229" s="16" t="s">
        <v>438</v>
      </c>
      <c r="C229" s="16" t="s">
        <v>231</v>
      </c>
      <c r="D229" s="17">
        <v>926</v>
      </c>
    </row>
    <row r="230" spans="1:4" ht="14.25" customHeight="1" x14ac:dyDescent="0.25">
      <c r="A230" s="15">
        <v>689</v>
      </c>
      <c r="B230" s="16" t="s">
        <v>439</v>
      </c>
      <c r="C230" s="16" t="s">
        <v>231</v>
      </c>
      <c r="D230" s="17">
        <v>926</v>
      </c>
    </row>
    <row r="231" spans="1:4" ht="14.25" customHeight="1" x14ac:dyDescent="0.25">
      <c r="A231" s="15">
        <v>762</v>
      </c>
      <c r="B231" s="16" t="s">
        <v>440</v>
      </c>
      <c r="C231" s="16" t="s">
        <v>231</v>
      </c>
      <c r="D231" s="17">
        <v>926</v>
      </c>
    </row>
    <row r="232" spans="1:4" ht="14.25" customHeight="1" x14ac:dyDescent="0.25">
      <c r="A232" s="15">
        <v>8</v>
      </c>
      <c r="B232" s="16" t="s">
        <v>441</v>
      </c>
      <c r="C232" s="16" t="s">
        <v>231</v>
      </c>
      <c r="D232" s="17">
        <v>926</v>
      </c>
    </row>
    <row r="233" spans="1:4" ht="14.25" customHeight="1" x14ac:dyDescent="0.25">
      <c r="A233" s="15">
        <v>27</v>
      </c>
      <c r="B233" s="16" t="s">
        <v>442</v>
      </c>
      <c r="C233" s="16" t="s">
        <v>231</v>
      </c>
      <c r="D233" s="17">
        <v>926</v>
      </c>
    </row>
    <row r="234" spans="1:4" ht="14.25" customHeight="1" x14ac:dyDescent="0.25">
      <c r="A234" s="15">
        <v>31</v>
      </c>
      <c r="B234" s="16" t="s">
        <v>443</v>
      </c>
      <c r="C234" s="16" t="s">
        <v>231</v>
      </c>
      <c r="D234" s="17">
        <v>926</v>
      </c>
    </row>
    <row r="235" spans="1:4" ht="14.25" customHeight="1" x14ac:dyDescent="0.25">
      <c r="A235" s="15">
        <v>33</v>
      </c>
      <c r="B235" s="16" t="s">
        <v>444</v>
      </c>
      <c r="C235" s="16" t="s">
        <v>231</v>
      </c>
      <c r="D235" s="17">
        <v>926</v>
      </c>
    </row>
    <row r="236" spans="1:4" ht="14.25" customHeight="1" x14ac:dyDescent="0.25">
      <c r="A236" s="15">
        <v>55</v>
      </c>
      <c r="B236" s="16" t="s">
        <v>445</v>
      </c>
      <c r="C236" s="16" t="s">
        <v>231</v>
      </c>
      <c r="D236" s="17">
        <v>926</v>
      </c>
    </row>
    <row r="237" spans="1:4" ht="14.25" customHeight="1" x14ac:dyDescent="0.25">
      <c r="A237" s="15">
        <v>60</v>
      </c>
      <c r="B237" s="16" t="s">
        <v>446</v>
      </c>
      <c r="C237" s="16" t="s">
        <v>231</v>
      </c>
      <c r="D237" s="17">
        <v>926</v>
      </c>
    </row>
    <row r="238" spans="1:4" ht="14.25" customHeight="1" x14ac:dyDescent="0.25">
      <c r="A238" s="15">
        <v>62</v>
      </c>
      <c r="B238" s="16" t="s">
        <v>447</v>
      </c>
      <c r="C238" s="16" t="s">
        <v>231</v>
      </c>
      <c r="D238" s="17">
        <v>926</v>
      </c>
    </row>
    <row r="239" spans="1:4" ht="14.25" customHeight="1" x14ac:dyDescent="0.25">
      <c r="A239" s="15">
        <v>93</v>
      </c>
      <c r="B239" s="16" t="s">
        <v>448</v>
      </c>
      <c r="C239" s="16" t="s">
        <v>231</v>
      </c>
      <c r="D239" s="17">
        <v>926</v>
      </c>
    </row>
    <row r="240" spans="1:4" ht="14.25" customHeight="1" x14ac:dyDescent="0.25">
      <c r="A240" s="15">
        <v>102</v>
      </c>
      <c r="B240" s="16" t="s">
        <v>449</v>
      </c>
      <c r="C240" s="16" t="s">
        <v>231</v>
      </c>
      <c r="D240" s="17">
        <v>926</v>
      </c>
    </row>
    <row r="241" spans="1:4" ht="14.25" customHeight="1" x14ac:dyDescent="0.25">
      <c r="A241" s="15">
        <v>142</v>
      </c>
      <c r="B241" s="16" t="s">
        <v>450</v>
      </c>
      <c r="C241" s="16" t="s">
        <v>231</v>
      </c>
      <c r="D241" s="17">
        <v>926</v>
      </c>
    </row>
    <row r="242" spans="1:4" ht="14.25" customHeight="1" x14ac:dyDescent="0.25">
      <c r="A242" s="15">
        <v>147</v>
      </c>
      <c r="B242" s="16" t="s">
        <v>451</v>
      </c>
      <c r="C242" s="16" t="s">
        <v>231</v>
      </c>
      <c r="D242" s="17">
        <v>926</v>
      </c>
    </row>
    <row r="243" spans="1:4" ht="14.25" customHeight="1" x14ac:dyDescent="0.25">
      <c r="A243" s="15">
        <v>165</v>
      </c>
      <c r="B243" s="16" t="s">
        <v>442</v>
      </c>
      <c r="C243" s="16" t="s">
        <v>231</v>
      </c>
      <c r="D243" s="17">
        <v>926</v>
      </c>
    </row>
    <row r="244" spans="1:4" ht="14.25" customHeight="1" x14ac:dyDescent="0.25">
      <c r="A244" s="15">
        <v>337</v>
      </c>
      <c r="B244" s="16" t="s">
        <v>452</v>
      </c>
      <c r="C244" s="16" t="s">
        <v>231</v>
      </c>
      <c r="D244" s="17">
        <v>926</v>
      </c>
    </row>
    <row r="245" spans="1:4" ht="14.25" customHeight="1" x14ac:dyDescent="0.25">
      <c r="A245" s="15">
        <v>370</v>
      </c>
      <c r="B245" s="16" t="s">
        <v>453</v>
      </c>
      <c r="C245" s="16" t="s">
        <v>231</v>
      </c>
      <c r="D245" s="17">
        <v>926</v>
      </c>
    </row>
    <row r="246" spans="1:4" ht="14.25" customHeight="1" x14ac:dyDescent="0.25">
      <c r="A246" s="15">
        <v>388</v>
      </c>
      <c r="B246" s="16" t="s">
        <v>445</v>
      </c>
      <c r="C246" s="16" t="s">
        <v>231</v>
      </c>
      <c r="D246" s="17">
        <v>926</v>
      </c>
    </row>
    <row r="247" spans="1:4" ht="14.25" customHeight="1" x14ac:dyDescent="0.25">
      <c r="A247" s="15">
        <v>406</v>
      </c>
      <c r="B247" s="16" t="s">
        <v>454</v>
      </c>
      <c r="C247" s="16" t="s">
        <v>231</v>
      </c>
      <c r="D247" s="17">
        <v>926</v>
      </c>
    </row>
    <row r="248" spans="1:4" ht="14.25" customHeight="1" x14ac:dyDescent="0.25">
      <c r="A248" s="15">
        <v>498</v>
      </c>
      <c r="B248" s="16" t="s">
        <v>455</v>
      </c>
      <c r="C248" s="16" t="s">
        <v>231</v>
      </c>
      <c r="D248" s="17">
        <v>926</v>
      </c>
    </row>
    <row r="249" spans="1:4" ht="14.25" customHeight="1" x14ac:dyDescent="0.25">
      <c r="A249" s="15">
        <v>601</v>
      </c>
      <c r="B249" s="16" t="s">
        <v>456</v>
      </c>
      <c r="C249" s="16" t="s">
        <v>231</v>
      </c>
      <c r="D249" s="17">
        <v>926</v>
      </c>
    </row>
    <row r="250" spans="1:4" ht="14.25" customHeight="1" x14ac:dyDescent="0.25">
      <c r="A250" s="15">
        <v>736</v>
      </c>
      <c r="B250" s="16" t="s">
        <v>457</v>
      </c>
      <c r="C250" s="16" t="s">
        <v>231</v>
      </c>
      <c r="D250" s="17">
        <v>926</v>
      </c>
    </row>
    <row r="251" spans="1:4" ht="14.25" customHeight="1" x14ac:dyDescent="0.25">
      <c r="A251" s="15">
        <v>761</v>
      </c>
      <c r="B251" s="16" t="s">
        <v>458</v>
      </c>
      <c r="C251" s="16" t="s">
        <v>231</v>
      </c>
      <c r="D251" s="17">
        <v>926</v>
      </c>
    </row>
    <row r="252" spans="1:4" ht="14.25" customHeight="1" x14ac:dyDescent="0.25">
      <c r="A252" s="15">
        <v>776</v>
      </c>
      <c r="B252" s="16" t="s">
        <v>450</v>
      </c>
      <c r="C252" s="16" t="s">
        <v>231</v>
      </c>
      <c r="D252" s="17">
        <v>926</v>
      </c>
    </row>
    <row r="253" spans="1:4" ht="14.25" customHeight="1" x14ac:dyDescent="0.25">
      <c r="A253" s="15">
        <v>777</v>
      </c>
      <c r="B253" s="16" t="s">
        <v>459</v>
      </c>
      <c r="C253" s="16" t="s">
        <v>231</v>
      </c>
      <c r="D253" s="17">
        <v>926</v>
      </c>
    </row>
    <row r="254" spans="1:4" ht="14.25" customHeight="1" x14ac:dyDescent="0.25">
      <c r="A254" s="15">
        <v>10</v>
      </c>
      <c r="B254" s="16" t="s">
        <v>410</v>
      </c>
      <c r="C254" s="16" t="s">
        <v>231</v>
      </c>
      <c r="D254" s="17">
        <v>926</v>
      </c>
    </row>
    <row r="255" spans="1:4" ht="14.25" customHeight="1" x14ac:dyDescent="0.25">
      <c r="A255" s="15">
        <v>56</v>
      </c>
      <c r="B255" s="16" t="s">
        <v>460</v>
      </c>
      <c r="C255" s="16" t="s">
        <v>231</v>
      </c>
      <c r="D255" s="17">
        <v>926</v>
      </c>
    </row>
    <row r="256" spans="1:4" ht="14.25" customHeight="1" x14ac:dyDescent="0.25">
      <c r="A256" s="15">
        <v>63</v>
      </c>
      <c r="B256" s="16" t="s">
        <v>461</v>
      </c>
      <c r="C256" s="16" t="s">
        <v>231</v>
      </c>
      <c r="D256" s="17">
        <v>926</v>
      </c>
    </row>
    <row r="257" spans="1:4" ht="14.25" customHeight="1" x14ac:dyDescent="0.25">
      <c r="A257" s="15">
        <v>64</v>
      </c>
      <c r="B257" s="16" t="s">
        <v>462</v>
      </c>
      <c r="C257" s="16" t="s">
        <v>231</v>
      </c>
      <c r="D257" s="17">
        <v>926</v>
      </c>
    </row>
    <row r="258" spans="1:4" ht="14.25" customHeight="1" x14ac:dyDescent="0.25">
      <c r="A258" s="15">
        <v>65</v>
      </c>
      <c r="B258" s="16" t="s">
        <v>463</v>
      </c>
      <c r="C258" s="16" t="s">
        <v>231</v>
      </c>
      <c r="D258" s="17">
        <v>926</v>
      </c>
    </row>
    <row r="259" spans="1:4" ht="14.25" customHeight="1" x14ac:dyDescent="0.25">
      <c r="A259" s="15">
        <v>68</v>
      </c>
      <c r="B259" s="16" t="s">
        <v>464</v>
      </c>
      <c r="C259" s="16" t="s">
        <v>231</v>
      </c>
      <c r="D259" s="17">
        <v>926</v>
      </c>
    </row>
    <row r="260" spans="1:4" ht="14.25" customHeight="1" x14ac:dyDescent="0.25">
      <c r="A260" s="15">
        <v>119</v>
      </c>
      <c r="B260" s="16" t="s">
        <v>465</v>
      </c>
      <c r="C260" s="16" t="s">
        <v>231</v>
      </c>
      <c r="D260" s="17">
        <v>926</v>
      </c>
    </row>
    <row r="261" spans="1:4" ht="14.25" customHeight="1" x14ac:dyDescent="0.25">
      <c r="A261" s="15">
        <v>187</v>
      </c>
      <c r="B261" s="16" t="s">
        <v>466</v>
      </c>
      <c r="C261" s="16" t="s">
        <v>231</v>
      </c>
      <c r="D261" s="17">
        <v>926</v>
      </c>
    </row>
    <row r="262" spans="1:4" ht="14.25" customHeight="1" x14ac:dyDescent="0.25">
      <c r="A262" s="15">
        <v>193</v>
      </c>
      <c r="B262" s="16" t="s">
        <v>467</v>
      </c>
      <c r="C262" s="16" t="s">
        <v>231</v>
      </c>
      <c r="D262" s="17">
        <v>926</v>
      </c>
    </row>
    <row r="263" spans="1:4" ht="14.25" customHeight="1" x14ac:dyDescent="0.25">
      <c r="A263" s="15">
        <v>225</v>
      </c>
      <c r="B263" s="16" t="s">
        <v>468</v>
      </c>
      <c r="C263" s="16" t="s">
        <v>231</v>
      </c>
      <c r="D263" s="17">
        <v>926</v>
      </c>
    </row>
    <row r="264" spans="1:4" ht="14.25" customHeight="1" x14ac:dyDescent="0.25">
      <c r="A264" s="15">
        <v>226</v>
      </c>
      <c r="B264" s="16" t="s">
        <v>469</v>
      </c>
      <c r="C264" s="16" t="s">
        <v>231</v>
      </c>
      <c r="D264" s="17">
        <v>926</v>
      </c>
    </row>
    <row r="265" spans="1:4" ht="14.25" customHeight="1" x14ac:dyDescent="0.25">
      <c r="A265" s="15">
        <v>322</v>
      </c>
      <c r="B265" s="16" t="s">
        <v>470</v>
      </c>
      <c r="C265" s="16" t="s">
        <v>231</v>
      </c>
      <c r="D265" s="17">
        <v>926</v>
      </c>
    </row>
    <row r="266" spans="1:4" ht="14.25" customHeight="1" x14ac:dyDescent="0.25">
      <c r="A266" s="15">
        <v>335</v>
      </c>
      <c r="B266" s="16" t="s">
        <v>471</v>
      </c>
      <c r="C266" s="16" t="s">
        <v>231</v>
      </c>
      <c r="D266" s="17">
        <v>926</v>
      </c>
    </row>
    <row r="267" spans="1:4" ht="14.25" customHeight="1" x14ac:dyDescent="0.25">
      <c r="A267" s="15">
        <v>336</v>
      </c>
      <c r="B267" s="16" t="s">
        <v>472</v>
      </c>
      <c r="C267" s="16" t="s">
        <v>231</v>
      </c>
      <c r="D267" s="17">
        <v>926</v>
      </c>
    </row>
    <row r="268" spans="1:4" ht="14.25" customHeight="1" x14ac:dyDescent="0.25">
      <c r="A268" s="15">
        <v>351</v>
      </c>
      <c r="B268" s="16" t="s">
        <v>473</v>
      </c>
      <c r="C268" s="16" t="s">
        <v>231</v>
      </c>
      <c r="D268" s="17">
        <v>926</v>
      </c>
    </row>
    <row r="269" spans="1:4" ht="14.25" customHeight="1" x14ac:dyDescent="0.25">
      <c r="A269" s="15">
        <v>384</v>
      </c>
      <c r="B269" s="16" t="s">
        <v>474</v>
      </c>
      <c r="C269" s="16" t="s">
        <v>231</v>
      </c>
      <c r="D269" s="17">
        <v>926</v>
      </c>
    </row>
    <row r="270" spans="1:4" ht="14.25" customHeight="1" x14ac:dyDescent="0.25">
      <c r="A270" s="15">
        <v>387</v>
      </c>
      <c r="B270" s="16" t="s">
        <v>475</v>
      </c>
      <c r="C270" s="16" t="s">
        <v>231</v>
      </c>
      <c r="D270" s="17">
        <v>926</v>
      </c>
    </row>
    <row r="271" spans="1:4" ht="14.25" customHeight="1" x14ac:dyDescent="0.25">
      <c r="A271" s="15">
        <v>402</v>
      </c>
      <c r="B271" s="16" t="s">
        <v>476</v>
      </c>
      <c r="C271" s="16" t="s">
        <v>231</v>
      </c>
      <c r="D271" s="17">
        <v>926</v>
      </c>
    </row>
    <row r="272" spans="1:4" ht="14.25" customHeight="1" x14ac:dyDescent="0.25">
      <c r="A272" s="15">
        <v>408</v>
      </c>
      <c r="B272" s="16" t="s">
        <v>460</v>
      </c>
      <c r="C272" s="16" t="s">
        <v>231</v>
      </c>
      <c r="D272" s="17">
        <v>926</v>
      </c>
    </row>
    <row r="273" spans="1:4" ht="14.25" customHeight="1" x14ac:dyDescent="0.25">
      <c r="A273" s="15">
        <v>419</v>
      </c>
      <c r="B273" s="16" t="s">
        <v>477</v>
      </c>
      <c r="C273" s="16" t="s">
        <v>231</v>
      </c>
      <c r="D273" s="17">
        <v>926</v>
      </c>
    </row>
    <row r="274" spans="1:4" ht="14.25" customHeight="1" x14ac:dyDescent="0.25">
      <c r="A274" s="15">
        <v>442</v>
      </c>
      <c r="B274" s="16" t="s">
        <v>478</v>
      </c>
      <c r="C274" s="16" t="s">
        <v>231</v>
      </c>
      <c r="D274" s="17">
        <v>926</v>
      </c>
    </row>
    <row r="275" spans="1:4" ht="14.25" customHeight="1" x14ac:dyDescent="0.25">
      <c r="A275" s="15">
        <v>622</v>
      </c>
      <c r="B275" s="16" t="s">
        <v>479</v>
      </c>
      <c r="C275" s="16" t="s">
        <v>231</v>
      </c>
      <c r="D275" s="17">
        <v>926</v>
      </c>
    </row>
    <row r="276" spans="1:4" ht="14.25" customHeight="1" x14ac:dyDescent="0.25">
      <c r="A276" s="15">
        <v>626</v>
      </c>
      <c r="B276" s="16" t="s">
        <v>480</v>
      </c>
      <c r="C276" s="16" t="s">
        <v>231</v>
      </c>
      <c r="D276" s="17">
        <v>926</v>
      </c>
    </row>
    <row r="277" spans="1:4" ht="14.25" customHeight="1" x14ac:dyDescent="0.25">
      <c r="A277" s="15">
        <v>634</v>
      </c>
      <c r="B277" s="16" t="s">
        <v>481</v>
      </c>
      <c r="C277" s="16" t="s">
        <v>231</v>
      </c>
      <c r="D277" s="17">
        <v>926</v>
      </c>
    </row>
    <row r="278" spans="1:4" ht="14.25" customHeight="1" x14ac:dyDescent="0.25">
      <c r="A278" s="15">
        <v>639</v>
      </c>
      <c r="B278" s="16" t="s">
        <v>482</v>
      </c>
      <c r="C278" s="16" t="s">
        <v>231</v>
      </c>
      <c r="D278" s="17">
        <v>926</v>
      </c>
    </row>
    <row r="279" spans="1:4" ht="14.25" customHeight="1" x14ac:dyDescent="0.25">
      <c r="A279" s="15">
        <v>671</v>
      </c>
      <c r="B279" s="16" t="s">
        <v>483</v>
      </c>
      <c r="C279" s="16" t="s">
        <v>231</v>
      </c>
      <c r="D279" s="17">
        <v>926</v>
      </c>
    </row>
    <row r="280" spans="1:4" ht="14.25" customHeight="1" x14ac:dyDescent="0.25">
      <c r="A280" s="15">
        <v>687</v>
      </c>
      <c r="B280" s="16" t="s">
        <v>484</v>
      </c>
      <c r="C280" s="16" t="s">
        <v>231</v>
      </c>
      <c r="D280" s="17">
        <v>926</v>
      </c>
    </row>
    <row r="281" spans="1:4" ht="14.25" customHeight="1" x14ac:dyDescent="0.25">
      <c r="A281" s="15">
        <v>688</v>
      </c>
      <c r="B281" s="16" t="s">
        <v>485</v>
      </c>
      <c r="C281" s="16" t="s">
        <v>231</v>
      </c>
      <c r="D281" s="17">
        <v>926</v>
      </c>
    </row>
    <row r="282" spans="1:4" ht="14.25" customHeight="1" x14ac:dyDescent="0.25">
      <c r="A282" s="15">
        <v>705</v>
      </c>
      <c r="B282" s="16" t="s">
        <v>486</v>
      </c>
      <c r="C282" s="16" t="s">
        <v>231</v>
      </c>
      <c r="D282" s="17">
        <v>926</v>
      </c>
    </row>
    <row r="283" spans="1:4" ht="14.25" customHeight="1" x14ac:dyDescent="0.25">
      <c r="A283" s="15">
        <v>708</v>
      </c>
      <c r="B283" s="16" t="s">
        <v>487</v>
      </c>
      <c r="C283" s="16" t="s">
        <v>231</v>
      </c>
      <c r="D283" s="17">
        <v>926</v>
      </c>
    </row>
    <row r="284" spans="1:4" ht="14.25" customHeight="1" x14ac:dyDescent="0.25">
      <c r="A284" s="15">
        <v>717</v>
      </c>
      <c r="B284" s="16" t="s">
        <v>488</v>
      </c>
      <c r="C284" s="16" t="s">
        <v>231</v>
      </c>
      <c r="D284" s="17">
        <v>926</v>
      </c>
    </row>
    <row r="285" spans="1:4" ht="14.25" customHeight="1" x14ac:dyDescent="0.25">
      <c r="A285" s="15">
        <v>745</v>
      </c>
      <c r="B285" s="16" t="s">
        <v>489</v>
      </c>
      <c r="C285" s="16" t="s">
        <v>231</v>
      </c>
      <c r="D285" s="17">
        <v>926</v>
      </c>
    </row>
    <row r="286" spans="1:4" ht="14.25" customHeight="1" x14ac:dyDescent="0.25">
      <c r="A286" s="15">
        <v>755</v>
      </c>
      <c r="B286" s="16" t="s">
        <v>490</v>
      </c>
      <c r="C286" s="16" t="s">
        <v>231</v>
      </c>
      <c r="D286" s="17">
        <v>926</v>
      </c>
    </row>
    <row r="287" spans="1:4" ht="14.25" customHeight="1" x14ac:dyDescent="0.25">
      <c r="A287" s="15">
        <v>756</v>
      </c>
      <c r="B287" s="16" t="s">
        <v>491</v>
      </c>
      <c r="C287" s="16" t="s">
        <v>231</v>
      </c>
      <c r="D287" s="17">
        <v>926</v>
      </c>
    </row>
    <row r="288" spans="1:4" ht="14.25" customHeight="1" x14ac:dyDescent="0.25">
      <c r="A288" s="15">
        <v>763</v>
      </c>
      <c r="B288" s="16" t="s">
        <v>492</v>
      </c>
      <c r="C288" s="16" t="s">
        <v>231</v>
      </c>
      <c r="D288" s="17">
        <v>926</v>
      </c>
    </row>
    <row r="289" spans="1:4" ht="14.25" customHeight="1" x14ac:dyDescent="0.25">
      <c r="A289" s="15">
        <v>397</v>
      </c>
      <c r="B289" s="16" t="s">
        <v>493</v>
      </c>
      <c r="C289" s="16" t="s">
        <v>227</v>
      </c>
      <c r="D289" s="17">
        <v>917</v>
      </c>
    </row>
    <row r="290" spans="1:4" ht="14.25" customHeight="1" x14ac:dyDescent="0.25">
      <c r="A290" s="15">
        <v>681</v>
      </c>
      <c r="B290" s="16" t="s">
        <v>494</v>
      </c>
      <c r="C290" s="16" t="s">
        <v>227</v>
      </c>
      <c r="D290" s="17">
        <v>917</v>
      </c>
    </row>
    <row r="291" spans="1:4" ht="14.25" customHeight="1" x14ac:dyDescent="0.25">
      <c r="A291" s="15">
        <v>12</v>
      </c>
      <c r="B291" s="16" t="s">
        <v>495</v>
      </c>
      <c r="C291" s="16" t="s">
        <v>227</v>
      </c>
      <c r="D291" s="17">
        <v>917</v>
      </c>
    </row>
    <row r="292" spans="1:4" ht="14.25" customHeight="1" x14ac:dyDescent="0.25">
      <c r="A292" s="15">
        <v>110</v>
      </c>
      <c r="B292" s="16" t="s">
        <v>496</v>
      </c>
      <c r="C292" s="16" t="s">
        <v>227</v>
      </c>
      <c r="D292" s="17">
        <v>917</v>
      </c>
    </row>
    <row r="293" spans="1:4" ht="14.25" customHeight="1" x14ac:dyDescent="0.25">
      <c r="A293" s="15">
        <v>114</v>
      </c>
      <c r="B293" s="16" t="s">
        <v>497</v>
      </c>
      <c r="C293" s="16" t="s">
        <v>227</v>
      </c>
      <c r="D293" s="17">
        <v>917</v>
      </c>
    </row>
    <row r="294" spans="1:4" ht="14.25" customHeight="1" x14ac:dyDescent="0.25">
      <c r="A294" s="15">
        <v>115</v>
      </c>
      <c r="B294" s="16" t="s">
        <v>498</v>
      </c>
      <c r="C294" s="16" t="s">
        <v>227</v>
      </c>
      <c r="D294" s="17">
        <v>917</v>
      </c>
    </row>
    <row r="295" spans="1:4" ht="14.25" customHeight="1" x14ac:dyDescent="0.25">
      <c r="A295" s="15">
        <v>158</v>
      </c>
      <c r="B295" s="16" t="s">
        <v>499</v>
      </c>
      <c r="C295" s="16" t="s">
        <v>227</v>
      </c>
      <c r="D295" s="17">
        <v>917</v>
      </c>
    </row>
    <row r="296" spans="1:4" ht="14.25" customHeight="1" x14ac:dyDescent="0.25">
      <c r="A296" s="15">
        <v>174</v>
      </c>
      <c r="B296" s="16" t="s">
        <v>500</v>
      </c>
      <c r="C296" s="16" t="s">
        <v>227</v>
      </c>
      <c r="D296" s="17">
        <v>917</v>
      </c>
    </row>
    <row r="297" spans="1:4" ht="14.25" customHeight="1" x14ac:dyDescent="0.25">
      <c r="A297" s="15">
        <v>240</v>
      </c>
      <c r="B297" s="16" t="s">
        <v>501</v>
      </c>
      <c r="C297" s="16" t="s">
        <v>227</v>
      </c>
      <c r="D297" s="17">
        <v>917</v>
      </c>
    </row>
    <row r="298" spans="1:4" ht="14.25" customHeight="1" x14ac:dyDescent="0.25">
      <c r="A298" s="15">
        <v>241</v>
      </c>
      <c r="B298" s="16" t="s">
        <v>502</v>
      </c>
      <c r="C298" s="16" t="s">
        <v>227</v>
      </c>
      <c r="D298" s="17">
        <v>917</v>
      </c>
    </row>
    <row r="299" spans="1:4" ht="14.25" customHeight="1" x14ac:dyDescent="0.25">
      <c r="A299" s="15">
        <v>253</v>
      </c>
      <c r="B299" s="16" t="s">
        <v>503</v>
      </c>
      <c r="C299" s="16" t="s">
        <v>227</v>
      </c>
      <c r="D299" s="17">
        <v>917</v>
      </c>
    </row>
    <row r="300" spans="1:4" ht="14.25" customHeight="1" x14ac:dyDescent="0.25">
      <c r="A300" s="15">
        <v>353</v>
      </c>
      <c r="B300" s="16" t="s">
        <v>504</v>
      </c>
      <c r="C300" s="16" t="s">
        <v>227</v>
      </c>
      <c r="D300" s="17">
        <v>917</v>
      </c>
    </row>
    <row r="301" spans="1:4" ht="14.25" customHeight="1" x14ac:dyDescent="0.25">
      <c r="A301" s="15">
        <v>386</v>
      </c>
      <c r="B301" s="16" t="s">
        <v>505</v>
      </c>
      <c r="C301" s="16" t="s">
        <v>227</v>
      </c>
      <c r="D301" s="17">
        <v>917</v>
      </c>
    </row>
    <row r="302" spans="1:4" ht="14.25" customHeight="1" x14ac:dyDescent="0.25">
      <c r="A302" s="15">
        <v>405</v>
      </c>
      <c r="B302" s="16" t="s">
        <v>506</v>
      </c>
      <c r="C302" s="16" t="s">
        <v>227</v>
      </c>
      <c r="D302" s="17">
        <v>917</v>
      </c>
    </row>
    <row r="303" spans="1:4" ht="14.25" customHeight="1" x14ac:dyDescent="0.25">
      <c r="A303" s="15">
        <v>433</v>
      </c>
      <c r="B303" s="16" t="s">
        <v>507</v>
      </c>
      <c r="C303" s="16" t="s">
        <v>227</v>
      </c>
      <c r="D303" s="17">
        <v>917</v>
      </c>
    </row>
    <row r="304" spans="1:4" ht="14.25" customHeight="1" x14ac:dyDescent="0.25">
      <c r="A304" s="15">
        <v>480</v>
      </c>
      <c r="B304" s="16" t="s">
        <v>508</v>
      </c>
      <c r="C304" s="16" t="s">
        <v>227</v>
      </c>
      <c r="D304" s="17">
        <v>917</v>
      </c>
    </row>
    <row r="305" spans="1:4" ht="14.25" customHeight="1" x14ac:dyDescent="0.25">
      <c r="A305" s="15">
        <v>629</v>
      </c>
      <c r="B305" s="16" t="s">
        <v>509</v>
      </c>
      <c r="C305" s="16" t="s">
        <v>227</v>
      </c>
      <c r="D305" s="17">
        <v>917</v>
      </c>
    </row>
    <row r="306" spans="1:4" ht="14.25" customHeight="1" x14ac:dyDescent="0.25">
      <c r="A306" s="15">
        <v>660</v>
      </c>
      <c r="B306" s="16" t="s">
        <v>510</v>
      </c>
      <c r="C306" s="16" t="s">
        <v>227</v>
      </c>
      <c r="D306" s="17">
        <v>917</v>
      </c>
    </row>
    <row r="307" spans="1:4" ht="14.25" customHeight="1" x14ac:dyDescent="0.25">
      <c r="A307" s="15">
        <v>14</v>
      </c>
      <c r="B307" s="16" t="s">
        <v>511</v>
      </c>
      <c r="C307" s="16" t="s">
        <v>227</v>
      </c>
      <c r="D307" s="17">
        <v>917</v>
      </c>
    </row>
    <row r="308" spans="1:4" ht="14.25" customHeight="1" x14ac:dyDescent="0.25">
      <c r="A308" s="15">
        <v>82</v>
      </c>
      <c r="B308" s="16" t="s">
        <v>512</v>
      </c>
      <c r="C308" s="16" t="s">
        <v>227</v>
      </c>
      <c r="D308" s="17">
        <v>917</v>
      </c>
    </row>
    <row r="309" spans="1:4" ht="14.25" customHeight="1" x14ac:dyDescent="0.25">
      <c r="A309" s="15">
        <v>83</v>
      </c>
      <c r="B309" s="16" t="s">
        <v>513</v>
      </c>
      <c r="C309" s="16" t="s">
        <v>227</v>
      </c>
      <c r="D309" s="17">
        <v>917</v>
      </c>
    </row>
    <row r="310" spans="1:4" ht="14.25" customHeight="1" x14ac:dyDescent="0.25">
      <c r="A310" s="15">
        <v>86</v>
      </c>
      <c r="B310" s="16" t="s">
        <v>514</v>
      </c>
      <c r="C310" s="16" t="s">
        <v>227</v>
      </c>
      <c r="D310" s="17">
        <v>917</v>
      </c>
    </row>
    <row r="311" spans="1:4" ht="14.25" customHeight="1" x14ac:dyDescent="0.25">
      <c r="A311" s="15">
        <v>97</v>
      </c>
      <c r="B311" s="16" t="s">
        <v>515</v>
      </c>
      <c r="C311" s="16" t="s">
        <v>227</v>
      </c>
      <c r="D311" s="17">
        <v>917</v>
      </c>
    </row>
    <row r="312" spans="1:4" ht="14.25" customHeight="1" x14ac:dyDescent="0.25">
      <c r="A312" s="15">
        <v>118</v>
      </c>
      <c r="B312" s="16" t="s">
        <v>516</v>
      </c>
      <c r="C312" s="16" t="s">
        <v>227</v>
      </c>
      <c r="D312" s="17">
        <v>917</v>
      </c>
    </row>
    <row r="313" spans="1:4" ht="14.25" customHeight="1" x14ac:dyDescent="0.25">
      <c r="A313" s="15">
        <v>122</v>
      </c>
      <c r="B313" s="16" t="s">
        <v>517</v>
      </c>
      <c r="C313" s="16" t="s">
        <v>227</v>
      </c>
      <c r="D313" s="17">
        <v>917</v>
      </c>
    </row>
    <row r="314" spans="1:4" ht="14.25" customHeight="1" x14ac:dyDescent="0.25">
      <c r="A314" s="15">
        <v>123</v>
      </c>
      <c r="B314" s="16" t="s">
        <v>518</v>
      </c>
      <c r="C314" s="16" t="s">
        <v>227</v>
      </c>
      <c r="D314" s="17">
        <v>917</v>
      </c>
    </row>
    <row r="315" spans="1:4" ht="14.25" customHeight="1" x14ac:dyDescent="0.25">
      <c r="A315" s="15">
        <v>134</v>
      </c>
      <c r="B315" s="16" t="s">
        <v>512</v>
      </c>
      <c r="C315" s="16" t="s">
        <v>227</v>
      </c>
      <c r="D315" s="17">
        <v>917</v>
      </c>
    </row>
    <row r="316" spans="1:4" ht="14.25" customHeight="1" x14ac:dyDescent="0.25">
      <c r="A316" s="15">
        <v>139</v>
      </c>
      <c r="B316" s="16" t="s">
        <v>519</v>
      </c>
      <c r="C316" s="16" t="s">
        <v>227</v>
      </c>
      <c r="D316" s="17">
        <v>917</v>
      </c>
    </row>
    <row r="317" spans="1:4" ht="14.25" customHeight="1" x14ac:dyDescent="0.25">
      <c r="A317" s="15">
        <v>162</v>
      </c>
      <c r="B317" s="16" t="s">
        <v>520</v>
      </c>
      <c r="C317" s="16" t="s">
        <v>227</v>
      </c>
      <c r="D317" s="17">
        <v>917</v>
      </c>
    </row>
    <row r="318" spans="1:4" ht="14.25" customHeight="1" x14ac:dyDescent="0.25">
      <c r="A318" s="15">
        <v>173</v>
      </c>
      <c r="B318" s="16" t="s">
        <v>521</v>
      </c>
      <c r="C318" s="16" t="s">
        <v>227</v>
      </c>
      <c r="D318" s="17">
        <v>917</v>
      </c>
    </row>
    <row r="319" spans="1:4" ht="14.25" customHeight="1" x14ac:dyDescent="0.25">
      <c r="A319" s="15">
        <v>196</v>
      </c>
      <c r="B319" s="16" t="s">
        <v>522</v>
      </c>
      <c r="C319" s="16" t="s">
        <v>227</v>
      </c>
      <c r="D319" s="17">
        <v>917</v>
      </c>
    </row>
    <row r="320" spans="1:4" ht="14.25" customHeight="1" x14ac:dyDescent="0.25">
      <c r="A320" s="15">
        <v>235</v>
      </c>
      <c r="B320" s="16" t="s">
        <v>523</v>
      </c>
      <c r="C320" s="16" t="s">
        <v>227</v>
      </c>
      <c r="D320" s="17">
        <v>917</v>
      </c>
    </row>
    <row r="321" spans="1:4" ht="14.25" customHeight="1" x14ac:dyDescent="0.25">
      <c r="A321" s="15">
        <v>239</v>
      </c>
      <c r="B321" s="16" t="s">
        <v>524</v>
      </c>
      <c r="C321" s="16" t="s">
        <v>227</v>
      </c>
      <c r="D321" s="17">
        <v>917</v>
      </c>
    </row>
    <row r="322" spans="1:4" ht="14.25" customHeight="1" x14ac:dyDescent="0.25">
      <c r="A322" s="15">
        <v>254</v>
      </c>
      <c r="B322" s="16" t="s">
        <v>525</v>
      </c>
      <c r="C322" s="16" t="s">
        <v>227</v>
      </c>
      <c r="D322" s="17">
        <v>917</v>
      </c>
    </row>
    <row r="323" spans="1:4" ht="14.25" customHeight="1" x14ac:dyDescent="0.25">
      <c r="A323" s="15">
        <v>308</v>
      </c>
      <c r="B323" s="16" t="s">
        <v>526</v>
      </c>
      <c r="C323" s="16" t="s">
        <v>227</v>
      </c>
      <c r="D323" s="17">
        <v>917</v>
      </c>
    </row>
    <row r="324" spans="1:4" ht="14.25" customHeight="1" x14ac:dyDescent="0.25">
      <c r="A324" s="15">
        <v>410</v>
      </c>
      <c r="B324" s="16" t="s">
        <v>527</v>
      </c>
      <c r="C324" s="16" t="s">
        <v>227</v>
      </c>
      <c r="D324" s="17">
        <v>917</v>
      </c>
    </row>
    <row r="325" spans="1:4" ht="14.25" customHeight="1" x14ac:dyDescent="0.25">
      <c r="A325" s="15">
        <v>426</v>
      </c>
      <c r="B325" s="16" t="s">
        <v>528</v>
      </c>
      <c r="C325" s="16" t="s">
        <v>227</v>
      </c>
      <c r="D325" s="17">
        <v>917</v>
      </c>
    </row>
    <row r="326" spans="1:4" ht="14.25" customHeight="1" x14ac:dyDescent="0.25">
      <c r="A326" s="15">
        <v>427</v>
      </c>
      <c r="B326" s="16" t="s">
        <v>529</v>
      </c>
      <c r="C326" s="16" t="s">
        <v>227</v>
      </c>
      <c r="D326" s="17">
        <v>917</v>
      </c>
    </row>
    <row r="327" spans="1:4" ht="14.25" customHeight="1" x14ac:dyDescent="0.25">
      <c r="A327" s="15">
        <v>438</v>
      </c>
      <c r="B327" s="16" t="s">
        <v>530</v>
      </c>
      <c r="C327" s="16" t="s">
        <v>227</v>
      </c>
      <c r="D327" s="17">
        <v>917</v>
      </c>
    </row>
    <row r="328" spans="1:4" ht="14.25" customHeight="1" x14ac:dyDescent="0.25">
      <c r="A328" s="15">
        <v>453</v>
      </c>
      <c r="B328" s="16" t="s">
        <v>531</v>
      </c>
      <c r="C328" s="16" t="s">
        <v>227</v>
      </c>
      <c r="D328" s="17">
        <v>917</v>
      </c>
    </row>
    <row r="329" spans="1:4" ht="14.25" customHeight="1" x14ac:dyDescent="0.25">
      <c r="A329" s="15">
        <v>479</v>
      </c>
      <c r="B329" s="16" t="s">
        <v>532</v>
      </c>
      <c r="C329" s="16" t="s">
        <v>227</v>
      </c>
      <c r="D329" s="17">
        <v>917</v>
      </c>
    </row>
    <row r="330" spans="1:4" ht="14.25" customHeight="1" x14ac:dyDescent="0.25">
      <c r="A330" s="15">
        <v>491</v>
      </c>
      <c r="B330" s="16" t="s">
        <v>533</v>
      </c>
      <c r="C330" s="16" t="s">
        <v>227</v>
      </c>
      <c r="D330" s="17">
        <v>917</v>
      </c>
    </row>
    <row r="331" spans="1:4" ht="14.25" customHeight="1" x14ac:dyDescent="0.25">
      <c r="A331" s="15">
        <v>492</v>
      </c>
      <c r="B331" s="16" t="s">
        <v>534</v>
      </c>
      <c r="C331" s="16" t="s">
        <v>227</v>
      </c>
      <c r="D331" s="17">
        <v>917</v>
      </c>
    </row>
    <row r="332" spans="1:4" ht="14.25" customHeight="1" x14ac:dyDescent="0.25">
      <c r="A332" s="15">
        <v>493</v>
      </c>
      <c r="B332" s="16" t="s">
        <v>535</v>
      </c>
      <c r="C332" s="16" t="s">
        <v>227</v>
      </c>
      <c r="D332" s="17">
        <v>917</v>
      </c>
    </row>
    <row r="333" spans="1:4" ht="14.25" customHeight="1" x14ac:dyDescent="0.25">
      <c r="A333" s="15">
        <v>630</v>
      </c>
      <c r="B333" s="16" t="s">
        <v>536</v>
      </c>
      <c r="C333" s="16" t="s">
        <v>227</v>
      </c>
      <c r="D333" s="17">
        <v>917</v>
      </c>
    </row>
    <row r="334" spans="1:4" ht="14.25" customHeight="1" x14ac:dyDescent="0.25">
      <c r="A334" s="15">
        <v>667</v>
      </c>
      <c r="B334" s="16" t="s">
        <v>537</v>
      </c>
      <c r="C334" s="16" t="s">
        <v>227</v>
      </c>
      <c r="D334" s="17">
        <v>917</v>
      </c>
    </row>
    <row r="335" spans="1:4" ht="14.25" customHeight="1" x14ac:dyDescent="0.25">
      <c r="A335" s="15">
        <v>678</v>
      </c>
      <c r="B335" s="16" t="s">
        <v>538</v>
      </c>
      <c r="C335" s="16" t="s">
        <v>227</v>
      </c>
      <c r="D335" s="17">
        <v>917</v>
      </c>
    </row>
    <row r="336" spans="1:4" ht="14.25" customHeight="1" x14ac:dyDescent="0.25">
      <c r="A336" s="15">
        <v>699</v>
      </c>
      <c r="B336" s="16" t="s">
        <v>539</v>
      </c>
      <c r="C336" s="16" t="s">
        <v>227</v>
      </c>
      <c r="D336" s="17">
        <v>917</v>
      </c>
    </row>
    <row r="337" spans="1:4" ht="14.25" customHeight="1" x14ac:dyDescent="0.25">
      <c r="A337" s="15">
        <v>700</v>
      </c>
      <c r="B337" s="16" t="s">
        <v>540</v>
      </c>
      <c r="C337" s="16" t="s">
        <v>227</v>
      </c>
      <c r="D337" s="17">
        <v>917</v>
      </c>
    </row>
    <row r="338" spans="1:4" ht="14.25" customHeight="1" x14ac:dyDescent="0.25">
      <c r="A338" s="15">
        <v>701</v>
      </c>
      <c r="B338" s="16" t="s">
        <v>541</v>
      </c>
      <c r="C338" s="16" t="s">
        <v>227</v>
      </c>
      <c r="D338" s="17">
        <v>917</v>
      </c>
    </row>
    <row r="339" spans="1:4" ht="14.25" customHeight="1" x14ac:dyDescent="0.25">
      <c r="A339" s="15">
        <v>784</v>
      </c>
      <c r="B339" s="16" t="s">
        <v>542</v>
      </c>
      <c r="C339" s="16" t="s">
        <v>227</v>
      </c>
      <c r="D339" s="17">
        <v>917</v>
      </c>
    </row>
    <row r="340" spans="1:4" ht="14.25" customHeight="1" x14ac:dyDescent="0.25">
      <c r="A340" s="15">
        <v>18</v>
      </c>
      <c r="B340" s="16" t="s">
        <v>543</v>
      </c>
      <c r="C340" s="16" t="s">
        <v>227</v>
      </c>
      <c r="D340" s="17">
        <v>917</v>
      </c>
    </row>
    <row r="341" spans="1:4" ht="14.25" customHeight="1" x14ac:dyDescent="0.25">
      <c r="A341" s="15">
        <v>26</v>
      </c>
      <c r="B341" s="16" t="s">
        <v>544</v>
      </c>
      <c r="C341" s="16" t="s">
        <v>227</v>
      </c>
      <c r="D341" s="17">
        <v>917</v>
      </c>
    </row>
    <row r="342" spans="1:4" ht="14.25" customHeight="1" x14ac:dyDescent="0.25">
      <c r="A342" s="15">
        <v>52</v>
      </c>
      <c r="B342" s="16" t="s">
        <v>545</v>
      </c>
      <c r="C342" s="16" t="s">
        <v>227</v>
      </c>
      <c r="D342" s="17">
        <v>917</v>
      </c>
    </row>
    <row r="343" spans="1:4" ht="14.25" customHeight="1" x14ac:dyDescent="0.25">
      <c r="A343" s="15">
        <v>133</v>
      </c>
      <c r="B343" s="16" t="s">
        <v>543</v>
      </c>
      <c r="C343" s="16" t="s">
        <v>227</v>
      </c>
      <c r="D343" s="17">
        <v>917</v>
      </c>
    </row>
    <row r="344" spans="1:4" ht="14.25" customHeight="1" x14ac:dyDescent="0.25">
      <c r="A344" s="15">
        <v>176</v>
      </c>
      <c r="B344" s="16" t="s">
        <v>546</v>
      </c>
      <c r="C344" s="16" t="s">
        <v>227</v>
      </c>
      <c r="D344" s="17">
        <v>917</v>
      </c>
    </row>
    <row r="345" spans="1:4" ht="14.25" customHeight="1" x14ac:dyDescent="0.25">
      <c r="A345" s="15">
        <v>179</v>
      </c>
      <c r="B345" s="16" t="s">
        <v>547</v>
      </c>
      <c r="C345" s="16" t="s">
        <v>227</v>
      </c>
      <c r="D345" s="17">
        <v>917</v>
      </c>
    </row>
    <row r="346" spans="1:4" ht="14.25" customHeight="1" x14ac:dyDescent="0.25">
      <c r="A346" s="15">
        <v>236</v>
      </c>
      <c r="B346" s="16" t="s">
        <v>548</v>
      </c>
      <c r="C346" s="16" t="s">
        <v>227</v>
      </c>
      <c r="D346" s="17">
        <v>917</v>
      </c>
    </row>
    <row r="347" spans="1:4" ht="14.25" customHeight="1" x14ac:dyDescent="0.25">
      <c r="A347" s="15">
        <v>395</v>
      </c>
      <c r="B347" s="16" t="s">
        <v>549</v>
      </c>
      <c r="C347" s="16" t="s">
        <v>227</v>
      </c>
      <c r="D347" s="17">
        <v>917</v>
      </c>
    </row>
    <row r="348" spans="1:4" ht="14.25" customHeight="1" x14ac:dyDescent="0.25">
      <c r="A348" s="15">
        <v>396</v>
      </c>
      <c r="B348" s="16" t="s">
        <v>550</v>
      </c>
      <c r="C348" s="16" t="s">
        <v>227</v>
      </c>
      <c r="D348" s="17">
        <v>917</v>
      </c>
    </row>
    <row r="349" spans="1:4" ht="14.25" customHeight="1" x14ac:dyDescent="0.25">
      <c r="A349" s="15">
        <v>404</v>
      </c>
      <c r="B349" s="16" t="s">
        <v>551</v>
      </c>
      <c r="C349" s="16" t="s">
        <v>227</v>
      </c>
      <c r="D349" s="17">
        <v>917</v>
      </c>
    </row>
    <row r="350" spans="1:4" ht="14.25" customHeight="1" x14ac:dyDescent="0.25">
      <c r="A350" s="15">
        <v>485</v>
      </c>
      <c r="B350" s="16" t="s">
        <v>552</v>
      </c>
      <c r="C350" s="16" t="s">
        <v>227</v>
      </c>
      <c r="D350" s="17">
        <v>917</v>
      </c>
    </row>
    <row r="351" spans="1:4" ht="14.25" customHeight="1" x14ac:dyDescent="0.25">
      <c r="A351" s="15">
        <v>490</v>
      </c>
      <c r="B351" s="16" t="s">
        <v>553</v>
      </c>
      <c r="C351" s="16" t="s">
        <v>227</v>
      </c>
      <c r="D351" s="17">
        <v>917</v>
      </c>
    </row>
    <row r="352" spans="1:4" ht="14.25" customHeight="1" x14ac:dyDescent="0.25">
      <c r="A352" s="15">
        <v>645</v>
      </c>
      <c r="B352" s="16" t="s">
        <v>554</v>
      </c>
      <c r="C352" s="16" t="s">
        <v>227</v>
      </c>
      <c r="D352" s="17">
        <v>917</v>
      </c>
    </row>
    <row r="353" spans="1:4" ht="14.25" customHeight="1" x14ac:dyDescent="0.25">
      <c r="A353" s="15">
        <v>649</v>
      </c>
      <c r="B353" s="16" t="s">
        <v>555</v>
      </c>
      <c r="C353" s="16" t="s">
        <v>227</v>
      </c>
      <c r="D353" s="17">
        <v>917</v>
      </c>
    </row>
    <row r="354" spans="1:4" ht="14.25" customHeight="1" x14ac:dyDescent="0.25">
      <c r="A354" s="15">
        <v>669</v>
      </c>
      <c r="B354" s="16" t="s">
        <v>556</v>
      </c>
      <c r="C354" s="16" t="s">
        <v>227</v>
      </c>
      <c r="D354" s="17">
        <v>917</v>
      </c>
    </row>
    <row r="355" spans="1:4" ht="14.25" customHeight="1" x14ac:dyDescent="0.25">
      <c r="A355" s="15">
        <v>670</v>
      </c>
      <c r="B355" s="16" t="s">
        <v>557</v>
      </c>
      <c r="C355" s="16" t="s">
        <v>227</v>
      </c>
      <c r="D355" s="17">
        <v>917</v>
      </c>
    </row>
    <row r="356" spans="1:4" ht="14.25" customHeight="1" x14ac:dyDescent="0.25">
      <c r="A356" s="15">
        <v>710</v>
      </c>
      <c r="B356" s="16" t="s">
        <v>558</v>
      </c>
      <c r="C356" s="16" t="s">
        <v>227</v>
      </c>
      <c r="D356" s="17">
        <v>917</v>
      </c>
    </row>
    <row r="357" spans="1:4" ht="14.25" customHeight="1" x14ac:dyDescent="0.25">
      <c r="A357" s="15">
        <v>728</v>
      </c>
      <c r="B357" s="16" t="s">
        <v>559</v>
      </c>
      <c r="C357" s="16" t="s">
        <v>227</v>
      </c>
      <c r="D357" s="17">
        <v>917</v>
      </c>
    </row>
    <row r="358" spans="1:4" ht="14.25" customHeight="1" x14ac:dyDescent="0.25">
      <c r="A358" s="15">
        <v>733</v>
      </c>
      <c r="B358" s="16" t="s">
        <v>560</v>
      </c>
      <c r="C358" s="16" t="s">
        <v>227</v>
      </c>
      <c r="D358" s="17">
        <v>917</v>
      </c>
    </row>
    <row r="359" spans="1:4" ht="14.25" customHeight="1" x14ac:dyDescent="0.25">
      <c r="A359" s="15">
        <v>768</v>
      </c>
      <c r="B359" s="16" t="s">
        <v>561</v>
      </c>
      <c r="C359" s="16" t="s">
        <v>227</v>
      </c>
      <c r="D359" s="17">
        <v>917</v>
      </c>
    </row>
    <row r="360" spans="1:4" ht="14.25" customHeight="1" x14ac:dyDescent="0.25">
      <c r="A360" s="15">
        <v>2</v>
      </c>
      <c r="B360" s="16" t="s">
        <v>562</v>
      </c>
      <c r="C360" s="16" t="s">
        <v>227</v>
      </c>
      <c r="D360" s="17">
        <v>917</v>
      </c>
    </row>
    <row r="361" spans="1:4" ht="14.25" customHeight="1" x14ac:dyDescent="0.25">
      <c r="A361" s="15">
        <v>49</v>
      </c>
      <c r="B361" s="16" t="s">
        <v>563</v>
      </c>
      <c r="C361" s="16" t="s">
        <v>227</v>
      </c>
      <c r="D361" s="17">
        <v>917</v>
      </c>
    </row>
    <row r="362" spans="1:4" ht="14.25" customHeight="1" x14ac:dyDescent="0.25">
      <c r="A362" s="15">
        <v>113</v>
      </c>
      <c r="B362" s="16" t="s">
        <v>564</v>
      </c>
      <c r="C362" s="16" t="s">
        <v>227</v>
      </c>
      <c r="D362" s="17">
        <v>917</v>
      </c>
    </row>
    <row r="363" spans="1:4" ht="14.25" customHeight="1" x14ac:dyDescent="0.25">
      <c r="A363" s="15">
        <v>145</v>
      </c>
      <c r="B363" s="16" t="s">
        <v>565</v>
      </c>
      <c r="C363" s="16" t="s">
        <v>227</v>
      </c>
      <c r="D363" s="17">
        <v>917</v>
      </c>
    </row>
    <row r="364" spans="1:4" ht="14.25" customHeight="1" x14ac:dyDescent="0.25">
      <c r="A364" s="15">
        <v>256</v>
      </c>
      <c r="B364" s="16" t="s">
        <v>566</v>
      </c>
      <c r="C364" s="16" t="s">
        <v>227</v>
      </c>
      <c r="D364" s="17">
        <v>917</v>
      </c>
    </row>
    <row r="365" spans="1:4" ht="14.25" customHeight="1" x14ac:dyDescent="0.25">
      <c r="A365" s="15">
        <v>315</v>
      </c>
      <c r="B365" s="16" t="s">
        <v>567</v>
      </c>
      <c r="C365" s="16" t="s">
        <v>227</v>
      </c>
      <c r="D365" s="17">
        <v>917</v>
      </c>
    </row>
    <row r="366" spans="1:4" ht="14.25" customHeight="1" x14ac:dyDescent="0.25">
      <c r="A366" s="15">
        <v>347</v>
      </c>
      <c r="B366" s="16" t="s">
        <v>568</v>
      </c>
      <c r="C366" s="16" t="s">
        <v>227</v>
      </c>
      <c r="D366" s="17">
        <v>917</v>
      </c>
    </row>
    <row r="367" spans="1:4" ht="14.25" customHeight="1" x14ac:dyDescent="0.25">
      <c r="A367" s="15">
        <v>348</v>
      </c>
      <c r="B367" s="16" t="s">
        <v>569</v>
      </c>
      <c r="C367" s="16" t="s">
        <v>227</v>
      </c>
      <c r="D367" s="17">
        <v>917</v>
      </c>
    </row>
    <row r="368" spans="1:4" ht="14.25" customHeight="1" x14ac:dyDescent="0.25">
      <c r="A368" s="15">
        <v>349</v>
      </c>
      <c r="B368" s="16" t="s">
        <v>570</v>
      </c>
      <c r="C368" s="16" t="s">
        <v>227</v>
      </c>
      <c r="D368" s="17">
        <v>917</v>
      </c>
    </row>
    <row r="369" spans="1:4" ht="14.25" customHeight="1" x14ac:dyDescent="0.25">
      <c r="A369" s="15">
        <v>358</v>
      </c>
      <c r="B369" s="16" t="s">
        <v>571</v>
      </c>
      <c r="C369" s="16" t="s">
        <v>227</v>
      </c>
      <c r="D369" s="17">
        <v>917</v>
      </c>
    </row>
    <row r="370" spans="1:4" ht="14.25" customHeight="1" x14ac:dyDescent="0.25">
      <c r="A370" s="15">
        <v>403</v>
      </c>
      <c r="B370" s="16" t="s">
        <v>572</v>
      </c>
      <c r="C370" s="16" t="s">
        <v>227</v>
      </c>
      <c r="D370" s="17">
        <v>917</v>
      </c>
    </row>
    <row r="371" spans="1:4" ht="14.25" customHeight="1" x14ac:dyDescent="0.25">
      <c r="A371" s="15">
        <v>412</v>
      </c>
      <c r="B371" s="16" t="s">
        <v>573</v>
      </c>
      <c r="C371" s="16" t="s">
        <v>227</v>
      </c>
      <c r="D371" s="17">
        <v>917</v>
      </c>
    </row>
    <row r="372" spans="1:4" ht="14.25" customHeight="1" x14ac:dyDescent="0.25">
      <c r="A372" s="15">
        <v>415</v>
      </c>
      <c r="B372" s="16" t="s">
        <v>574</v>
      </c>
      <c r="C372" s="16" t="s">
        <v>227</v>
      </c>
      <c r="D372" s="17">
        <v>917</v>
      </c>
    </row>
    <row r="373" spans="1:4" ht="14.25" customHeight="1" x14ac:dyDescent="0.25">
      <c r="A373" s="15">
        <v>454</v>
      </c>
      <c r="B373" s="16" t="s">
        <v>575</v>
      </c>
      <c r="C373" s="16" t="s">
        <v>227</v>
      </c>
      <c r="D373" s="17">
        <v>917</v>
      </c>
    </row>
    <row r="374" spans="1:4" ht="14.25" customHeight="1" x14ac:dyDescent="0.25">
      <c r="A374" s="15">
        <v>648</v>
      </c>
      <c r="B374" s="16" t="s">
        <v>576</v>
      </c>
      <c r="C374" s="16" t="s">
        <v>227</v>
      </c>
      <c r="D374" s="17">
        <v>917</v>
      </c>
    </row>
    <row r="375" spans="1:4" ht="14.25" customHeight="1" x14ac:dyDescent="0.25">
      <c r="A375" s="15">
        <v>659</v>
      </c>
      <c r="B375" s="16" t="s">
        <v>577</v>
      </c>
      <c r="C375" s="16" t="s">
        <v>227</v>
      </c>
      <c r="D375" s="17">
        <v>917</v>
      </c>
    </row>
    <row r="376" spans="1:4" ht="14.25" customHeight="1" x14ac:dyDescent="0.25">
      <c r="A376" s="15">
        <v>707</v>
      </c>
      <c r="B376" s="16" t="s">
        <v>578</v>
      </c>
      <c r="C376" s="16" t="s">
        <v>227</v>
      </c>
      <c r="D376" s="17">
        <v>917</v>
      </c>
    </row>
    <row r="377" spans="1:4" ht="14.25" customHeight="1" x14ac:dyDescent="0.25">
      <c r="A377" s="15">
        <v>732</v>
      </c>
      <c r="B377" s="16" t="s">
        <v>579</v>
      </c>
      <c r="C377" s="16" t="s">
        <v>227</v>
      </c>
      <c r="D377" s="17">
        <v>917</v>
      </c>
    </row>
    <row r="378" spans="1:4" ht="14.25" customHeight="1" x14ac:dyDescent="0.25">
      <c r="A378" s="15">
        <v>766</v>
      </c>
      <c r="B378" s="16" t="s">
        <v>580</v>
      </c>
      <c r="C378" s="16" t="s">
        <v>227</v>
      </c>
      <c r="D378" s="17">
        <v>917</v>
      </c>
    </row>
    <row r="379" spans="1:4" ht="14.25" customHeight="1" x14ac:dyDescent="0.25">
      <c r="A379" s="15">
        <v>771</v>
      </c>
      <c r="B379" s="16" t="s">
        <v>581</v>
      </c>
      <c r="C379" s="16" t="s">
        <v>227</v>
      </c>
      <c r="D379" s="17">
        <v>917</v>
      </c>
    </row>
    <row r="380" spans="1:4" ht="14.25" customHeight="1" x14ac:dyDescent="0.25">
      <c r="A380" s="15">
        <v>787</v>
      </c>
      <c r="B380" s="16" t="s">
        <v>582</v>
      </c>
      <c r="C380" s="16" t="s">
        <v>227</v>
      </c>
      <c r="D380" s="17">
        <v>917</v>
      </c>
    </row>
    <row r="381" spans="1:4" ht="14.25" customHeight="1" x14ac:dyDescent="0.25">
      <c r="A381" s="15">
        <v>796</v>
      </c>
      <c r="B381" s="16" t="s">
        <v>583</v>
      </c>
      <c r="C381" s="16" t="s">
        <v>227</v>
      </c>
      <c r="D381" s="17">
        <v>917</v>
      </c>
    </row>
    <row r="382" spans="1:4" ht="14.25" customHeight="1" x14ac:dyDescent="0.25">
      <c r="A382" s="15">
        <v>257</v>
      </c>
      <c r="B382" s="16" t="s">
        <v>584</v>
      </c>
      <c r="C382" s="16" t="s">
        <v>234</v>
      </c>
      <c r="D382" s="17">
        <v>900</v>
      </c>
    </row>
    <row r="383" spans="1:4" ht="14.25" customHeight="1" x14ac:dyDescent="0.25">
      <c r="A383" s="15">
        <v>7</v>
      </c>
      <c r="B383" s="16" t="s">
        <v>585</v>
      </c>
      <c r="C383" s="16" t="s">
        <v>234</v>
      </c>
      <c r="D383" s="17">
        <v>900</v>
      </c>
    </row>
    <row r="384" spans="1:4" ht="14.25" customHeight="1" x14ac:dyDescent="0.25">
      <c r="A384" s="15">
        <v>44</v>
      </c>
      <c r="B384" s="16" t="s">
        <v>586</v>
      </c>
      <c r="C384" s="16" t="s">
        <v>234</v>
      </c>
      <c r="D384" s="17">
        <v>900</v>
      </c>
    </row>
    <row r="385" spans="1:4" ht="14.25" customHeight="1" x14ac:dyDescent="0.25">
      <c r="A385" s="15">
        <v>45</v>
      </c>
      <c r="B385" s="16" t="s">
        <v>587</v>
      </c>
      <c r="C385" s="16" t="s">
        <v>234</v>
      </c>
      <c r="D385" s="17">
        <v>900</v>
      </c>
    </row>
    <row r="386" spans="1:4" ht="14.25" customHeight="1" x14ac:dyDescent="0.25">
      <c r="A386" s="15">
        <v>46</v>
      </c>
      <c r="B386" s="16" t="s">
        <v>588</v>
      </c>
      <c r="C386" s="16" t="s">
        <v>234</v>
      </c>
      <c r="D386" s="17">
        <v>900</v>
      </c>
    </row>
    <row r="387" spans="1:4" ht="14.25" customHeight="1" x14ac:dyDescent="0.25">
      <c r="A387" s="15">
        <v>85</v>
      </c>
      <c r="B387" s="16" t="s">
        <v>589</v>
      </c>
      <c r="C387" s="16" t="s">
        <v>234</v>
      </c>
      <c r="D387" s="17">
        <v>900</v>
      </c>
    </row>
    <row r="388" spans="1:4" ht="14.25" customHeight="1" x14ac:dyDescent="0.25">
      <c r="A388" s="15">
        <v>125</v>
      </c>
      <c r="B388" s="16" t="s">
        <v>586</v>
      </c>
      <c r="C388" s="16" t="s">
        <v>234</v>
      </c>
      <c r="D388" s="17">
        <v>900</v>
      </c>
    </row>
    <row r="389" spans="1:4" ht="14.25" customHeight="1" x14ac:dyDescent="0.25">
      <c r="A389" s="15">
        <v>132</v>
      </c>
      <c r="B389" s="16" t="s">
        <v>590</v>
      </c>
      <c r="C389" s="16" t="s">
        <v>234</v>
      </c>
      <c r="D389" s="17">
        <v>900</v>
      </c>
    </row>
    <row r="390" spans="1:4" ht="14.25" customHeight="1" x14ac:dyDescent="0.25">
      <c r="A390" s="15">
        <v>155</v>
      </c>
      <c r="B390" s="16" t="s">
        <v>591</v>
      </c>
      <c r="C390" s="16" t="s">
        <v>234</v>
      </c>
      <c r="D390" s="17">
        <v>900</v>
      </c>
    </row>
    <row r="391" spans="1:4" ht="14.25" customHeight="1" x14ac:dyDescent="0.25">
      <c r="A391" s="15">
        <v>157</v>
      </c>
      <c r="B391" s="16" t="s">
        <v>592</v>
      </c>
      <c r="C391" s="16" t="s">
        <v>234</v>
      </c>
      <c r="D391" s="17">
        <v>900</v>
      </c>
    </row>
    <row r="392" spans="1:4" ht="14.25" customHeight="1" x14ac:dyDescent="0.25">
      <c r="A392" s="15">
        <v>175</v>
      </c>
      <c r="B392" s="16" t="s">
        <v>590</v>
      </c>
      <c r="C392" s="16" t="s">
        <v>234</v>
      </c>
      <c r="D392" s="17">
        <v>900</v>
      </c>
    </row>
    <row r="393" spans="1:4" ht="14.25" customHeight="1" x14ac:dyDescent="0.25">
      <c r="A393" s="15">
        <v>194</v>
      </c>
      <c r="B393" s="16" t="s">
        <v>593</v>
      </c>
      <c r="C393" s="16" t="s">
        <v>234</v>
      </c>
      <c r="D393" s="17">
        <v>900</v>
      </c>
    </row>
    <row r="394" spans="1:4" ht="14.25" customHeight="1" x14ac:dyDescent="0.25">
      <c r="A394" s="15">
        <v>234</v>
      </c>
      <c r="B394" s="16" t="s">
        <v>594</v>
      </c>
      <c r="C394" s="16" t="s">
        <v>234</v>
      </c>
      <c r="D394" s="17">
        <v>900</v>
      </c>
    </row>
    <row r="395" spans="1:4" ht="14.25" customHeight="1" x14ac:dyDescent="0.25">
      <c r="A395" s="15">
        <v>303</v>
      </c>
      <c r="B395" s="16" t="s">
        <v>595</v>
      </c>
      <c r="C395" s="16" t="s">
        <v>234</v>
      </c>
      <c r="D395" s="17">
        <v>900</v>
      </c>
    </row>
    <row r="396" spans="1:4" ht="14.25" customHeight="1" x14ac:dyDescent="0.25">
      <c r="A396" s="15">
        <v>316</v>
      </c>
      <c r="B396" s="16" t="s">
        <v>596</v>
      </c>
      <c r="C396" s="16" t="s">
        <v>234</v>
      </c>
      <c r="D396" s="17">
        <v>900</v>
      </c>
    </row>
    <row r="397" spans="1:4" ht="14.25" customHeight="1" x14ac:dyDescent="0.25">
      <c r="A397" s="15">
        <v>350</v>
      </c>
      <c r="B397" s="16" t="s">
        <v>597</v>
      </c>
      <c r="C397" s="16" t="s">
        <v>234</v>
      </c>
      <c r="D397" s="17">
        <v>900</v>
      </c>
    </row>
    <row r="398" spans="1:4" ht="14.25" customHeight="1" x14ac:dyDescent="0.25">
      <c r="A398" s="15">
        <v>372</v>
      </c>
      <c r="B398" s="16" t="s">
        <v>598</v>
      </c>
      <c r="C398" s="16" t="s">
        <v>234</v>
      </c>
      <c r="D398" s="17">
        <v>900</v>
      </c>
    </row>
    <row r="399" spans="1:4" ht="14.25" customHeight="1" x14ac:dyDescent="0.25">
      <c r="A399" s="15">
        <v>420</v>
      </c>
      <c r="B399" s="16" t="s">
        <v>599</v>
      </c>
      <c r="C399" s="16" t="s">
        <v>234</v>
      </c>
      <c r="D399" s="17">
        <v>900</v>
      </c>
    </row>
    <row r="400" spans="1:4" ht="14.25" customHeight="1" x14ac:dyDescent="0.25">
      <c r="A400" s="15">
        <v>436</v>
      </c>
      <c r="B400" s="16" t="s">
        <v>600</v>
      </c>
      <c r="C400" s="16" t="s">
        <v>234</v>
      </c>
      <c r="D400" s="17">
        <v>900</v>
      </c>
    </row>
    <row r="401" spans="1:4" ht="14.25" customHeight="1" x14ac:dyDescent="0.25">
      <c r="A401" s="15">
        <v>618</v>
      </c>
      <c r="B401" s="16" t="s">
        <v>601</v>
      </c>
      <c r="C401" s="16" t="s">
        <v>234</v>
      </c>
      <c r="D401" s="17">
        <v>900</v>
      </c>
    </row>
    <row r="402" spans="1:4" ht="14.25" customHeight="1" x14ac:dyDescent="0.25">
      <c r="A402" s="15">
        <v>619</v>
      </c>
      <c r="B402" s="16" t="s">
        <v>602</v>
      </c>
      <c r="C402" s="16" t="s">
        <v>234</v>
      </c>
      <c r="D402" s="17">
        <v>900</v>
      </c>
    </row>
    <row r="403" spans="1:4" ht="14.25" customHeight="1" x14ac:dyDescent="0.25">
      <c r="A403" s="15">
        <v>620</v>
      </c>
      <c r="B403" s="16" t="s">
        <v>603</v>
      </c>
      <c r="C403" s="16" t="s">
        <v>234</v>
      </c>
      <c r="D403" s="17">
        <v>900</v>
      </c>
    </row>
    <row r="404" spans="1:4" ht="14.25" customHeight="1" x14ac:dyDescent="0.25">
      <c r="A404" s="15">
        <v>621</v>
      </c>
      <c r="B404" s="16" t="s">
        <v>604</v>
      </c>
      <c r="C404" s="16" t="s">
        <v>234</v>
      </c>
      <c r="D404" s="17">
        <v>900</v>
      </c>
    </row>
    <row r="405" spans="1:4" ht="14.25" customHeight="1" x14ac:dyDescent="0.25">
      <c r="A405" s="15">
        <v>709</v>
      </c>
      <c r="B405" s="16" t="s">
        <v>605</v>
      </c>
      <c r="C405" s="16" t="s">
        <v>234</v>
      </c>
      <c r="D405" s="17">
        <v>900</v>
      </c>
    </row>
    <row r="406" spans="1:4" ht="14.25" customHeight="1" x14ac:dyDescent="0.25">
      <c r="A406" s="15">
        <v>737</v>
      </c>
      <c r="B406" s="16" t="s">
        <v>606</v>
      </c>
      <c r="C406" s="16" t="s">
        <v>234</v>
      </c>
      <c r="D406" s="17">
        <v>900</v>
      </c>
    </row>
    <row r="407" spans="1:4" ht="14.25" customHeight="1" x14ac:dyDescent="0.25">
      <c r="A407" s="15">
        <v>765</v>
      </c>
      <c r="B407" s="16" t="s">
        <v>607</v>
      </c>
      <c r="C407" s="16" t="s">
        <v>234</v>
      </c>
      <c r="D407" s="17">
        <v>900</v>
      </c>
    </row>
    <row r="408" spans="1:4" ht="14.25" customHeight="1" x14ac:dyDescent="0.25">
      <c r="A408" s="15">
        <v>778</v>
      </c>
      <c r="B408" s="16" t="s">
        <v>608</v>
      </c>
      <c r="C408" s="16" t="s">
        <v>234</v>
      </c>
      <c r="D408" s="17">
        <v>900</v>
      </c>
    </row>
    <row r="409" spans="1:4" ht="14.25" customHeight="1" x14ac:dyDescent="0.25">
      <c r="A409" s="15">
        <v>779</v>
      </c>
      <c r="B409" s="16" t="s">
        <v>587</v>
      </c>
      <c r="C409" s="16" t="s">
        <v>234</v>
      </c>
      <c r="D409" s="17">
        <v>900</v>
      </c>
    </row>
    <row r="410" spans="1:4" ht="14.25" customHeight="1" x14ac:dyDescent="0.25">
      <c r="A410" s="15">
        <v>372</v>
      </c>
      <c r="B410" s="16" t="s">
        <v>609</v>
      </c>
      <c r="C410" s="16" t="s">
        <v>234</v>
      </c>
      <c r="D410" s="17">
        <v>900</v>
      </c>
    </row>
    <row r="411" spans="1:4" ht="14.25" customHeight="1" x14ac:dyDescent="0.25">
      <c r="A411" s="15">
        <v>54</v>
      </c>
      <c r="B411" s="16" t="s">
        <v>610</v>
      </c>
      <c r="C411" s="16" t="s">
        <v>234</v>
      </c>
      <c r="D411" s="17">
        <v>900</v>
      </c>
    </row>
    <row r="412" spans="1:4" ht="14.25" customHeight="1" x14ac:dyDescent="0.25">
      <c r="A412" s="15">
        <v>128</v>
      </c>
      <c r="B412" s="16" t="s">
        <v>611</v>
      </c>
      <c r="C412" s="16" t="s">
        <v>234</v>
      </c>
      <c r="D412" s="17">
        <v>900</v>
      </c>
    </row>
    <row r="413" spans="1:4" ht="14.25" customHeight="1" x14ac:dyDescent="0.25">
      <c r="A413" s="15">
        <v>146</v>
      </c>
      <c r="B413" s="16" t="s">
        <v>612</v>
      </c>
      <c r="C413" s="16" t="s">
        <v>234</v>
      </c>
      <c r="D413" s="17">
        <v>900</v>
      </c>
    </row>
    <row r="414" spans="1:4" ht="14.25" customHeight="1" x14ac:dyDescent="0.25">
      <c r="A414" s="15">
        <v>150</v>
      </c>
      <c r="B414" s="16" t="s">
        <v>613</v>
      </c>
      <c r="C414" s="16" t="s">
        <v>234</v>
      </c>
      <c r="D414" s="17">
        <v>900</v>
      </c>
    </row>
    <row r="415" spans="1:4" ht="14.25" customHeight="1" x14ac:dyDescent="0.25">
      <c r="A415" s="15">
        <v>151</v>
      </c>
      <c r="B415" s="16" t="s">
        <v>614</v>
      </c>
      <c r="C415" s="16" t="s">
        <v>234</v>
      </c>
      <c r="D415" s="17">
        <v>900</v>
      </c>
    </row>
    <row r="416" spans="1:4" ht="14.25" customHeight="1" x14ac:dyDescent="0.25">
      <c r="A416" s="15">
        <v>232</v>
      </c>
      <c r="B416" s="16" t="s">
        <v>615</v>
      </c>
      <c r="C416" s="16" t="s">
        <v>234</v>
      </c>
      <c r="D416" s="17">
        <v>900</v>
      </c>
    </row>
    <row r="417" spans="1:4" ht="14.25" customHeight="1" x14ac:dyDescent="0.25">
      <c r="A417" s="15">
        <v>354</v>
      </c>
      <c r="B417" s="16" t="s">
        <v>616</v>
      </c>
      <c r="C417" s="16" t="s">
        <v>234</v>
      </c>
      <c r="D417" s="17">
        <v>900</v>
      </c>
    </row>
    <row r="418" spans="1:4" ht="14.25" customHeight="1" x14ac:dyDescent="0.25">
      <c r="A418" s="15">
        <v>355</v>
      </c>
      <c r="B418" s="16" t="s">
        <v>617</v>
      </c>
      <c r="C418" s="16" t="s">
        <v>234</v>
      </c>
      <c r="D418" s="17">
        <v>900</v>
      </c>
    </row>
    <row r="419" spans="1:4" ht="14.25" customHeight="1" x14ac:dyDescent="0.25">
      <c r="A419" s="15">
        <v>373</v>
      </c>
      <c r="B419" s="16" t="s">
        <v>618</v>
      </c>
      <c r="C419" s="16" t="s">
        <v>234</v>
      </c>
      <c r="D419" s="17">
        <v>900</v>
      </c>
    </row>
    <row r="420" spans="1:4" ht="14.25" customHeight="1" x14ac:dyDescent="0.25">
      <c r="A420" s="15">
        <v>389</v>
      </c>
      <c r="B420" s="16" t="s">
        <v>619</v>
      </c>
      <c r="C420" s="16" t="s">
        <v>234</v>
      </c>
      <c r="D420" s="17">
        <v>900</v>
      </c>
    </row>
    <row r="421" spans="1:4" ht="14.25" customHeight="1" x14ac:dyDescent="0.25">
      <c r="A421" s="15">
        <v>398</v>
      </c>
      <c r="B421" s="16" t="s">
        <v>620</v>
      </c>
      <c r="C421" s="16" t="s">
        <v>234</v>
      </c>
      <c r="D421" s="17">
        <v>900</v>
      </c>
    </row>
    <row r="422" spans="1:4" ht="14.25" customHeight="1" x14ac:dyDescent="0.25">
      <c r="A422" s="15">
        <v>399</v>
      </c>
      <c r="B422" s="16" t="s">
        <v>621</v>
      </c>
      <c r="C422" s="16" t="s">
        <v>234</v>
      </c>
      <c r="D422" s="17">
        <v>900</v>
      </c>
    </row>
    <row r="423" spans="1:4" ht="14.25" customHeight="1" x14ac:dyDescent="0.25">
      <c r="A423" s="15">
        <v>400</v>
      </c>
      <c r="B423" s="16" t="s">
        <v>622</v>
      </c>
      <c r="C423" s="16" t="s">
        <v>234</v>
      </c>
      <c r="D423" s="17">
        <v>900</v>
      </c>
    </row>
    <row r="424" spans="1:4" ht="14.25" customHeight="1" x14ac:dyDescent="0.25">
      <c r="A424" s="15">
        <v>477</v>
      </c>
      <c r="B424" s="16" t="s">
        <v>623</v>
      </c>
      <c r="C424" s="16" t="s">
        <v>234</v>
      </c>
      <c r="D424" s="17">
        <v>900</v>
      </c>
    </row>
    <row r="425" spans="1:4" ht="14.25" customHeight="1" x14ac:dyDescent="0.25">
      <c r="A425" s="15">
        <v>611</v>
      </c>
      <c r="B425" s="16" t="s">
        <v>624</v>
      </c>
      <c r="C425" s="16" t="s">
        <v>234</v>
      </c>
      <c r="D425" s="17">
        <v>900</v>
      </c>
    </row>
    <row r="426" spans="1:4" ht="14.25" customHeight="1" x14ac:dyDescent="0.25">
      <c r="A426" s="15">
        <v>640</v>
      </c>
      <c r="B426" s="16" t="s">
        <v>625</v>
      </c>
      <c r="C426" s="16" t="s">
        <v>234</v>
      </c>
      <c r="D426" s="17">
        <v>900</v>
      </c>
    </row>
    <row r="427" spans="1:4" ht="14.25" customHeight="1" x14ac:dyDescent="0.25">
      <c r="A427" s="15">
        <v>654</v>
      </c>
      <c r="B427" s="16" t="s">
        <v>626</v>
      </c>
      <c r="C427" s="16" t="s">
        <v>234</v>
      </c>
      <c r="D427" s="17">
        <v>900</v>
      </c>
    </row>
    <row r="428" spans="1:4" ht="14.25" customHeight="1" x14ac:dyDescent="0.25">
      <c r="A428" s="15">
        <v>664</v>
      </c>
      <c r="B428" s="16" t="s">
        <v>627</v>
      </c>
      <c r="C428" s="16" t="s">
        <v>234</v>
      </c>
      <c r="D428" s="17">
        <v>900</v>
      </c>
    </row>
    <row r="429" spans="1:4" ht="14.25" customHeight="1" x14ac:dyDescent="0.25">
      <c r="A429" s="15">
        <v>704</v>
      </c>
      <c r="B429" s="16" t="s">
        <v>628</v>
      </c>
      <c r="C429" s="16" t="s">
        <v>234</v>
      </c>
      <c r="D429" s="17">
        <v>900</v>
      </c>
    </row>
    <row r="430" spans="1:4" ht="14.25" customHeight="1" x14ac:dyDescent="0.25">
      <c r="A430" s="15">
        <v>726</v>
      </c>
      <c r="B430" s="16" t="s">
        <v>629</v>
      </c>
      <c r="C430" s="16" t="s">
        <v>234</v>
      </c>
      <c r="D430" s="17">
        <v>900</v>
      </c>
    </row>
    <row r="431" spans="1:4" ht="14.25" customHeight="1" x14ac:dyDescent="0.25">
      <c r="A431" s="15">
        <v>727</v>
      </c>
      <c r="B431" s="16" t="s">
        <v>630</v>
      </c>
      <c r="C431" s="16" t="s">
        <v>234</v>
      </c>
      <c r="D431" s="17">
        <v>900</v>
      </c>
    </row>
    <row r="432" spans="1:4" ht="14.25" customHeight="1" x14ac:dyDescent="0.25">
      <c r="A432" s="15">
        <v>780</v>
      </c>
      <c r="B432" s="16" t="s">
        <v>631</v>
      </c>
      <c r="C432" s="16" t="s">
        <v>234</v>
      </c>
      <c r="D432" s="17">
        <v>900</v>
      </c>
    </row>
    <row r="433" spans="1:4" ht="14.25" customHeight="1" x14ac:dyDescent="0.25">
      <c r="A433" s="15">
        <v>48</v>
      </c>
      <c r="B433" s="16" t="s">
        <v>632</v>
      </c>
      <c r="C433" s="16" t="s">
        <v>234</v>
      </c>
      <c r="D433" s="17">
        <v>900</v>
      </c>
    </row>
    <row r="434" spans="1:4" ht="14.25" customHeight="1" x14ac:dyDescent="0.25">
      <c r="A434" s="15">
        <v>51</v>
      </c>
      <c r="B434" s="16" t="s">
        <v>632</v>
      </c>
      <c r="C434" s="16" t="s">
        <v>234</v>
      </c>
      <c r="D434" s="17">
        <v>900</v>
      </c>
    </row>
    <row r="435" spans="1:4" ht="14.25" customHeight="1" x14ac:dyDescent="0.25">
      <c r="A435" s="15">
        <v>152</v>
      </c>
      <c r="B435" s="16" t="s">
        <v>633</v>
      </c>
      <c r="C435" s="16" t="s">
        <v>234</v>
      </c>
      <c r="D435" s="17">
        <v>900</v>
      </c>
    </row>
    <row r="436" spans="1:4" ht="14.25" customHeight="1" x14ac:dyDescent="0.25">
      <c r="A436" s="15">
        <v>178</v>
      </c>
      <c r="B436" s="16" t="s">
        <v>634</v>
      </c>
      <c r="C436" s="16" t="s">
        <v>234</v>
      </c>
      <c r="D436" s="17">
        <v>900</v>
      </c>
    </row>
    <row r="437" spans="1:4" ht="14.25" customHeight="1" x14ac:dyDescent="0.25">
      <c r="A437" s="15">
        <v>183</v>
      </c>
      <c r="B437" s="16" t="s">
        <v>635</v>
      </c>
      <c r="C437" s="16" t="s">
        <v>234</v>
      </c>
      <c r="D437" s="17">
        <v>900</v>
      </c>
    </row>
    <row r="438" spans="1:4" ht="14.25" customHeight="1" x14ac:dyDescent="0.25">
      <c r="A438" s="15">
        <v>190</v>
      </c>
      <c r="B438" s="16" t="s">
        <v>636</v>
      </c>
      <c r="C438" s="16" t="s">
        <v>234</v>
      </c>
      <c r="D438" s="17">
        <v>900</v>
      </c>
    </row>
    <row r="439" spans="1:4" ht="14.25" customHeight="1" x14ac:dyDescent="0.25">
      <c r="A439" s="15">
        <v>233</v>
      </c>
      <c r="B439" s="16" t="s">
        <v>637</v>
      </c>
      <c r="C439" s="16" t="s">
        <v>234</v>
      </c>
      <c r="D439" s="17">
        <v>900</v>
      </c>
    </row>
    <row r="440" spans="1:4" ht="14.25" customHeight="1" x14ac:dyDescent="0.25">
      <c r="A440" s="15">
        <v>309</v>
      </c>
      <c r="B440" s="16" t="s">
        <v>638</v>
      </c>
      <c r="C440" s="16" t="s">
        <v>234</v>
      </c>
      <c r="D440" s="17">
        <v>900</v>
      </c>
    </row>
    <row r="441" spans="1:4" ht="14.25" customHeight="1" x14ac:dyDescent="0.25">
      <c r="A441" s="15">
        <v>314</v>
      </c>
      <c r="B441" s="16" t="s">
        <v>639</v>
      </c>
      <c r="C441" s="16" t="s">
        <v>234</v>
      </c>
      <c r="D441" s="17">
        <v>900</v>
      </c>
    </row>
    <row r="442" spans="1:4" ht="14.25" customHeight="1" x14ac:dyDescent="0.25">
      <c r="A442" s="15">
        <v>346</v>
      </c>
      <c r="B442" s="16" t="s">
        <v>634</v>
      </c>
      <c r="C442" s="16" t="s">
        <v>234</v>
      </c>
      <c r="D442" s="17">
        <v>900</v>
      </c>
    </row>
    <row r="443" spans="1:4" ht="14.25" customHeight="1" x14ac:dyDescent="0.25">
      <c r="A443" s="15">
        <v>401</v>
      </c>
      <c r="B443" s="16" t="s">
        <v>640</v>
      </c>
      <c r="C443" s="16" t="s">
        <v>234</v>
      </c>
      <c r="D443" s="17">
        <v>900</v>
      </c>
    </row>
    <row r="444" spans="1:4" ht="14.25" customHeight="1" x14ac:dyDescent="0.25">
      <c r="A444" s="15">
        <v>437</v>
      </c>
      <c r="B444" s="16" t="s">
        <v>641</v>
      </c>
      <c r="C444" s="16" t="s">
        <v>234</v>
      </c>
      <c r="D444" s="17">
        <v>900</v>
      </c>
    </row>
    <row r="445" spans="1:4" ht="14.25" customHeight="1" x14ac:dyDescent="0.25">
      <c r="A445" s="15">
        <v>452</v>
      </c>
      <c r="B445" s="16" t="s">
        <v>642</v>
      </c>
      <c r="C445" s="16" t="s">
        <v>234</v>
      </c>
      <c r="D445" s="17">
        <v>900</v>
      </c>
    </row>
    <row r="446" spans="1:4" ht="14.25" customHeight="1" x14ac:dyDescent="0.25">
      <c r="A446" s="15">
        <v>455</v>
      </c>
      <c r="B446" s="16" t="s">
        <v>643</v>
      </c>
      <c r="C446" s="16" t="s">
        <v>234</v>
      </c>
      <c r="D446" s="17">
        <v>900</v>
      </c>
    </row>
    <row r="447" spans="1:4" ht="14.25" customHeight="1" x14ac:dyDescent="0.25">
      <c r="A447" s="15">
        <v>481</v>
      </c>
      <c r="B447" s="16" t="s">
        <v>644</v>
      </c>
      <c r="C447" s="16" t="s">
        <v>234</v>
      </c>
      <c r="D447" s="17">
        <v>900</v>
      </c>
    </row>
    <row r="448" spans="1:4" ht="14.25" customHeight="1" x14ac:dyDescent="0.25">
      <c r="A448" s="15">
        <v>482</v>
      </c>
      <c r="B448" s="16" t="s">
        <v>645</v>
      </c>
      <c r="C448" s="16" t="s">
        <v>234</v>
      </c>
      <c r="D448" s="17">
        <v>900</v>
      </c>
    </row>
    <row r="449" spans="1:4" ht="14.25" customHeight="1" x14ac:dyDescent="0.25">
      <c r="A449" s="15">
        <v>663</v>
      </c>
      <c r="B449" s="16" t="s">
        <v>646</v>
      </c>
      <c r="C449" s="16" t="s">
        <v>234</v>
      </c>
      <c r="D449" s="17">
        <v>900</v>
      </c>
    </row>
    <row r="450" spans="1:4" ht="14.25" customHeight="1" x14ac:dyDescent="0.25">
      <c r="A450" s="15">
        <v>47</v>
      </c>
      <c r="B450" s="16" t="s">
        <v>647</v>
      </c>
      <c r="C450" s="16" t="s">
        <v>234</v>
      </c>
      <c r="D450" s="17">
        <v>900</v>
      </c>
    </row>
    <row r="451" spans="1:4" ht="14.25" customHeight="1" x14ac:dyDescent="0.25">
      <c r="A451" s="15">
        <v>126</v>
      </c>
      <c r="B451" s="16" t="s">
        <v>648</v>
      </c>
      <c r="C451" s="16" t="s">
        <v>234</v>
      </c>
      <c r="D451" s="17">
        <v>900</v>
      </c>
    </row>
    <row r="452" spans="1:4" ht="14.25" customHeight="1" x14ac:dyDescent="0.25">
      <c r="A452" s="15">
        <v>153</v>
      </c>
      <c r="B452" s="16" t="s">
        <v>649</v>
      </c>
      <c r="C452" s="16" t="s">
        <v>234</v>
      </c>
      <c r="D452" s="17">
        <v>900</v>
      </c>
    </row>
    <row r="453" spans="1:4" ht="14.25" customHeight="1" x14ac:dyDescent="0.25">
      <c r="A453" s="15">
        <v>154</v>
      </c>
      <c r="B453" s="16" t="s">
        <v>650</v>
      </c>
      <c r="C453" s="16" t="s">
        <v>234</v>
      </c>
      <c r="D453" s="17">
        <v>900</v>
      </c>
    </row>
    <row r="454" spans="1:4" ht="14.25" customHeight="1" x14ac:dyDescent="0.25">
      <c r="A454" s="15">
        <v>188</v>
      </c>
      <c r="B454" s="16" t="s">
        <v>647</v>
      </c>
      <c r="C454" s="16" t="s">
        <v>234</v>
      </c>
      <c r="D454" s="17">
        <v>900</v>
      </c>
    </row>
    <row r="455" spans="1:4" ht="14.25" customHeight="1" x14ac:dyDescent="0.25">
      <c r="A455" s="15">
        <v>189</v>
      </c>
      <c r="B455" s="16" t="s">
        <v>651</v>
      </c>
      <c r="C455" s="16" t="s">
        <v>234</v>
      </c>
      <c r="D455" s="17">
        <v>900</v>
      </c>
    </row>
    <row r="456" spans="1:4" ht="14.25" customHeight="1" x14ac:dyDescent="0.25">
      <c r="A456" s="15">
        <v>191</v>
      </c>
      <c r="B456" s="16" t="s">
        <v>652</v>
      </c>
      <c r="C456" s="16" t="s">
        <v>234</v>
      </c>
      <c r="D456" s="17">
        <v>900</v>
      </c>
    </row>
    <row r="457" spans="1:4" ht="14.25" customHeight="1" x14ac:dyDescent="0.25">
      <c r="A457" s="15">
        <v>423</v>
      </c>
      <c r="B457" s="16" t="s">
        <v>653</v>
      </c>
      <c r="C457" s="16" t="s">
        <v>234</v>
      </c>
      <c r="D457" s="17">
        <v>900</v>
      </c>
    </row>
    <row r="458" spans="1:4" ht="14.25" customHeight="1" x14ac:dyDescent="0.25">
      <c r="A458" s="15">
        <v>486</v>
      </c>
      <c r="B458" s="16" t="s">
        <v>654</v>
      </c>
      <c r="C458" s="16" t="s">
        <v>234</v>
      </c>
      <c r="D458" s="17">
        <v>900</v>
      </c>
    </row>
    <row r="459" spans="1:4" ht="14.25" customHeight="1" x14ac:dyDescent="0.25">
      <c r="A459" s="15">
        <v>487</v>
      </c>
      <c r="B459" s="16" t="s">
        <v>655</v>
      </c>
      <c r="C459" s="16" t="s">
        <v>234</v>
      </c>
      <c r="D459" s="17">
        <v>900</v>
      </c>
    </row>
    <row r="460" spans="1:4" ht="14.25" customHeight="1" x14ac:dyDescent="0.25">
      <c r="A460" s="15">
        <v>604</v>
      </c>
      <c r="B460" s="16" t="s">
        <v>656</v>
      </c>
      <c r="C460" s="16" t="s">
        <v>234</v>
      </c>
      <c r="D460" s="17">
        <v>900</v>
      </c>
    </row>
    <row r="461" spans="1:4" ht="14.25" customHeight="1" x14ac:dyDescent="0.25">
      <c r="A461" s="15">
        <v>610</v>
      </c>
      <c r="B461" s="16" t="s">
        <v>657</v>
      </c>
      <c r="C461" s="16" t="s">
        <v>234</v>
      </c>
      <c r="D461" s="17">
        <v>900</v>
      </c>
    </row>
    <row r="462" spans="1:4" ht="14.25" customHeight="1" x14ac:dyDescent="0.25">
      <c r="A462" s="15">
        <v>631</v>
      </c>
      <c r="B462" s="16" t="s">
        <v>658</v>
      </c>
      <c r="C462" s="16" t="s">
        <v>234</v>
      </c>
      <c r="D462" s="17">
        <v>900</v>
      </c>
    </row>
    <row r="463" spans="1:4" ht="14.25" customHeight="1" x14ac:dyDescent="0.25">
      <c r="A463" s="15">
        <v>702</v>
      </c>
      <c r="B463" s="16" t="s">
        <v>659</v>
      </c>
      <c r="C463" s="16" t="s">
        <v>234</v>
      </c>
      <c r="D463" s="17">
        <v>900</v>
      </c>
    </row>
    <row r="464" spans="1:4" ht="14.25" customHeight="1" x14ac:dyDescent="0.25">
      <c r="A464" s="15">
        <v>715</v>
      </c>
      <c r="B464" s="16" t="s">
        <v>660</v>
      </c>
      <c r="C464" s="16" t="s">
        <v>234</v>
      </c>
      <c r="D464" s="17">
        <v>900</v>
      </c>
    </row>
    <row r="465" spans="1:4" ht="14.25" customHeight="1" x14ac:dyDescent="0.25">
      <c r="A465" s="15">
        <v>731</v>
      </c>
      <c r="B465" s="16" t="s">
        <v>661</v>
      </c>
      <c r="C465" s="16" t="s">
        <v>234</v>
      </c>
      <c r="D465" s="17">
        <v>900</v>
      </c>
    </row>
    <row r="466" spans="1:4" ht="14.25" customHeight="1" x14ac:dyDescent="0.25">
      <c r="A466" s="15">
        <v>476</v>
      </c>
      <c r="B466" s="16" t="s">
        <v>662</v>
      </c>
      <c r="C466" s="16" t="s">
        <v>225</v>
      </c>
      <c r="D466" s="17">
        <v>927</v>
      </c>
    </row>
    <row r="467" spans="1:4" ht="14.25" customHeight="1" x14ac:dyDescent="0.25">
      <c r="A467" s="15">
        <v>722</v>
      </c>
      <c r="B467" s="16" t="s">
        <v>663</v>
      </c>
      <c r="C467" s="16" t="s">
        <v>225</v>
      </c>
      <c r="D467" s="17">
        <v>927</v>
      </c>
    </row>
    <row r="468" spans="1:4" ht="14.25" customHeight="1" x14ac:dyDescent="0.25">
      <c r="A468" s="15">
        <v>725</v>
      </c>
      <c r="B468" s="16" t="s">
        <v>664</v>
      </c>
      <c r="C468" s="16" t="s">
        <v>225</v>
      </c>
      <c r="D468" s="17">
        <v>927</v>
      </c>
    </row>
    <row r="469" spans="1:4" ht="14.25" customHeight="1" x14ac:dyDescent="0.25">
      <c r="A469" s="15">
        <v>730</v>
      </c>
      <c r="B469" s="16" t="s">
        <v>665</v>
      </c>
      <c r="C469" s="16" t="s">
        <v>225</v>
      </c>
      <c r="D469" s="17">
        <v>927</v>
      </c>
    </row>
    <row r="470" spans="1:4" ht="14.25" customHeight="1" x14ac:dyDescent="0.25">
      <c r="A470" s="15">
        <v>1</v>
      </c>
      <c r="B470" s="16" t="s">
        <v>666</v>
      </c>
      <c r="C470" s="16" t="s">
        <v>225</v>
      </c>
      <c r="D470" s="17">
        <v>927</v>
      </c>
    </row>
    <row r="471" spans="1:4" ht="14.25" customHeight="1" x14ac:dyDescent="0.25">
      <c r="A471" s="15">
        <v>23</v>
      </c>
      <c r="B471" s="16" t="s">
        <v>667</v>
      </c>
      <c r="C471" s="16" t="s">
        <v>225</v>
      </c>
      <c r="D471" s="17">
        <v>927</v>
      </c>
    </row>
    <row r="472" spans="1:4" ht="14.25" customHeight="1" x14ac:dyDescent="0.25">
      <c r="A472" s="15">
        <v>141</v>
      </c>
      <c r="B472" s="16" t="s">
        <v>668</v>
      </c>
      <c r="C472" s="16" t="s">
        <v>225</v>
      </c>
      <c r="D472" s="17">
        <v>927</v>
      </c>
    </row>
    <row r="473" spans="1:4" ht="14.25" customHeight="1" x14ac:dyDescent="0.25">
      <c r="A473" s="15">
        <v>203</v>
      </c>
      <c r="B473" s="16" t="s">
        <v>669</v>
      </c>
      <c r="C473" s="16" t="s">
        <v>225</v>
      </c>
      <c r="D473" s="17">
        <v>927</v>
      </c>
    </row>
    <row r="474" spans="1:4" ht="14.25" customHeight="1" x14ac:dyDescent="0.25">
      <c r="A474" s="15">
        <v>259</v>
      </c>
      <c r="B474" s="16" t="s">
        <v>670</v>
      </c>
      <c r="C474" s="16" t="s">
        <v>225</v>
      </c>
      <c r="D474" s="17">
        <v>927</v>
      </c>
    </row>
    <row r="475" spans="1:4" ht="14.25" customHeight="1" x14ac:dyDescent="0.25">
      <c r="A475" s="15">
        <v>305</v>
      </c>
      <c r="B475" s="16" t="s">
        <v>671</v>
      </c>
      <c r="C475" s="16" t="s">
        <v>225</v>
      </c>
      <c r="D475" s="17">
        <v>927</v>
      </c>
    </row>
    <row r="476" spans="1:4" ht="14.25" customHeight="1" x14ac:dyDescent="0.25">
      <c r="A476" s="15">
        <v>307</v>
      </c>
      <c r="B476" s="16" t="s">
        <v>672</v>
      </c>
      <c r="C476" s="16" t="s">
        <v>225</v>
      </c>
      <c r="D476" s="17">
        <v>927</v>
      </c>
    </row>
    <row r="477" spans="1:4" ht="14.25" customHeight="1" x14ac:dyDescent="0.25">
      <c r="A477" s="15">
        <v>310</v>
      </c>
      <c r="B477" s="16" t="s">
        <v>673</v>
      </c>
      <c r="C477" s="16" t="s">
        <v>225</v>
      </c>
      <c r="D477" s="17">
        <v>927</v>
      </c>
    </row>
    <row r="478" spans="1:4" ht="14.25" customHeight="1" x14ac:dyDescent="0.25">
      <c r="A478" s="15">
        <v>320</v>
      </c>
      <c r="B478" s="16" t="s">
        <v>674</v>
      </c>
      <c r="C478" s="16" t="s">
        <v>225</v>
      </c>
      <c r="D478" s="17">
        <v>927</v>
      </c>
    </row>
    <row r="479" spans="1:4" ht="14.25" customHeight="1" x14ac:dyDescent="0.25">
      <c r="A479" s="15">
        <v>324</v>
      </c>
      <c r="B479" s="16" t="s">
        <v>675</v>
      </c>
      <c r="C479" s="16" t="s">
        <v>225</v>
      </c>
      <c r="D479" s="17">
        <v>927</v>
      </c>
    </row>
    <row r="480" spans="1:4" ht="14.25" customHeight="1" x14ac:dyDescent="0.25">
      <c r="A480" s="15">
        <v>379</v>
      </c>
      <c r="B480" s="16" t="s">
        <v>676</v>
      </c>
      <c r="C480" s="16" t="s">
        <v>225</v>
      </c>
      <c r="D480" s="17">
        <v>927</v>
      </c>
    </row>
    <row r="481" spans="1:4" ht="14.25" customHeight="1" x14ac:dyDescent="0.25">
      <c r="A481" s="15">
        <v>407</v>
      </c>
      <c r="B481" s="16" t="s">
        <v>677</v>
      </c>
      <c r="C481" s="16" t="s">
        <v>225</v>
      </c>
      <c r="D481" s="17">
        <v>927</v>
      </c>
    </row>
    <row r="482" spans="1:4" ht="14.25" customHeight="1" x14ac:dyDescent="0.25">
      <c r="A482" s="15">
        <v>413</v>
      </c>
      <c r="B482" s="16" t="s">
        <v>678</v>
      </c>
      <c r="C482" s="16" t="s">
        <v>225</v>
      </c>
      <c r="D482" s="17">
        <v>927</v>
      </c>
    </row>
    <row r="483" spans="1:4" ht="14.25" customHeight="1" x14ac:dyDescent="0.25">
      <c r="A483" s="15">
        <v>434</v>
      </c>
      <c r="B483" s="16" t="s">
        <v>679</v>
      </c>
      <c r="C483" s="16" t="s">
        <v>225</v>
      </c>
      <c r="D483" s="17">
        <v>927</v>
      </c>
    </row>
    <row r="484" spans="1:4" ht="14.25" customHeight="1" x14ac:dyDescent="0.25">
      <c r="A484" s="15">
        <v>483</v>
      </c>
      <c r="B484" s="16" t="s">
        <v>680</v>
      </c>
      <c r="C484" s="16" t="s">
        <v>225</v>
      </c>
      <c r="D484" s="17">
        <v>927</v>
      </c>
    </row>
    <row r="485" spans="1:4" ht="14.25" customHeight="1" x14ac:dyDescent="0.25">
      <c r="A485" s="15">
        <v>484</v>
      </c>
      <c r="B485" s="16" t="s">
        <v>681</v>
      </c>
      <c r="C485" s="16" t="s">
        <v>225</v>
      </c>
      <c r="D485" s="17">
        <v>927</v>
      </c>
    </row>
    <row r="486" spans="1:4" ht="14.25" customHeight="1" x14ac:dyDescent="0.25">
      <c r="A486" s="15">
        <v>609</v>
      </c>
      <c r="B486" s="16" t="s">
        <v>682</v>
      </c>
      <c r="C486" s="16" t="s">
        <v>225</v>
      </c>
      <c r="D486" s="17">
        <v>927</v>
      </c>
    </row>
    <row r="487" spans="1:4" ht="14.25" customHeight="1" x14ac:dyDescent="0.25">
      <c r="A487" s="15">
        <v>616</v>
      </c>
      <c r="B487" s="16" t="s">
        <v>683</v>
      </c>
      <c r="C487" s="16" t="s">
        <v>225</v>
      </c>
      <c r="D487" s="17">
        <v>927</v>
      </c>
    </row>
    <row r="488" spans="1:4" ht="14.25" customHeight="1" x14ac:dyDescent="0.25">
      <c r="A488" s="15">
        <v>665</v>
      </c>
      <c r="B488" s="16" t="s">
        <v>684</v>
      </c>
      <c r="C488" s="16" t="s">
        <v>225</v>
      </c>
      <c r="D488" s="17">
        <v>927</v>
      </c>
    </row>
    <row r="489" spans="1:4" ht="14.25" customHeight="1" x14ac:dyDescent="0.25">
      <c r="A489" s="15">
        <v>666</v>
      </c>
      <c r="B489" s="16" t="s">
        <v>685</v>
      </c>
      <c r="C489" s="16" t="s">
        <v>225</v>
      </c>
      <c r="D489" s="17">
        <v>927</v>
      </c>
    </row>
    <row r="490" spans="1:4" ht="14.25" customHeight="1" x14ac:dyDescent="0.25">
      <c r="A490" s="15">
        <v>738</v>
      </c>
      <c r="B490" s="16" t="s">
        <v>686</v>
      </c>
      <c r="C490" s="16" t="s">
        <v>225</v>
      </c>
      <c r="D490" s="17">
        <v>927</v>
      </c>
    </row>
    <row r="491" spans="1:4" ht="14.25" customHeight="1" x14ac:dyDescent="0.25">
      <c r="A491" s="15">
        <v>739</v>
      </c>
      <c r="B491" s="16" t="s">
        <v>687</v>
      </c>
      <c r="C491" s="16" t="s">
        <v>225</v>
      </c>
      <c r="D491" s="17">
        <v>927</v>
      </c>
    </row>
    <row r="492" spans="1:4" ht="14.25" customHeight="1" x14ac:dyDescent="0.25">
      <c r="A492" s="15">
        <v>117</v>
      </c>
      <c r="B492" s="16" t="s">
        <v>688</v>
      </c>
      <c r="C492" s="16" t="s">
        <v>225</v>
      </c>
      <c r="D492" s="17">
        <v>927</v>
      </c>
    </row>
    <row r="493" spans="1:4" ht="14.25" customHeight="1" x14ac:dyDescent="0.25">
      <c r="A493" s="15">
        <v>171</v>
      </c>
      <c r="B493" s="16" t="s">
        <v>689</v>
      </c>
      <c r="C493" s="16" t="s">
        <v>225</v>
      </c>
      <c r="D493" s="17">
        <v>927</v>
      </c>
    </row>
    <row r="494" spans="1:4" ht="14.25" customHeight="1" x14ac:dyDescent="0.25">
      <c r="A494" s="15">
        <v>302</v>
      </c>
      <c r="B494" s="16" t="s">
        <v>690</v>
      </c>
      <c r="C494" s="16" t="s">
        <v>225</v>
      </c>
      <c r="D494" s="17">
        <v>927</v>
      </c>
    </row>
    <row r="495" spans="1:4" ht="14.25" customHeight="1" x14ac:dyDescent="0.25">
      <c r="A495" s="15">
        <v>321</v>
      </c>
      <c r="B495" s="16" t="s">
        <v>691</v>
      </c>
      <c r="C495" s="16" t="s">
        <v>225</v>
      </c>
      <c r="D495" s="17">
        <v>927</v>
      </c>
    </row>
    <row r="496" spans="1:4" ht="14.25" customHeight="1" x14ac:dyDescent="0.25">
      <c r="A496" s="15">
        <v>381</v>
      </c>
      <c r="B496" s="16" t="s">
        <v>692</v>
      </c>
      <c r="C496" s="16" t="s">
        <v>225</v>
      </c>
      <c r="D496" s="17">
        <v>927</v>
      </c>
    </row>
    <row r="497" spans="1:4" ht="14.25" customHeight="1" x14ac:dyDescent="0.25">
      <c r="A497" s="15">
        <v>478</v>
      </c>
      <c r="B497" s="16" t="s">
        <v>693</v>
      </c>
      <c r="C497" s="16" t="s">
        <v>225</v>
      </c>
      <c r="D497" s="17">
        <v>927</v>
      </c>
    </row>
    <row r="498" spans="1:4" ht="14.25" customHeight="1" x14ac:dyDescent="0.25">
      <c r="A498" s="15">
        <v>644</v>
      </c>
      <c r="B498" s="16" t="s">
        <v>694</v>
      </c>
      <c r="C498" s="16" t="s">
        <v>225</v>
      </c>
      <c r="D498" s="17">
        <v>927</v>
      </c>
    </row>
    <row r="499" spans="1:4" ht="14.25" customHeight="1" x14ac:dyDescent="0.25">
      <c r="A499" s="15">
        <v>658</v>
      </c>
      <c r="B499" s="20" t="s">
        <v>695</v>
      </c>
      <c r="C499" s="16" t="s">
        <v>225</v>
      </c>
      <c r="D499" s="17">
        <v>927</v>
      </c>
    </row>
    <row r="500" spans="1:4" ht="14.25" customHeight="1" x14ac:dyDescent="0.25">
      <c r="A500" s="15">
        <v>719</v>
      </c>
      <c r="B500" s="16" t="s">
        <v>696</v>
      </c>
      <c r="C500" s="16" t="s">
        <v>225</v>
      </c>
      <c r="D500" s="17">
        <v>927</v>
      </c>
    </row>
    <row r="501" spans="1:4" ht="14.25" customHeight="1" x14ac:dyDescent="0.25">
      <c r="A501" s="15">
        <v>723</v>
      </c>
      <c r="B501" s="16" t="s">
        <v>697</v>
      </c>
      <c r="C501" s="16" t="s">
        <v>225</v>
      </c>
      <c r="D501" s="17">
        <v>927</v>
      </c>
    </row>
    <row r="502" spans="1:4" ht="14.25" customHeight="1" x14ac:dyDescent="0.25">
      <c r="A502" s="15">
        <v>764</v>
      </c>
      <c r="B502" s="16" t="s">
        <v>698</v>
      </c>
      <c r="C502" s="16" t="s">
        <v>225</v>
      </c>
      <c r="D502" s="17">
        <v>927</v>
      </c>
    </row>
    <row r="503" spans="1:4" ht="14.25" customHeight="1" x14ac:dyDescent="0.25">
      <c r="A503" s="15">
        <v>22</v>
      </c>
      <c r="B503" s="16" t="s">
        <v>699</v>
      </c>
      <c r="C503" s="16" t="s">
        <v>225</v>
      </c>
      <c r="D503" s="17">
        <v>927</v>
      </c>
    </row>
    <row r="504" spans="1:4" ht="14.25" customHeight="1" x14ac:dyDescent="0.25">
      <c r="A504" s="15">
        <v>58</v>
      </c>
      <c r="B504" s="16" t="s">
        <v>700</v>
      </c>
      <c r="C504" s="16" t="s">
        <v>225</v>
      </c>
      <c r="D504" s="17">
        <v>927</v>
      </c>
    </row>
    <row r="505" spans="1:4" ht="14.25" customHeight="1" x14ac:dyDescent="0.25">
      <c r="A505" s="15">
        <v>144</v>
      </c>
      <c r="B505" s="16" t="s">
        <v>700</v>
      </c>
      <c r="C505" s="16" t="s">
        <v>225</v>
      </c>
      <c r="D505" s="17">
        <v>927</v>
      </c>
    </row>
    <row r="506" spans="1:4" ht="14.25" customHeight="1" x14ac:dyDescent="0.25">
      <c r="A506" s="15">
        <v>170</v>
      </c>
      <c r="B506" s="16" t="s">
        <v>701</v>
      </c>
      <c r="C506" s="16" t="s">
        <v>225</v>
      </c>
      <c r="D506" s="17">
        <v>927</v>
      </c>
    </row>
    <row r="507" spans="1:4" ht="14.25" customHeight="1" x14ac:dyDescent="0.25">
      <c r="A507" s="15">
        <v>201</v>
      </c>
      <c r="B507" s="16" t="s">
        <v>702</v>
      </c>
      <c r="C507" s="16" t="s">
        <v>225</v>
      </c>
      <c r="D507" s="17">
        <v>927</v>
      </c>
    </row>
    <row r="508" spans="1:4" ht="14.25" customHeight="1" x14ac:dyDescent="0.25">
      <c r="A508" s="15">
        <v>202</v>
      </c>
      <c r="B508" s="16" t="s">
        <v>703</v>
      </c>
      <c r="C508" s="16" t="s">
        <v>225</v>
      </c>
      <c r="D508" s="17">
        <v>927</v>
      </c>
    </row>
    <row r="509" spans="1:4" ht="14.25" customHeight="1" x14ac:dyDescent="0.25">
      <c r="A509" s="15">
        <v>214</v>
      </c>
      <c r="B509" s="16" t="s">
        <v>704</v>
      </c>
      <c r="C509" s="16" t="s">
        <v>225</v>
      </c>
      <c r="D509" s="17">
        <v>927</v>
      </c>
    </row>
    <row r="510" spans="1:4" ht="14.25" customHeight="1" x14ac:dyDescent="0.25">
      <c r="A510" s="15">
        <v>312</v>
      </c>
      <c r="B510" s="16" t="s">
        <v>705</v>
      </c>
      <c r="C510" s="16" t="s">
        <v>225</v>
      </c>
      <c r="D510" s="17">
        <v>927</v>
      </c>
    </row>
    <row r="511" spans="1:4" ht="14.25" customHeight="1" x14ac:dyDescent="0.25">
      <c r="A511" s="15">
        <v>328</v>
      </c>
      <c r="B511" s="16" t="s">
        <v>706</v>
      </c>
      <c r="C511" s="16" t="s">
        <v>225</v>
      </c>
      <c r="D511" s="17">
        <v>927</v>
      </c>
    </row>
    <row r="512" spans="1:4" ht="14.25" customHeight="1" x14ac:dyDescent="0.25">
      <c r="A512" s="15">
        <v>329</v>
      </c>
      <c r="B512" s="16" t="s">
        <v>707</v>
      </c>
      <c r="C512" s="16" t="s">
        <v>225</v>
      </c>
      <c r="D512" s="17">
        <v>927</v>
      </c>
    </row>
    <row r="513" spans="1:4" ht="14.25" customHeight="1" x14ac:dyDescent="0.25">
      <c r="A513" s="15">
        <v>449</v>
      </c>
      <c r="B513" s="16" t="s">
        <v>708</v>
      </c>
      <c r="C513" s="16" t="s">
        <v>225</v>
      </c>
      <c r="D513" s="17">
        <v>927</v>
      </c>
    </row>
    <row r="514" spans="1:4" ht="14.25" customHeight="1" x14ac:dyDescent="0.25">
      <c r="A514" s="15">
        <v>617</v>
      </c>
      <c r="B514" s="16" t="s">
        <v>709</v>
      </c>
      <c r="C514" s="16" t="s">
        <v>225</v>
      </c>
      <c r="D514" s="17">
        <v>927</v>
      </c>
    </row>
    <row r="515" spans="1:4" ht="14.25" customHeight="1" x14ac:dyDescent="0.25">
      <c r="A515" s="15">
        <v>685</v>
      </c>
      <c r="B515" s="16" t="s">
        <v>710</v>
      </c>
      <c r="C515" s="16" t="s">
        <v>225</v>
      </c>
      <c r="D515" s="17">
        <v>927</v>
      </c>
    </row>
    <row r="516" spans="1:4" ht="14.25" customHeight="1" x14ac:dyDescent="0.25">
      <c r="A516" s="15">
        <v>686</v>
      </c>
      <c r="B516" s="16" t="s">
        <v>711</v>
      </c>
      <c r="C516" s="16" t="s">
        <v>225</v>
      </c>
      <c r="D516" s="17">
        <v>927</v>
      </c>
    </row>
    <row r="517" spans="1:4" ht="14.25" customHeight="1" x14ac:dyDescent="0.25">
      <c r="A517" s="15">
        <v>706</v>
      </c>
      <c r="B517" s="16" t="s">
        <v>712</v>
      </c>
      <c r="C517" s="16" t="s">
        <v>225</v>
      </c>
      <c r="D517" s="17">
        <v>927</v>
      </c>
    </row>
    <row r="518" spans="1:4" ht="14.25" customHeight="1" x14ac:dyDescent="0.25">
      <c r="A518" s="15">
        <v>718</v>
      </c>
      <c r="B518" s="16" t="s">
        <v>713</v>
      </c>
      <c r="C518" s="16" t="s">
        <v>225</v>
      </c>
      <c r="D518" s="17">
        <v>927</v>
      </c>
    </row>
    <row r="519" spans="1:4" ht="14.25" customHeight="1" x14ac:dyDescent="0.25">
      <c r="A519" s="15">
        <v>740</v>
      </c>
      <c r="B519" s="16" t="s">
        <v>714</v>
      </c>
      <c r="C519" s="16" t="s">
        <v>225</v>
      </c>
      <c r="D519" s="17">
        <v>927</v>
      </c>
    </row>
    <row r="520" spans="1:4" ht="14.25" customHeight="1" x14ac:dyDescent="0.25">
      <c r="A520" s="15">
        <v>749</v>
      </c>
      <c r="B520" s="16" t="s">
        <v>715</v>
      </c>
      <c r="C520" s="16" t="s">
        <v>225</v>
      </c>
      <c r="D520" s="17">
        <v>927</v>
      </c>
    </row>
    <row r="523" spans="1:4" ht="14.25" customHeight="1" x14ac:dyDescent="0.25">
      <c r="B523" s="22"/>
    </row>
    <row r="529" spans="2:2" s="14" customFormat="1" ht="14.25" customHeight="1" x14ac:dyDescent="0.25">
      <c r="B529" s="21"/>
    </row>
    <row r="530" spans="2:2" s="14" customFormat="1" ht="14.25" customHeight="1" x14ac:dyDescent="0.25">
      <c r="B530" s="21"/>
    </row>
    <row r="531" spans="2:2" s="14" customFormat="1" ht="14.25" customHeight="1" x14ac:dyDescent="0.25">
      <c r="B531" s="21"/>
    </row>
    <row r="532" spans="2:2" s="14" customFormat="1" ht="14.25" customHeight="1" x14ac:dyDescent="0.25">
      <c r="B532" s="21"/>
    </row>
    <row r="533" spans="2:2" s="14" customFormat="1" ht="14.25" customHeight="1" x14ac:dyDescent="0.25">
      <c r="B533" s="21"/>
    </row>
    <row r="534" spans="2:2" s="14" customFormat="1" ht="14.25" customHeight="1" x14ac:dyDescent="0.25">
      <c r="B534" s="21"/>
    </row>
    <row r="535" spans="2:2" s="14" customFormat="1" ht="14.25" customHeight="1" x14ac:dyDescent="0.25">
      <c r="B535" s="21"/>
    </row>
    <row r="536" spans="2:2" s="14" customFormat="1" ht="14.25" customHeight="1" x14ac:dyDescent="0.25">
      <c r="B536" s="21"/>
    </row>
    <row r="537" spans="2:2" s="14" customFormat="1" ht="14.25" customHeight="1" x14ac:dyDescent="0.25">
      <c r="B537" s="21"/>
    </row>
    <row r="538" spans="2:2" s="14" customFormat="1" ht="14.25" customHeight="1" x14ac:dyDescent="0.25">
      <c r="B538" s="21"/>
    </row>
    <row r="539" spans="2:2" s="14" customFormat="1" ht="14.25" customHeight="1" x14ac:dyDescent="0.25">
      <c r="B539" s="21"/>
    </row>
    <row r="540" spans="2:2" s="14" customFormat="1" ht="14.25" customHeight="1" x14ac:dyDescent="0.25">
      <c r="B540" s="21"/>
    </row>
    <row r="541" spans="2:2" s="14" customFormat="1" ht="14.25" customHeight="1" x14ac:dyDescent="0.25">
      <c r="B541" s="21"/>
    </row>
    <row r="542" spans="2:2" s="14" customFormat="1" ht="14.25" customHeight="1" x14ac:dyDescent="0.25">
      <c r="B542" s="2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VV36"/>
  <sheetViews>
    <sheetView showGridLines="0" topLeftCell="E1" workbookViewId="0">
      <selection activeCell="H6" sqref="H6"/>
    </sheetView>
  </sheetViews>
  <sheetFormatPr baseColWidth="10" defaultColWidth="9.140625" defaultRowHeight="15" x14ac:dyDescent="0.25"/>
  <cols>
    <col min="1" max="1" width="12" style="25" bestFit="1" customWidth="1"/>
    <col min="2" max="2" width="17.5703125" style="25" bestFit="1" customWidth="1"/>
    <col min="3" max="3" width="22.28515625" style="25" bestFit="1" customWidth="1"/>
    <col min="4" max="4" width="8.85546875" style="25" bestFit="1" customWidth="1"/>
    <col min="5" max="5" width="17.85546875" style="25" bestFit="1" customWidth="1"/>
    <col min="6" max="6" width="27" style="25" bestFit="1" customWidth="1"/>
    <col min="7" max="7" width="13.42578125" style="25" bestFit="1" customWidth="1"/>
    <col min="8" max="8" width="16.5703125" style="25" bestFit="1" customWidth="1"/>
    <col min="9" max="10" width="10.7109375" style="25" bestFit="1" customWidth="1"/>
    <col min="11" max="11" width="9" style="25" bestFit="1" customWidth="1"/>
    <col min="12" max="12" width="9.5703125" style="25" bestFit="1" customWidth="1"/>
    <col min="13" max="13" width="18.5703125" style="25" bestFit="1" customWidth="1"/>
    <col min="14" max="14" width="12.42578125" style="25" bestFit="1" customWidth="1"/>
    <col min="15" max="256" width="9.140625" style="8"/>
    <col min="257" max="270" width="30" style="8" customWidth="1"/>
    <col min="271" max="512" width="9.140625" style="8"/>
    <col min="513" max="526" width="30" style="8" customWidth="1"/>
    <col min="527" max="768" width="9.140625" style="8"/>
    <col min="769" max="782" width="30" style="8" customWidth="1"/>
    <col min="783" max="1024" width="9.140625" style="8"/>
    <col min="1025" max="1038" width="30" style="8" customWidth="1"/>
    <col min="1039" max="1280" width="9.140625" style="8"/>
    <col min="1281" max="1294" width="30" style="8" customWidth="1"/>
    <col min="1295" max="1536" width="9.140625" style="8"/>
    <col min="1537" max="1550" width="30" style="8" customWidth="1"/>
    <col min="1551" max="1792" width="9.140625" style="8"/>
    <col min="1793" max="1806" width="30" style="8" customWidth="1"/>
    <col min="1807" max="2048" width="9.140625" style="8"/>
    <col min="2049" max="2062" width="30" style="8" customWidth="1"/>
    <col min="2063" max="2304" width="9.140625" style="8"/>
    <col min="2305" max="2318" width="30" style="8" customWidth="1"/>
    <col min="2319" max="2560" width="9.140625" style="8"/>
    <col min="2561" max="2574" width="30" style="8" customWidth="1"/>
    <col min="2575" max="2816" width="9.140625" style="8"/>
    <col min="2817" max="2830" width="30" style="8" customWidth="1"/>
    <col min="2831" max="3072" width="9.140625" style="8"/>
    <col min="3073" max="3086" width="30" style="8" customWidth="1"/>
    <col min="3087" max="3328" width="9.140625" style="8"/>
    <col min="3329" max="3342" width="30" style="8" customWidth="1"/>
    <col min="3343" max="3584" width="9.140625" style="8"/>
    <col min="3585" max="3598" width="30" style="8" customWidth="1"/>
    <col min="3599" max="3840" width="9.140625" style="8"/>
    <col min="3841" max="3854" width="30" style="8" customWidth="1"/>
    <col min="3855" max="4096" width="9.140625" style="8"/>
    <col min="4097" max="4110" width="30" style="8" customWidth="1"/>
    <col min="4111" max="4352" width="9.140625" style="8"/>
    <col min="4353" max="4366" width="30" style="8" customWidth="1"/>
    <col min="4367" max="4608" width="9.140625" style="8"/>
    <col min="4609" max="4622" width="30" style="8" customWidth="1"/>
    <col min="4623" max="4864" width="9.140625" style="8"/>
    <col min="4865" max="4878" width="30" style="8" customWidth="1"/>
    <col min="4879" max="5120" width="9.140625" style="8"/>
    <col min="5121" max="5134" width="30" style="8" customWidth="1"/>
    <col min="5135" max="5376" width="9.140625" style="8"/>
    <col min="5377" max="5390" width="30" style="8" customWidth="1"/>
    <col min="5391" max="5632" width="9.140625" style="8"/>
    <col min="5633" max="5646" width="30" style="8" customWidth="1"/>
    <col min="5647" max="5888" width="9.140625" style="8"/>
    <col min="5889" max="5902" width="30" style="8" customWidth="1"/>
    <col min="5903" max="6144" width="9.140625" style="8"/>
    <col min="6145" max="6158" width="30" style="8" customWidth="1"/>
    <col min="6159" max="6400" width="9.140625" style="8"/>
    <col min="6401" max="6414" width="30" style="8" customWidth="1"/>
    <col min="6415" max="6656" width="9.140625" style="8"/>
    <col min="6657" max="6670" width="30" style="8" customWidth="1"/>
    <col min="6671" max="6912" width="9.140625" style="8"/>
    <col min="6913" max="6926" width="30" style="8" customWidth="1"/>
    <col min="6927" max="7168" width="9.140625" style="8"/>
    <col min="7169" max="7182" width="30" style="8" customWidth="1"/>
    <col min="7183" max="7424" width="9.140625" style="8"/>
    <col min="7425" max="7438" width="30" style="8" customWidth="1"/>
    <col min="7439" max="7680" width="9.140625" style="8"/>
    <col min="7681" max="7694" width="30" style="8" customWidth="1"/>
    <col min="7695" max="7936" width="9.140625" style="8"/>
    <col min="7937" max="7950" width="30" style="8" customWidth="1"/>
    <col min="7951" max="8192" width="9.140625" style="8"/>
    <col min="8193" max="8206" width="30" style="8" customWidth="1"/>
    <col min="8207" max="8448" width="9.140625" style="8"/>
    <col min="8449" max="8462" width="30" style="8" customWidth="1"/>
    <col min="8463" max="8704" width="9.140625" style="8"/>
    <col min="8705" max="8718" width="30" style="8" customWidth="1"/>
    <col min="8719" max="8960" width="9.140625" style="8"/>
    <col min="8961" max="8974" width="30" style="8" customWidth="1"/>
    <col min="8975" max="9216" width="9.140625" style="8"/>
    <col min="9217" max="9230" width="30" style="8" customWidth="1"/>
    <col min="9231" max="9472" width="9.140625" style="8"/>
    <col min="9473" max="9486" width="30" style="8" customWidth="1"/>
    <col min="9487" max="9728" width="9.140625" style="8"/>
    <col min="9729" max="9742" width="30" style="8" customWidth="1"/>
    <col min="9743" max="9984" width="9.140625" style="8"/>
    <col min="9985" max="9998" width="30" style="8" customWidth="1"/>
    <col min="9999" max="10240" width="9.140625" style="8"/>
    <col min="10241" max="10254" width="30" style="8" customWidth="1"/>
    <col min="10255" max="10496" width="9.140625" style="8"/>
    <col min="10497" max="10510" width="30" style="8" customWidth="1"/>
    <col min="10511" max="10752" width="9.140625" style="8"/>
    <col min="10753" max="10766" width="30" style="8" customWidth="1"/>
    <col min="10767" max="11008" width="9.140625" style="8"/>
    <col min="11009" max="11022" width="30" style="8" customWidth="1"/>
    <col min="11023" max="11264" width="9.140625" style="8"/>
    <col min="11265" max="11278" width="30" style="8" customWidth="1"/>
    <col min="11279" max="11520" width="9.140625" style="8"/>
    <col min="11521" max="11534" width="30" style="8" customWidth="1"/>
    <col min="11535" max="11776" width="9.140625" style="8"/>
    <col min="11777" max="11790" width="30" style="8" customWidth="1"/>
    <col min="11791" max="12032" width="9.140625" style="8"/>
    <col min="12033" max="12046" width="30" style="8" customWidth="1"/>
    <col min="12047" max="12288" width="9.140625" style="8"/>
    <col min="12289" max="12302" width="30" style="8" customWidth="1"/>
    <col min="12303" max="12544" width="9.140625" style="8"/>
    <col min="12545" max="12558" width="30" style="8" customWidth="1"/>
    <col min="12559" max="12800" width="9.140625" style="8"/>
    <col min="12801" max="12814" width="30" style="8" customWidth="1"/>
    <col min="12815" max="13056" width="9.140625" style="8"/>
    <col min="13057" max="13070" width="30" style="8" customWidth="1"/>
    <col min="13071" max="13312" width="9.140625" style="8"/>
    <col min="13313" max="13326" width="30" style="8" customWidth="1"/>
    <col min="13327" max="13568" width="9.140625" style="8"/>
    <col min="13569" max="13582" width="30" style="8" customWidth="1"/>
    <col min="13583" max="13824" width="9.140625" style="8"/>
    <col min="13825" max="13838" width="30" style="8" customWidth="1"/>
    <col min="13839" max="14080" width="9.140625" style="8"/>
    <col min="14081" max="14094" width="30" style="8" customWidth="1"/>
    <col min="14095" max="14336" width="9.140625" style="8"/>
    <col min="14337" max="14350" width="30" style="8" customWidth="1"/>
    <col min="14351" max="14592" width="9.140625" style="8"/>
    <col min="14593" max="14606" width="30" style="8" customWidth="1"/>
    <col min="14607" max="14848" width="9.140625" style="8"/>
    <col min="14849" max="14862" width="30" style="8" customWidth="1"/>
    <col min="14863" max="15104" width="9.140625" style="8"/>
    <col min="15105" max="15118" width="30" style="8" customWidth="1"/>
    <col min="15119" max="15360" width="9.140625" style="8"/>
    <col min="15361" max="15374" width="30" style="8" customWidth="1"/>
    <col min="15375" max="15616" width="9.140625" style="8"/>
    <col min="15617" max="15630" width="30" style="8" customWidth="1"/>
    <col min="15631" max="15872" width="9.140625" style="8"/>
    <col min="15873" max="15886" width="30" style="8" customWidth="1"/>
    <col min="15887" max="16128" width="9.140625" style="8"/>
    <col min="16129" max="16142" width="30" style="8" customWidth="1"/>
    <col min="16143" max="16384" width="9.140625" style="25"/>
  </cols>
  <sheetData>
    <row r="1" spans="1:18" s="25" customFormat="1" ht="45" customHeight="1" x14ac:dyDescent="0.25">
      <c r="A1" s="87" t="s">
        <v>49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</row>
    <row r="2" spans="1:18" s="25" customFormat="1" x14ac:dyDescent="0.25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</row>
    <row r="3" spans="1:18" s="25" customFormat="1" ht="39.950000000000003" customHeight="1" x14ac:dyDescent="0.25">
      <c r="A3" s="2" t="s">
        <v>50</v>
      </c>
      <c r="B3" s="2" t="s">
        <v>51</v>
      </c>
      <c r="C3" s="2" t="s">
        <v>52</v>
      </c>
      <c r="D3" s="2" t="s">
        <v>29</v>
      </c>
      <c r="E3" s="2" t="s">
        <v>35</v>
      </c>
      <c r="F3" s="2" t="s">
        <v>36</v>
      </c>
      <c r="G3" s="2" t="s">
        <v>0</v>
      </c>
      <c r="H3" s="2" t="s">
        <v>1</v>
      </c>
      <c r="I3" s="2" t="s">
        <v>30</v>
      </c>
      <c r="J3" s="2" t="s">
        <v>2</v>
      </c>
      <c r="K3" s="2" t="s">
        <v>31</v>
      </c>
      <c r="L3" s="2" t="s">
        <v>32</v>
      </c>
      <c r="M3" s="2" t="s">
        <v>33</v>
      </c>
      <c r="N3" s="2" t="s">
        <v>34</v>
      </c>
    </row>
    <row r="4" spans="1:18" s="25" customFormat="1" ht="12.75" customHeight="1" x14ac:dyDescent="0.25">
      <c r="A4" s="30">
        <v>199</v>
      </c>
      <c r="B4" s="3" t="s">
        <v>54</v>
      </c>
      <c r="C4" s="3" t="s">
        <v>55</v>
      </c>
      <c r="D4" s="3"/>
      <c r="E4" s="3" t="s">
        <v>56</v>
      </c>
      <c r="F4" s="3" t="s">
        <v>57</v>
      </c>
      <c r="G4" s="3" t="s">
        <v>58</v>
      </c>
      <c r="H4" s="3" t="s">
        <v>59</v>
      </c>
      <c r="I4" s="3" t="s">
        <v>46</v>
      </c>
      <c r="J4" s="3" t="s">
        <v>60</v>
      </c>
      <c r="K4" s="3">
        <v>10000000</v>
      </c>
      <c r="L4" s="3">
        <v>7.5</v>
      </c>
      <c r="M4" s="3">
        <v>5000000</v>
      </c>
      <c r="N4" s="3"/>
      <c r="R4"/>
    </row>
    <row r="5" spans="1:18" s="25" customFormat="1" ht="12.75" customHeight="1" x14ac:dyDescent="0.25">
      <c r="A5" s="30">
        <v>900</v>
      </c>
      <c r="B5" s="3" t="s">
        <v>62</v>
      </c>
      <c r="C5" s="3" t="s">
        <v>63</v>
      </c>
      <c r="D5" s="3"/>
      <c r="E5" s="3" t="s">
        <v>64</v>
      </c>
      <c r="F5" s="3" t="s">
        <v>65</v>
      </c>
      <c r="G5" s="3" t="s">
        <v>66</v>
      </c>
      <c r="H5" s="3" t="s">
        <v>67</v>
      </c>
      <c r="I5" s="3" t="s">
        <v>46</v>
      </c>
      <c r="J5" s="3" t="s">
        <v>60</v>
      </c>
      <c r="K5" s="3">
        <v>80000</v>
      </c>
      <c r="L5" s="3">
        <v>5</v>
      </c>
      <c r="M5" s="3">
        <v>0</v>
      </c>
      <c r="N5" s="3"/>
    </row>
    <row r="6" spans="1:18" s="25" customFormat="1" ht="12.75" customHeight="1" x14ac:dyDescent="0.25">
      <c r="A6" s="30">
        <v>900</v>
      </c>
      <c r="B6" s="3" t="s">
        <v>68</v>
      </c>
      <c r="C6" s="3" t="s">
        <v>69</v>
      </c>
      <c r="D6" s="3"/>
      <c r="E6" s="3" t="s">
        <v>70</v>
      </c>
      <c r="F6" s="3" t="s">
        <v>71</v>
      </c>
      <c r="G6" s="3" t="s">
        <v>72</v>
      </c>
      <c r="H6" s="3" t="s">
        <v>67</v>
      </c>
      <c r="I6" s="3" t="s">
        <v>46</v>
      </c>
      <c r="J6" s="3" t="s">
        <v>60</v>
      </c>
      <c r="K6" s="3">
        <v>500000</v>
      </c>
      <c r="L6" s="3">
        <v>5</v>
      </c>
      <c r="M6" s="3">
        <v>0</v>
      </c>
      <c r="N6" s="3"/>
    </row>
    <row r="7" spans="1:18" s="25" customFormat="1" ht="12.75" customHeight="1" x14ac:dyDescent="0.25">
      <c r="A7" s="30">
        <v>900</v>
      </c>
      <c r="B7" s="3" t="s">
        <v>73</v>
      </c>
      <c r="C7" s="3" t="s">
        <v>63</v>
      </c>
      <c r="D7" s="3"/>
      <c r="E7" s="3" t="s">
        <v>74</v>
      </c>
      <c r="F7" s="3" t="s">
        <v>75</v>
      </c>
      <c r="G7" s="3" t="s">
        <v>76</v>
      </c>
      <c r="H7" s="3" t="s">
        <v>67</v>
      </c>
      <c r="I7" s="3" t="s">
        <v>46</v>
      </c>
      <c r="J7" s="3" t="s">
        <v>60</v>
      </c>
      <c r="K7" s="3">
        <v>100000</v>
      </c>
      <c r="L7" s="3">
        <v>5</v>
      </c>
      <c r="M7" s="3">
        <v>0</v>
      </c>
      <c r="N7" s="3"/>
    </row>
    <row r="8" spans="1:18" s="25" customFormat="1" ht="12.75" customHeight="1" x14ac:dyDescent="0.25">
      <c r="A8" s="3" t="s">
        <v>61</v>
      </c>
      <c r="B8" s="3" t="s">
        <v>77</v>
      </c>
      <c r="C8" s="3" t="s">
        <v>63</v>
      </c>
      <c r="D8" s="3"/>
      <c r="E8" s="3" t="s">
        <v>78</v>
      </c>
      <c r="F8" s="3" t="s">
        <v>79</v>
      </c>
      <c r="G8" s="3" t="s">
        <v>80</v>
      </c>
      <c r="H8" s="3" t="s">
        <v>67</v>
      </c>
      <c r="I8" s="3" t="s">
        <v>46</v>
      </c>
      <c r="J8" s="3" t="s">
        <v>60</v>
      </c>
      <c r="K8" s="3">
        <v>50000</v>
      </c>
      <c r="L8" s="3">
        <v>5</v>
      </c>
      <c r="M8" s="3">
        <v>0</v>
      </c>
      <c r="N8" s="3"/>
    </row>
    <row r="9" spans="1:18" s="25" customFormat="1" ht="12.75" customHeight="1" x14ac:dyDescent="0.25">
      <c r="A9" s="3" t="s">
        <v>81</v>
      </c>
      <c r="B9" s="3" t="s">
        <v>82</v>
      </c>
      <c r="C9" s="3" t="s">
        <v>83</v>
      </c>
      <c r="D9" s="3"/>
      <c r="E9" s="3" t="s">
        <v>84</v>
      </c>
      <c r="F9" s="3" t="s">
        <v>85</v>
      </c>
      <c r="G9" s="3" t="s">
        <v>86</v>
      </c>
      <c r="H9" s="3" t="s">
        <v>87</v>
      </c>
      <c r="I9" s="3" t="s">
        <v>46</v>
      </c>
      <c r="J9" s="3" t="s">
        <v>47</v>
      </c>
      <c r="K9" s="3">
        <v>3100000</v>
      </c>
      <c r="L9" s="3">
        <v>8.5</v>
      </c>
      <c r="M9" s="3">
        <v>0</v>
      </c>
      <c r="N9" s="3"/>
    </row>
    <row r="10" spans="1:18" s="25" customFormat="1" ht="12.75" customHeight="1" x14ac:dyDescent="0.25">
      <c r="A10" s="3" t="s">
        <v>81</v>
      </c>
      <c r="B10" s="3" t="s">
        <v>88</v>
      </c>
      <c r="C10" s="3" t="s">
        <v>89</v>
      </c>
      <c r="D10" s="3"/>
      <c r="E10" s="3" t="s">
        <v>90</v>
      </c>
      <c r="F10" s="3" t="s">
        <v>91</v>
      </c>
      <c r="G10" s="3" t="s">
        <v>92</v>
      </c>
      <c r="H10" s="3" t="s">
        <v>87</v>
      </c>
      <c r="I10" s="3" t="s">
        <v>46</v>
      </c>
      <c r="J10" s="3" t="s">
        <v>60</v>
      </c>
      <c r="K10" s="3">
        <v>1000000</v>
      </c>
      <c r="L10" s="3">
        <v>7</v>
      </c>
      <c r="M10" s="3">
        <v>0</v>
      </c>
      <c r="N10" s="3"/>
    </row>
    <row r="11" spans="1:18" s="25" customFormat="1" ht="12.75" customHeight="1" x14ac:dyDescent="0.25">
      <c r="A11" s="3" t="s">
        <v>93</v>
      </c>
      <c r="B11" s="3" t="s">
        <v>94</v>
      </c>
      <c r="C11" s="3" t="s">
        <v>95</v>
      </c>
      <c r="D11" s="3"/>
      <c r="E11" s="3" t="s">
        <v>96</v>
      </c>
      <c r="F11" s="3" t="s">
        <v>97</v>
      </c>
      <c r="G11" s="3" t="s">
        <v>98</v>
      </c>
      <c r="H11" s="3" t="s">
        <v>87</v>
      </c>
      <c r="I11" s="3" t="s">
        <v>46</v>
      </c>
      <c r="J11" s="3" t="s">
        <v>47</v>
      </c>
      <c r="K11" s="3">
        <v>190000</v>
      </c>
      <c r="L11" s="3">
        <v>5</v>
      </c>
      <c r="M11" s="3">
        <v>0</v>
      </c>
      <c r="N11" s="3"/>
    </row>
    <row r="12" spans="1:18" s="25" customFormat="1" ht="12.75" customHeight="1" x14ac:dyDescent="0.25">
      <c r="A12" s="3" t="s">
        <v>99</v>
      </c>
      <c r="B12" s="3" t="s">
        <v>100</v>
      </c>
      <c r="C12" s="3" t="s">
        <v>101</v>
      </c>
      <c r="D12" s="3"/>
      <c r="E12" s="3" t="s">
        <v>102</v>
      </c>
      <c r="F12" s="3" t="s">
        <v>103</v>
      </c>
      <c r="G12" s="3" t="s">
        <v>104</v>
      </c>
      <c r="H12" s="3" t="s">
        <v>87</v>
      </c>
      <c r="I12" s="3" t="s">
        <v>46</v>
      </c>
      <c r="J12" s="3" t="s">
        <v>105</v>
      </c>
      <c r="K12" s="3">
        <v>120000</v>
      </c>
      <c r="L12" s="3">
        <v>10</v>
      </c>
      <c r="M12" s="3">
        <v>0</v>
      </c>
      <c r="N12" s="3"/>
    </row>
    <row r="13" spans="1:18" s="25" customFormat="1" ht="12.75" customHeight="1" x14ac:dyDescent="0.25">
      <c r="A13" s="3" t="s">
        <v>48</v>
      </c>
      <c r="B13" s="3" t="s">
        <v>106</v>
      </c>
      <c r="C13" s="3" t="s">
        <v>101</v>
      </c>
      <c r="D13" s="3"/>
      <c r="E13" s="3" t="s">
        <v>107</v>
      </c>
      <c r="F13" s="3" t="s">
        <v>108</v>
      </c>
      <c r="G13" s="3" t="s">
        <v>109</v>
      </c>
      <c r="H13" s="3" t="s">
        <v>87</v>
      </c>
      <c r="I13" s="3" t="s">
        <v>46</v>
      </c>
      <c r="J13" s="3" t="s">
        <v>110</v>
      </c>
      <c r="K13" s="3">
        <v>150000</v>
      </c>
      <c r="L13" s="3">
        <v>8</v>
      </c>
      <c r="M13" s="3">
        <v>0</v>
      </c>
      <c r="N13" s="3"/>
    </row>
    <row r="14" spans="1:18" s="25" customFormat="1" ht="12.75" customHeight="1" x14ac:dyDescent="0.25">
      <c r="A14" s="3" t="s">
        <v>111</v>
      </c>
      <c r="B14" s="3" t="s">
        <v>112</v>
      </c>
      <c r="C14" s="3" t="s">
        <v>63</v>
      </c>
      <c r="D14" s="3"/>
      <c r="E14" s="3" t="s">
        <v>113</v>
      </c>
      <c r="F14" s="3" t="s">
        <v>114</v>
      </c>
      <c r="G14" s="3" t="s">
        <v>115</v>
      </c>
      <c r="H14" s="3" t="s">
        <v>87</v>
      </c>
      <c r="I14" s="3" t="s">
        <v>46</v>
      </c>
      <c r="J14" s="3" t="s">
        <v>60</v>
      </c>
      <c r="K14" s="3">
        <v>50000</v>
      </c>
      <c r="L14" s="3">
        <v>8.5</v>
      </c>
      <c r="M14" s="3">
        <v>0</v>
      </c>
      <c r="N14" s="3"/>
    </row>
    <row r="15" spans="1:18" s="25" customFormat="1" ht="12.75" customHeight="1" x14ac:dyDescent="0.25">
      <c r="A15" s="3" t="s">
        <v>116</v>
      </c>
      <c r="B15" s="3" t="s">
        <v>117</v>
      </c>
      <c r="C15" s="3" t="s">
        <v>95</v>
      </c>
      <c r="D15" s="3"/>
      <c r="E15" s="3" t="s">
        <v>118</v>
      </c>
      <c r="F15" s="3" t="s">
        <v>119</v>
      </c>
      <c r="G15" s="3" t="s">
        <v>120</v>
      </c>
      <c r="H15" s="3" t="s">
        <v>87</v>
      </c>
      <c r="I15" s="3" t="s">
        <v>46</v>
      </c>
      <c r="J15" s="3" t="s">
        <v>47</v>
      </c>
      <c r="K15" s="3">
        <v>100000</v>
      </c>
      <c r="L15" s="3">
        <v>5</v>
      </c>
      <c r="M15" s="3">
        <v>0</v>
      </c>
      <c r="N15" s="3"/>
    </row>
    <row r="16" spans="1:18" s="25" customFormat="1" ht="12.75" customHeight="1" x14ac:dyDescent="0.25">
      <c r="A16" s="3" t="s">
        <v>121</v>
      </c>
      <c r="B16" s="3" t="s">
        <v>122</v>
      </c>
      <c r="C16" s="3" t="s">
        <v>63</v>
      </c>
      <c r="D16" s="3"/>
      <c r="E16" s="3" t="s">
        <v>123</v>
      </c>
      <c r="F16" s="3" t="s">
        <v>124</v>
      </c>
      <c r="G16" s="3" t="s">
        <v>125</v>
      </c>
      <c r="H16" s="3" t="s">
        <v>87</v>
      </c>
      <c r="I16" s="3" t="s">
        <v>46</v>
      </c>
      <c r="J16" s="3" t="s">
        <v>60</v>
      </c>
      <c r="K16" s="3">
        <v>2500000</v>
      </c>
      <c r="L16" s="3">
        <v>7.5</v>
      </c>
      <c r="M16" s="3">
        <v>0</v>
      </c>
      <c r="N16" s="3"/>
    </row>
    <row r="17" spans="1:14" s="25" customFormat="1" ht="12.75" customHeight="1" x14ac:dyDescent="0.25">
      <c r="A17" s="3" t="s">
        <v>126</v>
      </c>
      <c r="B17" s="3" t="s">
        <v>127</v>
      </c>
      <c r="C17" s="3" t="s">
        <v>128</v>
      </c>
      <c r="D17" s="3"/>
      <c r="E17" s="3" t="s">
        <v>129</v>
      </c>
      <c r="F17" s="3" t="s">
        <v>130</v>
      </c>
      <c r="G17" s="3" t="s">
        <v>131</v>
      </c>
      <c r="H17" s="3" t="s">
        <v>87</v>
      </c>
      <c r="I17" s="3" t="s">
        <v>46</v>
      </c>
      <c r="J17" s="3" t="s">
        <v>47</v>
      </c>
      <c r="K17" s="3">
        <v>600000</v>
      </c>
      <c r="L17" s="3">
        <v>7.5</v>
      </c>
      <c r="M17" s="3">
        <v>0</v>
      </c>
      <c r="N17" s="3"/>
    </row>
    <row r="18" spans="1:14" s="25" customFormat="1" ht="12.75" customHeight="1" x14ac:dyDescent="0.25">
      <c r="A18" s="3" t="s">
        <v>132</v>
      </c>
      <c r="B18" s="3" t="s">
        <v>133</v>
      </c>
      <c r="C18" s="3" t="s">
        <v>134</v>
      </c>
      <c r="D18" s="3"/>
      <c r="E18" s="3" t="s">
        <v>135</v>
      </c>
      <c r="F18" s="3" t="s">
        <v>136</v>
      </c>
      <c r="G18" s="3" t="s">
        <v>137</v>
      </c>
      <c r="H18" s="3" t="s">
        <v>87</v>
      </c>
      <c r="I18" s="3" t="s">
        <v>46</v>
      </c>
      <c r="J18" s="3" t="s">
        <v>138</v>
      </c>
      <c r="K18" s="3">
        <v>20000</v>
      </c>
      <c r="L18" s="3">
        <v>14</v>
      </c>
      <c r="M18" s="3">
        <v>0</v>
      </c>
      <c r="N18" s="3"/>
    </row>
    <row r="19" spans="1:14" s="25" customFormat="1" ht="12.75" customHeight="1" x14ac:dyDescent="0.25">
      <c r="A19" s="3" t="s">
        <v>139</v>
      </c>
      <c r="B19" s="3" t="s">
        <v>140</v>
      </c>
      <c r="C19" s="3" t="s">
        <v>141</v>
      </c>
      <c r="D19" s="3"/>
      <c r="E19" s="3" t="s">
        <v>142</v>
      </c>
      <c r="F19" s="3" t="s">
        <v>143</v>
      </c>
      <c r="G19" s="3" t="s">
        <v>144</v>
      </c>
      <c r="H19" s="3" t="s">
        <v>87</v>
      </c>
      <c r="I19" s="3" t="s">
        <v>46</v>
      </c>
      <c r="J19" s="3" t="s">
        <v>60</v>
      </c>
      <c r="K19" s="3">
        <v>3500000</v>
      </c>
      <c r="L19" s="3">
        <v>6</v>
      </c>
      <c r="M19" s="3">
        <v>0</v>
      </c>
      <c r="N19" s="3"/>
    </row>
    <row r="20" spans="1:14" s="25" customFormat="1" ht="12.75" customHeight="1" x14ac:dyDescent="0.25">
      <c r="A20" s="3" t="s">
        <v>139</v>
      </c>
      <c r="B20" s="3" t="s">
        <v>145</v>
      </c>
      <c r="C20" s="3" t="s">
        <v>141</v>
      </c>
      <c r="D20" s="3"/>
      <c r="E20" s="3" t="s">
        <v>146</v>
      </c>
      <c r="F20" s="3" t="s">
        <v>147</v>
      </c>
      <c r="G20" s="3" t="s">
        <v>148</v>
      </c>
      <c r="H20" s="3" t="s">
        <v>87</v>
      </c>
      <c r="I20" s="3" t="s">
        <v>46</v>
      </c>
      <c r="J20" s="3" t="s">
        <v>60</v>
      </c>
      <c r="K20" s="3">
        <v>1100000</v>
      </c>
      <c r="L20" s="3">
        <v>6.5</v>
      </c>
      <c r="M20" s="3">
        <v>0</v>
      </c>
      <c r="N20" s="3"/>
    </row>
    <row r="21" spans="1:14" s="25" customFormat="1" ht="12.75" customHeight="1" x14ac:dyDescent="0.25">
      <c r="A21" s="3" t="s">
        <v>149</v>
      </c>
      <c r="B21" s="3" t="s">
        <v>150</v>
      </c>
      <c r="C21" s="3" t="s">
        <v>151</v>
      </c>
      <c r="D21" s="3"/>
      <c r="E21" s="3" t="s">
        <v>152</v>
      </c>
      <c r="F21" s="3" t="s">
        <v>153</v>
      </c>
      <c r="G21" s="3" t="s">
        <v>154</v>
      </c>
      <c r="H21" s="3" t="s">
        <v>155</v>
      </c>
      <c r="I21" s="3" t="s">
        <v>46</v>
      </c>
      <c r="J21" s="3" t="s">
        <v>156</v>
      </c>
      <c r="K21" s="3">
        <v>319000</v>
      </c>
      <c r="L21" s="3">
        <v>1</v>
      </c>
      <c r="M21" s="3">
        <v>110900</v>
      </c>
      <c r="N21" s="3"/>
    </row>
    <row r="22" spans="1:14" s="25" customFormat="1" ht="12.75" customHeight="1" x14ac:dyDescent="0.25">
      <c r="A22" s="3" t="s">
        <v>157</v>
      </c>
      <c r="B22" s="3" t="s">
        <v>158</v>
      </c>
      <c r="C22" s="3" t="s">
        <v>159</v>
      </c>
      <c r="D22" s="3"/>
      <c r="E22" s="3" t="s">
        <v>160</v>
      </c>
      <c r="F22" s="3" t="s">
        <v>161</v>
      </c>
      <c r="G22" s="3" t="s">
        <v>162</v>
      </c>
      <c r="H22" s="3" t="s">
        <v>155</v>
      </c>
      <c r="I22" s="3" t="s">
        <v>46</v>
      </c>
      <c r="J22" s="3" t="s">
        <v>156</v>
      </c>
      <c r="K22" s="3">
        <v>3000000</v>
      </c>
      <c r="L22" s="3">
        <v>0.5</v>
      </c>
      <c r="M22" s="3">
        <v>3812514</v>
      </c>
      <c r="N22" s="3"/>
    </row>
    <row r="23" spans="1:14" s="25" customFormat="1" ht="12.75" customHeight="1" x14ac:dyDescent="0.25">
      <c r="A23" s="3" t="s">
        <v>48</v>
      </c>
      <c r="B23" s="3" t="s">
        <v>163</v>
      </c>
      <c r="C23" s="3" t="s">
        <v>101</v>
      </c>
      <c r="D23" s="3"/>
      <c r="E23" s="3" t="s">
        <v>107</v>
      </c>
      <c r="F23" s="3" t="s">
        <v>108</v>
      </c>
      <c r="G23" s="3" t="s">
        <v>109</v>
      </c>
      <c r="H23" s="3" t="s">
        <v>155</v>
      </c>
      <c r="I23" s="3" t="s">
        <v>46</v>
      </c>
      <c r="J23" s="3" t="s">
        <v>110</v>
      </c>
      <c r="K23" s="3">
        <v>400000</v>
      </c>
      <c r="L23" s="3">
        <v>2</v>
      </c>
      <c r="M23" s="3"/>
      <c r="N23" s="3"/>
    </row>
    <row r="24" spans="1:14" s="25" customFormat="1" ht="12.75" customHeight="1" x14ac:dyDescent="0.25">
      <c r="A24" s="3" t="s">
        <v>164</v>
      </c>
      <c r="B24" s="3" t="s">
        <v>165</v>
      </c>
      <c r="C24" s="3" t="s">
        <v>166</v>
      </c>
      <c r="D24" s="3"/>
      <c r="E24" s="3" t="s">
        <v>167</v>
      </c>
      <c r="F24" s="3" t="s">
        <v>168</v>
      </c>
      <c r="G24" s="3" t="s">
        <v>169</v>
      </c>
      <c r="H24" s="3" t="s">
        <v>155</v>
      </c>
      <c r="I24" s="3" t="s">
        <v>46</v>
      </c>
      <c r="J24" s="3" t="s">
        <v>156</v>
      </c>
      <c r="K24" s="3">
        <v>66000</v>
      </c>
      <c r="L24" s="3">
        <v>2</v>
      </c>
      <c r="M24" s="3">
        <v>184323</v>
      </c>
      <c r="N24" s="3"/>
    </row>
    <row r="25" spans="1:14" s="25" customFormat="1" ht="12.75" customHeight="1" x14ac:dyDescent="0.25">
      <c r="A25" s="3" t="s">
        <v>170</v>
      </c>
      <c r="B25" s="3" t="s">
        <v>171</v>
      </c>
      <c r="C25" s="3" t="s">
        <v>128</v>
      </c>
      <c r="D25" s="3"/>
      <c r="E25" s="3" t="s">
        <v>172</v>
      </c>
      <c r="F25" s="3" t="s">
        <v>173</v>
      </c>
      <c r="G25" s="3" t="s">
        <v>174</v>
      </c>
      <c r="H25" s="3" t="s">
        <v>175</v>
      </c>
      <c r="I25" s="3" t="s">
        <v>46</v>
      </c>
      <c r="J25" s="3" t="s">
        <v>156</v>
      </c>
      <c r="K25" s="3">
        <v>1453000</v>
      </c>
      <c r="L25" s="3">
        <v>7.5</v>
      </c>
      <c r="M25" s="3">
        <v>1420670</v>
      </c>
      <c r="N25" s="3" t="s">
        <v>176</v>
      </c>
    </row>
    <row r="26" spans="1:14" s="25" customFormat="1" ht="12.75" customHeight="1" x14ac:dyDescent="0.25">
      <c r="A26" s="3" t="s">
        <v>157</v>
      </c>
      <c r="B26" s="3" t="s">
        <v>177</v>
      </c>
      <c r="C26" s="3" t="s">
        <v>151</v>
      </c>
      <c r="D26" s="3"/>
      <c r="E26" s="3" t="s">
        <v>178</v>
      </c>
      <c r="F26" s="3" t="s">
        <v>179</v>
      </c>
      <c r="G26" s="3" t="s">
        <v>180</v>
      </c>
      <c r="H26" s="3" t="s">
        <v>175</v>
      </c>
      <c r="I26" s="3" t="s">
        <v>46</v>
      </c>
      <c r="J26" s="3" t="s">
        <v>156</v>
      </c>
      <c r="K26" s="3">
        <v>6938000</v>
      </c>
      <c r="L26" s="3">
        <v>6</v>
      </c>
      <c r="M26" s="3">
        <v>6736132.5</v>
      </c>
      <c r="N26" s="3" t="s">
        <v>181</v>
      </c>
    </row>
    <row r="27" spans="1:14" s="25" customFormat="1" ht="12.75" customHeight="1" x14ac:dyDescent="0.25">
      <c r="A27" s="3" t="s">
        <v>182</v>
      </c>
      <c r="B27" s="3" t="s">
        <v>183</v>
      </c>
      <c r="C27" s="3" t="s">
        <v>166</v>
      </c>
      <c r="D27" s="3"/>
      <c r="E27" s="3" t="s">
        <v>184</v>
      </c>
      <c r="F27" s="3" t="s">
        <v>185</v>
      </c>
      <c r="G27" s="3" t="s">
        <v>186</v>
      </c>
      <c r="H27" s="3" t="s">
        <v>175</v>
      </c>
      <c r="I27" s="3" t="s">
        <v>46</v>
      </c>
      <c r="J27" s="3" t="s">
        <v>156</v>
      </c>
      <c r="K27" s="3">
        <v>7221000</v>
      </c>
      <c r="L27" s="3">
        <v>5.5</v>
      </c>
      <c r="M27" s="3">
        <v>6747769.4800000004</v>
      </c>
      <c r="N27" s="3" t="s">
        <v>176</v>
      </c>
    </row>
    <row r="28" spans="1:14" s="25" customFormat="1" ht="12.75" customHeight="1" x14ac:dyDescent="0.25">
      <c r="A28" s="3" t="s">
        <v>182</v>
      </c>
      <c r="B28" s="3" t="s">
        <v>187</v>
      </c>
      <c r="C28" s="3" t="s">
        <v>166</v>
      </c>
      <c r="D28" s="3"/>
      <c r="E28" s="3" t="s">
        <v>188</v>
      </c>
      <c r="F28" s="3" t="s">
        <v>189</v>
      </c>
      <c r="G28" s="3" t="s">
        <v>190</v>
      </c>
      <c r="H28" s="3" t="s">
        <v>175</v>
      </c>
      <c r="I28" s="3" t="s">
        <v>46</v>
      </c>
      <c r="J28" s="3" t="s">
        <v>156</v>
      </c>
      <c r="K28" s="3">
        <v>2000000</v>
      </c>
      <c r="L28" s="3">
        <v>7.5</v>
      </c>
      <c r="M28" s="3">
        <v>1993531.74</v>
      </c>
      <c r="N28" s="3" t="s">
        <v>176</v>
      </c>
    </row>
    <row r="29" spans="1:14" s="25" customFormat="1" ht="12.75" customHeight="1" x14ac:dyDescent="0.25">
      <c r="A29" s="3" t="s">
        <v>121</v>
      </c>
      <c r="B29" s="3" t="s">
        <v>191</v>
      </c>
      <c r="C29" s="3" t="s">
        <v>69</v>
      </c>
      <c r="D29" s="3"/>
      <c r="E29" s="3" t="s">
        <v>192</v>
      </c>
      <c r="F29" s="3" t="s">
        <v>193</v>
      </c>
      <c r="G29" s="3" t="s">
        <v>194</v>
      </c>
      <c r="H29" s="3" t="s">
        <v>175</v>
      </c>
      <c r="I29" s="3" t="s">
        <v>46</v>
      </c>
      <c r="J29" s="3" t="s">
        <v>156</v>
      </c>
      <c r="K29" s="3">
        <v>493500</v>
      </c>
      <c r="L29" s="3">
        <v>12</v>
      </c>
      <c r="M29" s="3">
        <v>493400</v>
      </c>
      <c r="N29" s="3" t="s">
        <v>176</v>
      </c>
    </row>
    <row r="30" spans="1:14" s="25" customFormat="1" ht="12.75" customHeight="1" x14ac:dyDescent="0.25">
      <c r="A30" s="3" t="s">
        <v>195</v>
      </c>
      <c r="B30" s="3" t="s">
        <v>196</v>
      </c>
      <c r="C30" s="3" t="s">
        <v>166</v>
      </c>
      <c r="D30" s="3"/>
      <c r="E30" s="3" t="s">
        <v>197</v>
      </c>
      <c r="F30" s="3" t="s">
        <v>198</v>
      </c>
      <c r="G30" s="3" t="s">
        <v>199</v>
      </c>
      <c r="H30" s="3" t="s">
        <v>175</v>
      </c>
      <c r="I30" s="3" t="s">
        <v>46</v>
      </c>
      <c r="J30" s="3" t="s">
        <v>156</v>
      </c>
      <c r="K30" s="3">
        <v>1260000</v>
      </c>
      <c r="L30" s="3">
        <v>8.5</v>
      </c>
      <c r="M30" s="3">
        <v>1197846</v>
      </c>
      <c r="N30" s="3" t="s">
        <v>176</v>
      </c>
    </row>
    <row r="31" spans="1:14" s="25" customFormat="1" ht="12.75" customHeight="1" x14ac:dyDescent="0.25">
      <c r="A31" s="3" t="s">
        <v>195</v>
      </c>
      <c r="B31" s="3" t="s">
        <v>200</v>
      </c>
      <c r="C31" s="3" t="s">
        <v>166</v>
      </c>
      <c r="D31" s="3"/>
      <c r="E31" s="3" t="s">
        <v>201</v>
      </c>
      <c r="F31" s="3" t="s">
        <v>202</v>
      </c>
      <c r="G31" s="3" t="s">
        <v>203</v>
      </c>
      <c r="H31" s="3" t="s">
        <v>175</v>
      </c>
      <c r="I31" s="3" t="s">
        <v>46</v>
      </c>
      <c r="J31" s="3" t="s">
        <v>156</v>
      </c>
      <c r="K31" s="3">
        <v>1094000</v>
      </c>
      <c r="L31" s="3">
        <v>7.5</v>
      </c>
      <c r="M31" s="3">
        <v>1041512</v>
      </c>
      <c r="N31" s="3" t="s">
        <v>204</v>
      </c>
    </row>
    <row r="32" spans="1:14" s="25" customFormat="1" ht="12.75" customHeight="1" x14ac:dyDescent="0.25">
      <c r="A32" s="3" t="s">
        <v>205</v>
      </c>
      <c r="B32" s="3" t="s">
        <v>206</v>
      </c>
      <c r="C32" s="3" t="s">
        <v>95</v>
      </c>
      <c r="D32" s="3"/>
      <c r="E32" s="3" t="s">
        <v>207</v>
      </c>
      <c r="F32" s="3" t="s">
        <v>208</v>
      </c>
      <c r="G32" s="3" t="s">
        <v>209</v>
      </c>
      <c r="H32" s="3" t="s">
        <v>175</v>
      </c>
      <c r="I32" s="3" t="s">
        <v>46</v>
      </c>
      <c r="J32" s="3" t="s">
        <v>210</v>
      </c>
      <c r="K32" s="3">
        <v>159000</v>
      </c>
      <c r="L32" s="3">
        <v>7.5</v>
      </c>
      <c r="M32" s="3">
        <v>0</v>
      </c>
      <c r="N32" s="3" t="s">
        <v>176</v>
      </c>
    </row>
    <row r="33" spans="1:14" s="25" customFormat="1" ht="12.75" customHeight="1" x14ac:dyDescent="0.25">
      <c r="A33" s="3" t="s">
        <v>139</v>
      </c>
      <c r="B33" s="3" t="s">
        <v>211</v>
      </c>
      <c r="C33" s="3" t="s">
        <v>141</v>
      </c>
      <c r="D33" s="3"/>
      <c r="E33" s="3" t="s">
        <v>142</v>
      </c>
      <c r="F33" s="3" t="s">
        <v>143</v>
      </c>
      <c r="G33" s="3" t="s">
        <v>144</v>
      </c>
      <c r="H33" s="3" t="s">
        <v>175</v>
      </c>
      <c r="I33" s="3" t="s">
        <v>46</v>
      </c>
      <c r="J33" s="3" t="s">
        <v>60</v>
      </c>
      <c r="K33" s="3">
        <v>2500000</v>
      </c>
      <c r="L33" s="3">
        <v>6</v>
      </c>
      <c r="M33" s="3">
        <v>1900000</v>
      </c>
      <c r="N33" s="3" t="s">
        <v>176</v>
      </c>
    </row>
    <row r="34" spans="1:14" s="25" customFormat="1" ht="12.75" customHeight="1" x14ac:dyDescent="0.25">
      <c r="A34" s="3" t="s">
        <v>139</v>
      </c>
      <c r="B34" s="3" t="s">
        <v>212</v>
      </c>
      <c r="C34" s="3" t="s">
        <v>141</v>
      </c>
      <c r="D34" s="3"/>
      <c r="E34" s="3" t="s">
        <v>146</v>
      </c>
      <c r="F34" s="3" t="s">
        <v>147</v>
      </c>
      <c r="G34" s="3" t="s">
        <v>148</v>
      </c>
      <c r="H34" s="3" t="s">
        <v>175</v>
      </c>
      <c r="I34" s="3" t="s">
        <v>46</v>
      </c>
      <c r="J34" s="3" t="s">
        <v>60</v>
      </c>
      <c r="K34" s="3">
        <v>300000</v>
      </c>
      <c r="L34" s="3">
        <v>6.5</v>
      </c>
      <c r="M34" s="3">
        <v>0</v>
      </c>
      <c r="N34" s="3" t="s">
        <v>176</v>
      </c>
    </row>
    <row r="35" spans="1:14" s="25" customFormat="1" ht="12.75" customHeight="1" x14ac:dyDescent="0.25">
      <c r="A35" s="3" t="s">
        <v>53</v>
      </c>
      <c r="B35" s="3" t="s">
        <v>213</v>
      </c>
      <c r="C35" s="3" t="s">
        <v>55</v>
      </c>
      <c r="D35" s="3"/>
      <c r="E35" s="3" t="s">
        <v>56</v>
      </c>
      <c r="F35" s="3" t="s">
        <v>57</v>
      </c>
      <c r="G35" s="3" t="s">
        <v>58</v>
      </c>
      <c r="H35" s="3" t="s">
        <v>214</v>
      </c>
      <c r="I35" s="3" t="s">
        <v>46</v>
      </c>
      <c r="J35" s="3" t="s">
        <v>60</v>
      </c>
      <c r="K35" s="3">
        <v>1000000</v>
      </c>
      <c r="L35" s="3">
        <v>2</v>
      </c>
      <c r="M35" s="3">
        <v>0</v>
      </c>
      <c r="N35" s="3"/>
    </row>
    <row r="36" spans="1:14" s="25" customFormat="1" ht="12.75" customHeight="1" x14ac:dyDescent="0.25">
      <c r="A36" s="3" t="s">
        <v>139</v>
      </c>
      <c r="B36" s="3" t="s">
        <v>215</v>
      </c>
      <c r="C36" s="3" t="s">
        <v>151</v>
      </c>
      <c r="D36" s="3"/>
      <c r="E36" s="3" t="s">
        <v>216</v>
      </c>
      <c r="F36" s="3" t="s">
        <v>217</v>
      </c>
      <c r="G36" s="3" t="s">
        <v>218</v>
      </c>
      <c r="H36" s="3" t="s">
        <v>214</v>
      </c>
      <c r="I36" s="3" t="s">
        <v>46</v>
      </c>
      <c r="J36" s="3" t="s">
        <v>156</v>
      </c>
      <c r="K36" s="3">
        <v>645000</v>
      </c>
      <c r="L36" s="3">
        <v>1</v>
      </c>
      <c r="M36" s="3">
        <v>642979</v>
      </c>
      <c r="N36" s="3"/>
    </row>
  </sheetData>
  <mergeCells count="1">
    <mergeCell ref="A1:N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20"/>
  <sheetViews>
    <sheetView workbookViewId="0">
      <selection sqref="A1:XFD1048576"/>
    </sheetView>
  </sheetViews>
  <sheetFormatPr baseColWidth="10" defaultColWidth="9.140625" defaultRowHeight="15" x14ac:dyDescent="0.25"/>
  <cols>
    <col min="1" max="15" width="30" style="25" customWidth="1"/>
    <col min="16" max="256" width="9.140625" style="25"/>
    <col min="257" max="271" width="30" style="25" customWidth="1"/>
    <col min="272" max="512" width="9.140625" style="25"/>
    <col min="513" max="527" width="30" style="25" customWidth="1"/>
    <col min="528" max="768" width="9.140625" style="25"/>
    <col min="769" max="783" width="30" style="25" customWidth="1"/>
    <col min="784" max="1024" width="9.140625" style="25"/>
    <col min="1025" max="1039" width="30" style="25" customWidth="1"/>
    <col min="1040" max="1280" width="9.140625" style="25"/>
    <col min="1281" max="1295" width="30" style="25" customWidth="1"/>
    <col min="1296" max="1536" width="9.140625" style="25"/>
    <col min="1537" max="1551" width="30" style="25" customWidth="1"/>
    <col min="1552" max="1792" width="9.140625" style="25"/>
    <col min="1793" max="1807" width="30" style="25" customWidth="1"/>
    <col min="1808" max="2048" width="9.140625" style="25"/>
    <col min="2049" max="2063" width="30" style="25" customWidth="1"/>
    <col min="2064" max="2304" width="9.140625" style="25"/>
    <col min="2305" max="2319" width="30" style="25" customWidth="1"/>
    <col min="2320" max="2560" width="9.140625" style="25"/>
    <col min="2561" max="2575" width="30" style="25" customWidth="1"/>
    <col min="2576" max="2816" width="9.140625" style="25"/>
    <col min="2817" max="2831" width="30" style="25" customWidth="1"/>
    <col min="2832" max="3072" width="9.140625" style="25"/>
    <col min="3073" max="3087" width="30" style="25" customWidth="1"/>
    <col min="3088" max="3328" width="9.140625" style="25"/>
    <col min="3329" max="3343" width="30" style="25" customWidth="1"/>
    <col min="3344" max="3584" width="9.140625" style="25"/>
    <col min="3585" max="3599" width="30" style="25" customWidth="1"/>
    <col min="3600" max="3840" width="9.140625" style="25"/>
    <col min="3841" max="3855" width="30" style="25" customWidth="1"/>
    <col min="3856" max="4096" width="9.140625" style="25"/>
    <col min="4097" max="4111" width="30" style="25" customWidth="1"/>
    <col min="4112" max="4352" width="9.140625" style="25"/>
    <col min="4353" max="4367" width="30" style="25" customWidth="1"/>
    <col min="4368" max="4608" width="9.140625" style="25"/>
    <col min="4609" max="4623" width="30" style="25" customWidth="1"/>
    <col min="4624" max="4864" width="9.140625" style="25"/>
    <col min="4865" max="4879" width="30" style="25" customWidth="1"/>
    <col min="4880" max="5120" width="9.140625" style="25"/>
    <col min="5121" max="5135" width="30" style="25" customWidth="1"/>
    <col min="5136" max="5376" width="9.140625" style="25"/>
    <col min="5377" max="5391" width="30" style="25" customWidth="1"/>
    <col min="5392" max="5632" width="9.140625" style="25"/>
    <col min="5633" max="5647" width="30" style="25" customWidth="1"/>
    <col min="5648" max="5888" width="9.140625" style="25"/>
    <col min="5889" max="5903" width="30" style="25" customWidth="1"/>
    <col min="5904" max="6144" width="9.140625" style="25"/>
    <col min="6145" max="6159" width="30" style="25" customWidth="1"/>
    <col min="6160" max="6400" width="9.140625" style="25"/>
    <col min="6401" max="6415" width="30" style="25" customWidth="1"/>
    <col min="6416" max="6656" width="9.140625" style="25"/>
    <col min="6657" max="6671" width="30" style="25" customWidth="1"/>
    <col min="6672" max="6912" width="9.140625" style="25"/>
    <col min="6913" max="6927" width="30" style="25" customWidth="1"/>
    <col min="6928" max="7168" width="9.140625" style="25"/>
    <col min="7169" max="7183" width="30" style="25" customWidth="1"/>
    <col min="7184" max="7424" width="9.140625" style="25"/>
    <col min="7425" max="7439" width="30" style="25" customWidth="1"/>
    <col min="7440" max="7680" width="9.140625" style="25"/>
    <col min="7681" max="7695" width="30" style="25" customWidth="1"/>
    <col min="7696" max="7936" width="9.140625" style="25"/>
    <col min="7937" max="7951" width="30" style="25" customWidth="1"/>
    <col min="7952" max="8192" width="9.140625" style="25"/>
    <col min="8193" max="8207" width="30" style="25" customWidth="1"/>
    <col min="8208" max="8448" width="9.140625" style="25"/>
    <col min="8449" max="8463" width="30" style="25" customWidth="1"/>
    <col min="8464" max="8704" width="9.140625" style="25"/>
    <col min="8705" max="8719" width="30" style="25" customWidth="1"/>
    <col min="8720" max="8960" width="9.140625" style="25"/>
    <col min="8961" max="8975" width="30" style="25" customWidth="1"/>
    <col min="8976" max="9216" width="9.140625" style="25"/>
    <col min="9217" max="9231" width="30" style="25" customWidth="1"/>
    <col min="9232" max="9472" width="9.140625" style="25"/>
    <col min="9473" max="9487" width="30" style="25" customWidth="1"/>
    <col min="9488" max="9728" width="9.140625" style="25"/>
    <col min="9729" max="9743" width="30" style="25" customWidth="1"/>
    <col min="9744" max="9984" width="9.140625" style="25"/>
    <col min="9985" max="9999" width="30" style="25" customWidth="1"/>
    <col min="10000" max="10240" width="9.140625" style="25"/>
    <col min="10241" max="10255" width="30" style="25" customWidth="1"/>
    <col min="10256" max="10496" width="9.140625" style="25"/>
    <col min="10497" max="10511" width="30" style="25" customWidth="1"/>
    <col min="10512" max="10752" width="9.140625" style="25"/>
    <col min="10753" max="10767" width="30" style="25" customWidth="1"/>
    <col min="10768" max="11008" width="9.140625" style="25"/>
    <col min="11009" max="11023" width="30" style="25" customWidth="1"/>
    <col min="11024" max="11264" width="9.140625" style="25"/>
    <col min="11265" max="11279" width="30" style="25" customWidth="1"/>
    <col min="11280" max="11520" width="9.140625" style="25"/>
    <col min="11521" max="11535" width="30" style="25" customWidth="1"/>
    <col min="11536" max="11776" width="9.140625" style="25"/>
    <col min="11777" max="11791" width="30" style="25" customWidth="1"/>
    <col min="11792" max="12032" width="9.140625" style="25"/>
    <col min="12033" max="12047" width="30" style="25" customWidth="1"/>
    <col min="12048" max="12288" width="9.140625" style="25"/>
    <col min="12289" max="12303" width="30" style="25" customWidth="1"/>
    <col min="12304" max="12544" width="9.140625" style="25"/>
    <col min="12545" max="12559" width="30" style="25" customWidth="1"/>
    <col min="12560" max="12800" width="9.140625" style="25"/>
    <col min="12801" max="12815" width="30" style="25" customWidth="1"/>
    <col min="12816" max="13056" width="9.140625" style="25"/>
    <col min="13057" max="13071" width="30" style="25" customWidth="1"/>
    <col min="13072" max="13312" width="9.140625" style="25"/>
    <col min="13313" max="13327" width="30" style="25" customWidth="1"/>
    <col min="13328" max="13568" width="9.140625" style="25"/>
    <col min="13569" max="13583" width="30" style="25" customWidth="1"/>
    <col min="13584" max="13824" width="9.140625" style="25"/>
    <col min="13825" max="13839" width="30" style="25" customWidth="1"/>
    <col min="13840" max="14080" width="9.140625" style="25"/>
    <col min="14081" max="14095" width="30" style="25" customWidth="1"/>
    <col min="14096" max="14336" width="9.140625" style="25"/>
    <col min="14337" max="14351" width="30" style="25" customWidth="1"/>
    <col min="14352" max="14592" width="9.140625" style="25"/>
    <col min="14593" max="14607" width="30" style="25" customWidth="1"/>
    <col min="14608" max="14848" width="9.140625" style="25"/>
    <col min="14849" max="14863" width="30" style="25" customWidth="1"/>
    <col min="14864" max="15104" width="9.140625" style="25"/>
    <col min="15105" max="15119" width="30" style="25" customWidth="1"/>
    <col min="15120" max="15360" width="9.140625" style="25"/>
    <col min="15361" max="15375" width="30" style="25" customWidth="1"/>
    <col min="15376" max="15616" width="9.140625" style="25"/>
    <col min="15617" max="15631" width="30" style="25" customWidth="1"/>
    <col min="15632" max="15872" width="9.140625" style="25"/>
    <col min="15873" max="15887" width="30" style="25" customWidth="1"/>
    <col min="15888" max="16128" width="9.140625" style="25"/>
    <col min="16129" max="16143" width="30" style="25" customWidth="1"/>
    <col min="16144" max="16384" width="9.140625" style="25"/>
  </cols>
  <sheetData>
    <row r="1" spans="1:15" ht="45" customHeight="1" x14ac:dyDescent="0.25">
      <c r="A1" s="87" t="s">
        <v>721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2" spans="1:15" x14ac:dyDescent="0.25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</row>
    <row r="3" spans="1:15" ht="39.950000000000003" customHeight="1" x14ac:dyDescent="0.25">
      <c r="A3" s="2" t="s">
        <v>19</v>
      </c>
      <c r="B3" s="2" t="s">
        <v>35</v>
      </c>
      <c r="C3" s="2" t="s">
        <v>36</v>
      </c>
      <c r="D3" s="2" t="s">
        <v>37</v>
      </c>
      <c r="E3" s="2" t="s">
        <v>17</v>
      </c>
      <c r="F3" s="2" t="s">
        <v>38</v>
      </c>
      <c r="G3" s="2" t="s">
        <v>39</v>
      </c>
      <c r="H3" s="2" t="s">
        <v>40</v>
      </c>
      <c r="I3" s="2" t="s">
        <v>722</v>
      </c>
      <c r="J3" s="2" t="s">
        <v>41</v>
      </c>
      <c r="K3" s="2" t="s">
        <v>42</v>
      </c>
      <c r="L3" s="2" t="s">
        <v>43</v>
      </c>
      <c r="M3" s="2" t="s">
        <v>31</v>
      </c>
      <c r="N3" s="2" t="s">
        <v>44</v>
      </c>
      <c r="O3" s="2" t="s">
        <v>45</v>
      </c>
    </row>
    <row r="4" spans="1:15" ht="12.75" customHeight="1" x14ac:dyDescent="0.25">
      <c r="A4" s="1">
        <v>100</v>
      </c>
      <c r="B4" s="3" t="s">
        <v>723</v>
      </c>
      <c r="C4" s="3" t="s">
        <v>720</v>
      </c>
      <c r="D4" s="3" t="s">
        <v>724</v>
      </c>
      <c r="E4" s="3" t="s">
        <v>725</v>
      </c>
      <c r="F4" s="3" t="s">
        <v>46</v>
      </c>
      <c r="G4" s="3" t="s">
        <v>726</v>
      </c>
      <c r="H4" s="3" t="s">
        <v>46</v>
      </c>
      <c r="I4" s="3" t="s">
        <v>727</v>
      </c>
      <c r="J4" s="3" t="s">
        <v>728</v>
      </c>
      <c r="K4" s="3">
        <v>500</v>
      </c>
      <c r="L4" s="3"/>
      <c r="M4" s="3">
        <v>72000</v>
      </c>
      <c r="N4" s="3" t="s">
        <v>729</v>
      </c>
      <c r="O4" s="3"/>
    </row>
    <row r="5" spans="1:15" ht="12.75" customHeight="1" x14ac:dyDescent="0.25">
      <c r="A5" s="1">
        <v>108</v>
      </c>
      <c r="B5" s="3" t="s">
        <v>730</v>
      </c>
      <c r="C5" s="3" t="s">
        <v>731</v>
      </c>
      <c r="D5" s="3" t="s">
        <v>732</v>
      </c>
      <c r="E5" s="3" t="s">
        <v>733</v>
      </c>
      <c r="F5" s="3" t="s">
        <v>46</v>
      </c>
      <c r="G5" s="3" t="s">
        <v>47</v>
      </c>
      <c r="H5" s="3" t="s">
        <v>46</v>
      </c>
      <c r="I5" s="3" t="s">
        <v>734</v>
      </c>
      <c r="J5" s="3" t="s">
        <v>735</v>
      </c>
      <c r="K5" s="3">
        <v>2100</v>
      </c>
      <c r="L5" s="3"/>
      <c r="M5" s="3">
        <v>420000</v>
      </c>
      <c r="N5" s="3" t="s">
        <v>729</v>
      </c>
      <c r="O5" s="3"/>
    </row>
    <row r="6" spans="1:15" ht="12.75" customHeight="1" x14ac:dyDescent="0.25">
      <c r="A6" s="1">
        <v>393</v>
      </c>
      <c r="B6" s="3" t="s">
        <v>736</v>
      </c>
      <c r="C6" s="3" t="s">
        <v>737</v>
      </c>
      <c r="D6" s="3" t="s">
        <v>738</v>
      </c>
      <c r="E6" s="3" t="s">
        <v>725</v>
      </c>
      <c r="F6" s="3" t="s">
        <v>46</v>
      </c>
      <c r="G6" s="3" t="s">
        <v>726</v>
      </c>
      <c r="H6" s="3" t="s">
        <v>46</v>
      </c>
      <c r="I6" s="3" t="s">
        <v>739</v>
      </c>
      <c r="J6" s="3" t="s">
        <v>728</v>
      </c>
      <c r="K6" s="3">
        <v>1885</v>
      </c>
      <c r="L6" s="3"/>
      <c r="M6" s="3">
        <v>377000</v>
      </c>
      <c r="N6" s="3" t="s">
        <v>740</v>
      </c>
      <c r="O6" s="3"/>
    </row>
    <row r="7" spans="1:15" ht="12.75" customHeight="1" x14ac:dyDescent="0.25">
      <c r="A7" s="1">
        <v>677</v>
      </c>
      <c r="B7" s="3" t="s">
        <v>741</v>
      </c>
      <c r="C7" s="3" t="s">
        <v>742</v>
      </c>
      <c r="D7" s="3" t="s">
        <v>743</v>
      </c>
      <c r="E7" s="3" t="s">
        <v>744</v>
      </c>
      <c r="F7" s="3" t="s">
        <v>46</v>
      </c>
      <c r="G7" s="3" t="s">
        <v>47</v>
      </c>
      <c r="H7" s="3" t="s">
        <v>46</v>
      </c>
      <c r="I7" s="3" t="s">
        <v>745</v>
      </c>
      <c r="J7" s="3" t="s">
        <v>735</v>
      </c>
      <c r="K7" s="3">
        <v>50</v>
      </c>
      <c r="L7" s="3"/>
      <c r="M7" s="3">
        <v>10000</v>
      </c>
      <c r="N7" s="3" t="s">
        <v>729</v>
      </c>
      <c r="O7" s="3"/>
    </row>
    <row r="8" spans="1:15" ht="12.75" customHeight="1" x14ac:dyDescent="0.25">
      <c r="A8" s="1">
        <v>752</v>
      </c>
      <c r="B8" s="3" t="s">
        <v>746</v>
      </c>
      <c r="C8" s="3" t="s">
        <v>747</v>
      </c>
      <c r="D8" s="3" t="s">
        <v>748</v>
      </c>
      <c r="E8" s="3" t="s">
        <v>725</v>
      </c>
      <c r="F8" s="3" t="s">
        <v>46</v>
      </c>
      <c r="G8" s="3" t="s">
        <v>726</v>
      </c>
      <c r="H8" s="3" t="s">
        <v>46</v>
      </c>
      <c r="I8" s="3" t="s">
        <v>749</v>
      </c>
      <c r="J8" s="3" t="s">
        <v>728</v>
      </c>
      <c r="K8" s="3">
        <v>410</v>
      </c>
      <c r="L8" s="3"/>
      <c r="M8" s="3">
        <v>82000</v>
      </c>
      <c r="N8" s="3" t="s">
        <v>750</v>
      </c>
      <c r="O8" s="3"/>
    </row>
    <row r="9" spans="1:15" ht="12.75" customHeight="1" x14ac:dyDescent="0.25">
      <c r="A9" s="1">
        <v>753</v>
      </c>
      <c r="B9" s="3" t="s">
        <v>752</v>
      </c>
      <c r="C9" s="3" t="s">
        <v>753</v>
      </c>
      <c r="D9" s="3" t="s">
        <v>754</v>
      </c>
      <c r="E9" s="3" t="s">
        <v>755</v>
      </c>
      <c r="F9" s="3" t="s">
        <v>46</v>
      </c>
      <c r="G9" s="3" t="s">
        <v>756</v>
      </c>
      <c r="H9" s="3" t="s">
        <v>46</v>
      </c>
      <c r="I9" s="3" t="s">
        <v>757</v>
      </c>
      <c r="J9" s="3" t="s">
        <v>758</v>
      </c>
      <c r="K9" s="3">
        <v>500</v>
      </c>
      <c r="L9" s="3"/>
      <c r="M9" s="3">
        <v>7994</v>
      </c>
      <c r="N9" s="3" t="s">
        <v>759</v>
      </c>
      <c r="O9" s="3"/>
    </row>
    <row r="10" spans="1:15" ht="12.75" customHeight="1" x14ac:dyDescent="0.25">
      <c r="A10" s="1">
        <v>397</v>
      </c>
      <c r="B10" s="3" t="s">
        <v>752</v>
      </c>
      <c r="C10" s="3" t="s">
        <v>753</v>
      </c>
      <c r="D10" s="3" t="s">
        <v>760</v>
      </c>
      <c r="E10" s="3" t="s">
        <v>755</v>
      </c>
      <c r="F10" s="3" t="s">
        <v>46</v>
      </c>
      <c r="G10" s="3" t="s">
        <v>756</v>
      </c>
      <c r="H10" s="3" t="s">
        <v>46</v>
      </c>
      <c r="I10" s="3" t="s">
        <v>757</v>
      </c>
      <c r="J10" s="3" t="s">
        <v>758</v>
      </c>
      <c r="K10" s="3">
        <v>500</v>
      </c>
      <c r="L10" s="3"/>
      <c r="M10" s="3">
        <v>12142</v>
      </c>
      <c r="N10" s="3" t="s">
        <v>759</v>
      </c>
      <c r="O10" s="3"/>
    </row>
    <row r="11" spans="1:15" ht="12.75" customHeight="1" x14ac:dyDescent="0.25">
      <c r="A11" s="3" t="s">
        <v>751</v>
      </c>
      <c r="B11" s="3" t="s">
        <v>752</v>
      </c>
      <c r="C11" s="3" t="s">
        <v>753</v>
      </c>
      <c r="D11" s="3" t="s">
        <v>761</v>
      </c>
      <c r="E11" s="3" t="s">
        <v>755</v>
      </c>
      <c r="F11" s="3" t="s">
        <v>46</v>
      </c>
      <c r="G11" s="3" t="s">
        <v>756</v>
      </c>
      <c r="H11" s="3" t="s">
        <v>46</v>
      </c>
      <c r="I11" s="3" t="s">
        <v>757</v>
      </c>
      <c r="J11" s="3" t="s">
        <v>758</v>
      </c>
      <c r="K11" s="3">
        <v>500</v>
      </c>
      <c r="L11" s="3"/>
      <c r="M11" s="3">
        <v>10000</v>
      </c>
      <c r="N11" s="3" t="s">
        <v>759</v>
      </c>
      <c r="O11" s="3"/>
    </row>
    <row r="12" spans="1:15" ht="12.75" customHeight="1" x14ac:dyDescent="0.25">
      <c r="A12" s="3" t="s">
        <v>751</v>
      </c>
      <c r="B12" s="3" t="s">
        <v>752</v>
      </c>
      <c r="C12" s="3" t="s">
        <v>753</v>
      </c>
      <c r="D12" s="3" t="s">
        <v>762</v>
      </c>
      <c r="E12" s="3" t="s">
        <v>763</v>
      </c>
      <c r="F12" s="3" t="s">
        <v>46</v>
      </c>
      <c r="G12" s="3" t="s">
        <v>756</v>
      </c>
      <c r="H12" s="3" t="s">
        <v>46</v>
      </c>
      <c r="I12" s="3" t="s">
        <v>757</v>
      </c>
      <c r="J12" s="3" t="s">
        <v>758</v>
      </c>
      <c r="K12" s="3">
        <v>500</v>
      </c>
      <c r="L12" s="3"/>
      <c r="M12" s="3">
        <v>14779</v>
      </c>
      <c r="N12" s="3" t="s">
        <v>759</v>
      </c>
      <c r="O12" s="3"/>
    </row>
    <row r="13" spans="1:15" ht="12.75" customHeight="1" x14ac:dyDescent="0.25">
      <c r="A13" s="3" t="s">
        <v>751</v>
      </c>
      <c r="B13" s="3" t="s">
        <v>752</v>
      </c>
      <c r="C13" s="3" t="s">
        <v>753</v>
      </c>
      <c r="D13" s="3" t="s">
        <v>764</v>
      </c>
      <c r="E13" s="3" t="s">
        <v>725</v>
      </c>
      <c r="F13" s="3" t="s">
        <v>765</v>
      </c>
      <c r="G13" s="3" t="s">
        <v>756</v>
      </c>
      <c r="H13" s="3" t="s">
        <v>46</v>
      </c>
      <c r="I13" s="3" t="s">
        <v>757</v>
      </c>
      <c r="J13" s="3" t="s">
        <v>735</v>
      </c>
      <c r="K13" s="3">
        <v>500</v>
      </c>
      <c r="L13" s="3"/>
      <c r="M13" s="3">
        <v>10000</v>
      </c>
      <c r="N13" s="3" t="s">
        <v>729</v>
      </c>
      <c r="O13" s="3"/>
    </row>
    <row r="14" spans="1:15" ht="12.75" customHeight="1" x14ac:dyDescent="0.25">
      <c r="A14" s="3" t="s">
        <v>751</v>
      </c>
      <c r="B14" s="3" t="s">
        <v>752</v>
      </c>
      <c r="C14" s="3" t="s">
        <v>753</v>
      </c>
      <c r="D14" s="3" t="s">
        <v>766</v>
      </c>
      <c r="E14" s="3" t="s">
        <v>725</v>
      </c>
      <c r="F14" s="3" t="s">
        <v>765</v>
      </c>
      <c r="G14" s="3" t="s">
        <v>756</v>
      </c>
      <c r="H14" s="3" t="s">
        <v>46</v>
      </c>
      <c r="I14" s="3" t="s">
        <v>757</v>
      </c>
      <c r="J14" s="3" t="s">
        <v>735</v>
      </c>
      <c r="K14" s="3">
        <v>500</v>
      </c>
      <c r="L14" s="3"/>
      <c r="M14" s="3">
        <v>12142</v>
      </c>
      <c r="N14" s="3" t="s">
        <v>729</v>
      </c>
      <c r="O14" s="3"/>
    </row>
    <row r="15" spans="1:15" ht="12.75" customHeight="1" x14ac:dyDescent="0.25">
      <c r="A15" s="3" t="s">
        <v>751</v>
      </c>
      <c r="B15" s="3" t="s">
        <v>752</v>
      </c>
      <c r="C15" s="3" t="s">
        <v>753</v>
      </c>
      <c r="D15" s="3" t="s">
        <v>767</v>
      </c>
      <c r="E15" s="3" t="s">
        <v>725</v>
      </c>
      <c r="F15" s="3" t="s">
        <v>765</v>
      </c>
      <c r="G15" s="3" t="s">
        <v>756</v>
      </c>
      <c r="H15" s="3" t="s">
        <v>46</v>
      </c>
      <c r="I15" s="3" t="s">
        <v>757</v>
      </c>
      <c r="J15" s="3" t="s">
        <v>735</v>
      </c>
      <c r="K15" s="3">
        <v>500</v>
      </c>
      <c r="L15" s="3"/>
      <c r="M15" s="3">
        <v>7994</v>
      </c>
      <c r="N15" s="3" t="s">
        <v>729</v>
      </c>
      <c r="O15" s="3"/>
    </row>
    <row r="16" spans="1:15" ht="12.75" customHeight="1" x14ac:dyDescent="0.25">
      <c r="A16" s="3" t="s">
        <v>751</v>
      </c>
      <c r="B16" s="3" t="s">
        <v>752</v>
      </c>
      <c r="C16" s="3" t="s">
        <v>753</v>
      </c>
      <c r="D16" s="3" t="s">
        <v>768</v>
      </c>
      <c r="E16" s="3" t="s">
        <v>725</v>
      </c>
      <c r="F16" s="3" t="s">
        <v>765</v>
      </c>
      <c r="G16" s="3" t="s">
        <v>756</v>
      </c>
      <c r="H16" s="3" t="s">
        <v>46</v>
      </c>
      <c r="I16" s="3" t="s">
        <v>757</v>
      </c>
      <c r="J16" s="3" t="s">
        <v>735</v>
      </c>
      <c r="K16" s="3">
        <v>500</v>
      </c>
      <c r="L16" s="3"/>
      <c r="M16" s="3">
        <v>14779</v>
      </c>
      <c r="N16" s="3" t="s">
        <v>729</v>
      </c>
      <c r="O16" s="3"/>
    </row>
    <row r="17" spans="1:15" ht="12.75" customHeight="1" x14ac:dyDescent="0.25">
      <c r="A17" s="3" t="s">
        <v>769</v>
      </c>
      <c r="B17" s="3" t="s">
        <v>770</v>
      </c>
      <c r="C17" s="3" t="s">
        <v>771</v>
      </c>
      <c r="D17" s="3" t="s">
        <v>772</v>
      </c>
      <c r="E17" s="3" t="s">
        <v>733</v>
      </c>
      <c r="F17" s="3" t="s">
        <v>46</v>
      </c>
      <c r="G17" s="3" t="s">
        <v>47</v>
      </c>
      <c r="H17" s="3" t="s">
        <v>46</v>
      </c>
      <c r="I17" s="3" t="s">
        <v>773</v>
      </c>
      <c r="J17" s="3" t="s">
        <v>735</v>
      </c>
      <c r="K17" s="3">
        <v>500</v>
      </c>
      <c r="L17" s="3"/>
      <c r="M17" s="3">
        <v>60000</v>
      </c>
      <c r="N17" s="3" t="s">
        <v>729</v>
      </c>
      <c r="O17" s="3"/>
    </row>
    <row r="18" spans="1:15" ht="12.75" customHeight="1" x14ac:dyDescent="0.25">
      <c r="A18" s="3" t="s">
        <v>769</v>
      </c>
      <c r="B18" s="3" t="s">
        <v>770</v>
      </c>
      <c r="C18" s="3" t="s">
        <v>771</v>
      </c>
      <c r="D18" s="3" t="s">
        <v>774</v>
      </c>
      <c r="E18" s="3" t="s">
        <v>733</v>
      </c>
      <c r="F18" s="3" t="s">
        <v>46</v>
      </c>
      <c r="G18" s="3" t="s">
        <v>47</v>
      </c>
      <c r="H18" s="3" t="s">
        <v>46</v>
      </c>
      <c r="I18" s="3" t="s">
        <v>773</v>
      </c>
      <c r="J18" s="3" t="s">
        <v>735</v>
      </c>
      <c r="K18" s="3">
        <v>500</v>
      </c>
      <c r="L18" s="3"/>
      <c r="M18" s="3">
        <v>40000</v>
      </c>
      <c r="N18" s="3" t="s">
        <v>729</v>
      </c>
      <c r="O18" s="3"/>
    </row>
    <row r="19" spans="1:15" ht="12.75" customHeight="1" x14ac:dyDescent="0.25">
      <c r="A19" s="3" t="s">
        <v>775</v>
      </c>
      <c r="B19" s="3" t="s">
        <v>776</v>
      </c>
      <c r="C19" s="3" t="s">
        <v>777</v>
      </c>
      <c r="D19" s="3" t="s">
        <v>778</v>
      </c>
      <c r="E19" s="3" t="s">
        <v>744</v>
      </c>
      <c r="F19" s="3" t="s">
        <v>46</v>
      </c>
      <c r="G19" s="3" t="s">
        <v>47</v>
      </c>
      <c r="H19" s="3" t="s">
        <v>46</v>
      </c>
      <c r="I19" s="3" t="s">
        <v>779</v>
      </c>
      <c r="J19" s="3" t="s">
        <v>735</v>
      </c>
      <c r="K19" s="3">
        <v>200</v>
      </c>
      <c r="L19" s="3"/>
      <c r="M19" s="3">
        <v>40000</v>
      </c>
      <c r="N19" s="3" t="s">
        <v>729</v>
      </c>
      <c r="O19" s="3"/>
    </row>
    <row r="20" spans="1:15" ht="12.75" customHeight="1" x14ac:dyDescent="0.25">
      <c r="A20" s="3" t="s">
        <v>775</v>
      </c>
      <c r="B20" s="3" t="s">
        <v>776</v>
      </c>
      <c r="C20" s="3" t="s">
        <v>777</v>
      </c>
      <c r="D20" s="3" t="s">
        <v>780</v>
      </c>
      <c r="E20" s="3" t="s">
        <v>744</v>
      </c>
      <c r="F20" s="3" t="s">
        <v>46</v>
      </c>
      <c r="G20" s="3" t="s">
        <v>47</v>
      </c>
      <c r="H20" s="3" t="s">
        <v>46</v>
      </c>
      <c r="I20" s="3" t="s">
        <v>779</v>
      </c>
      <c r="J20" s="3" t="s">
        <v>735</v>
      </c>
      <c r="K20" s="3">
        <v>100</v>
      </c>
      <c r="L20" s="3"/>
      <c r="M20" s="3">
        <v>20000</v>
      </c>
      <c r="N20" s="3" t="s">
        <v>729</v>
      </c>
      <c r="O20" s="3"/>
    </row>
  </sheetData>
  <mergeCells count="1">
    <mergeCell ref="A1:O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X296"/>
  <sheetViews>
    <sheetView showGridLines="0" topLeftCell="D269" workbookViewId="0">
      <selection activeCell="D269" sqref="A1:XFD1048576"/>
    </sheetView>
  </sheetViews>
  <sheetFormatPr baseColWidth="10" defaultRowHeight="12" x14ac:dyDescent="0.2"/>
  <cols>
    <col min="1" max="1" width="29" style="86" customWidth="1"/>
    <col min="2" max="2" width="28.5703125" style="86" customWidth="1"/>
    <col min="3" max="3" width="103" style="124" customWidth="1"/>
    <col min="4" max="7" width="15.28515625" style="86" customWidth="1"/>
    <col min="8" max="8" width="14.140625" style="94" customWidth="1"/>
    <col min="9" max="9" width="22" style="94" customWidth="1"/>
    <col min="10" max="10" width="39.85546875" style="94" bestFit="1" customWidth="1"/>
    <col min="11" max="11" width="47.42578125" style="94" customWidth="1"/>
    <col min="12" max="14" width="13.5703125" style="94" customWidth="1"/>
    <col min="15" max="16384" width="11.42578125" style="94"/>
  </cols>
  <sheetData>
    <row r="1" spans="1:24" ht="15.75" customHeight="1" x14ac:dyDescent="0.2">
      <c r="A1" s="93"/>
      <c r="B1" s="93"/>
      <c r="C1" s="93"/>
      <c r="D1" s="93"/>
      <c r="E1" s="84"/>
      <c r="F1" s="84"/>
      <c r="G1" s="84"/>
    </row>
    <row r="2" spans="1:24" ht="20.25" x14ac:dyDescent="0.35">
      <c r="A2" s="84"/>
      <c r="B2" s="95"/>
      <c r="C2" s="96"/>
      <c r="D2" s="84"/>
      <c r="E2" s="84"/>
      <c r="F2" s="84"/>
      <c r="G2" s="84"/>
      <c r="X2" s="97"/>
    </row>
    <row r="3" spans="1:24" x14ac:dyDescent="0.2">
      <c r="A3" s="84"/>
      <c r="B3" s="98"/>
      <c r="C3" s="96"/>
      <c r="D3" s="84"/>
      <c r="E3" s="84"/>
      <c r="F3" s="84"/>
      <c r="G3" s="84"/>
    </row>
    <row r="4" spans="1:24" x14ac:dyDescent="0.2">
      <c r="A4" s="84"/>
      <c r="B4" s="98"/>
      <c r="C4" s="96"/>
      <c r="D4" s="84"/>
      <c r="E4" s="84"/>
      <c r="F4" s="84"/>
      <c r="G4" s="84"/>
    </row>
    <row r="5" spans="1:24" x14ac:dyDescent="0.2">
      <c r="A5" s="84"/>
      <c r="B5" s="98"/>
      <c r="C5" s="96"/>
      <c r="D5" s="84"/>
      <c r="E5" s="84"/>
      <c r="F5" s="84"/>
      <c r="G5" s="84"/>
    </row>
    <row r="6" spans="1:24" x14ac:dyDescent="0.2">
      <c r="A6" s="84"/>
      <c r="B6" s="99"/>
      <c r="C6" s="96"/>
      <c r="D6" s="84"/>
      <c r="E6" s="84"/>
      <c r="F6" s="84"/>
      <c r="G6" s="84"/>
    </row>
    <row r="7" spans="1:24" x14ac:dyDescent="0.2">
      <c r="A7" s="84"/>
      <c r="B7" s="95"/>
      <c r="C7" s="96"/>
      <c r="D7" s="84"/>
      <c r="E7" s="84"/>
      <c r="F7" s="84"/>
      <c r="G7" s="84"/>
    </row>
    <row r="8" spans="1:24" x14ac:dyDescent="0.2">
      <c r="A8" s="84"/>
      <c r="B8" s="98"/>
      <c r="C8" s="96"/>
      <c r="D8" s="84"/>
      <c r="E8" s="84"/>
      <c r="F8" s="84"/>
      <c r="G8" s="84"/>
    </row>
    <row r="9" spans="1:24" x14ac:dyDescent="0.2">
      <c r="A9" s="84"/>
      <c r="B9" s="98"/>
      <c r="C9" s="96"/>
      <c r="D9" s="84"/>
      <c r="E9" s="84"/>
      <c r="F9" s="84"/>
      <c r="G9" s="84"/>
    </row>
    <row r="10" spans="1:24" x14ac:dyDescent="0.2">
      <c r="A10" s="84"/>
      <c r="B10" s="98"/>
      <c r="C10" s="96"/>
      <c r="D10" s="84"/>
      <c r="E10" s="84"/>
      <c r="F10" s="84"/>
      <c r="G10" s="84"/>
    </row>
    <row r="11" spans="1:24" x14ac:dyDescent="0.2">
      <c r="A11" s="84"/>
      <c r="B11" s="99"/>
      <c r="C11" s="96"/>
      <c r="D11" s="84"/>
      <c r="E11" s="84"/>
      <c r="F11" s="84"/>
      <c r="G11" s="84"/>
    </row>
    <row r="12" spans="1:24" x14ac:dyDescent="0.2">
      <c r="A12" s="100"/>
      <c r="B12" s="101"/>
      <c r="C12" s="102"/>
      <c r="D12" s="100"/>
      <c r="E12" s="84"/>
      <c r="F12" s="84"/>
      <c r="G12" s="84"/>
      <c r="M12" s="103"/>
    </row>
    <row r="13" spans="1:24" x14ac:dyDescent="0.2">
      <c r="A13" s="100"/>
      <c r="B13" s="104"/>
      <c r="C13" s="102"/>
      <c r="D13" s="100"/>
      <c r="E13" s="84"/>
      <c r="F13" s="84"/>
      <c r="G13" s="84"/>
      <c r="M13" s="103"/>
    </row>
    <row r="14" spans="1:24" x14ac:dyDescent="0.2">
      <c r="A14" s="100"/>
      <c r="B14" s="104"/>
      <c r="C14" s="102"/>
      <c r="D14" s="100"/>
      <c r="E14" s="84"/>
      <c r="F14" s="84"/>
      <c r="G14" s="84"/>
      <c r="M14" s="103"/>
    </row>
    <row r="15" spans="1:24" x14ac:dyDescent="0.2">
      <c r="A15" s="100"/>
      <c r="B15" s="104"/>
      <c r="C15" s="102"/>
      <c r="D15" s="100"/>
      <c r="E15" s="84"/>
      <c r="F15" s="84"/>
      <c r="G15" s="84"/>
      <c r="M15" s="103"/>
    </row>
    <row r="16" spans="1:24" x14ac:dyDescent="0.2">
      <c r="A16" s="100"/>
      <c r="B16" s="104"/>
      <c r="C16" s="102"/>
      <c r="D16" s="100"/>
      <c r="E16" s="84"/>
      <c r="F16" s="84"/>
      <c r="G16" s="84"/>
    </row>
    <row r="17" spans="1:7" x14ac:dyDescent="0.2">
      <c r="A17" s="100"/>
      <c r="B17" s="104"/>
      <c r="C17" s="102"/>
      <c r="D17" s="100"/>
      <c r="E17" s="84"/>
      <c r="F17" s="84"/>
      <c r="G17" s="84"/>
    </row>
    <row r="18" spans="1:7" x14ac:dyDescent="0.2">
      <c r="A18" s="100"/>
      <c r="B18" s="104"/>
      <c r="C18" s="102"/>
      <c r="D18" s="100"/>
      <c r="E18" s="84"/>
      <c r="F18" s="84"/>
      <c r="G18" s="84"/>
    </row>
    <row r="19" spans="1:7" x14ac:dyDescent="0.2">
      <c r="A19" s="100"/>
      <c r="B19" s="104"/>
      <c r="C19" s="102"/>
      <c r="D19" s="100"/>
      <c r="E19" s="84"/>
      <c r="F19" s="84"/>
      <c r="G19" s="84"/>
    </row>
    <row r="20" spans="1:7" x14ac:dyDescent="0.2">
      <c r="A20" s="100"/>
      <c r="B20" s="104"/>
      <c r="C20" s="102"/>
      <c r="D20" s="100"/>
      <c r="E20" s="84"/>
      <c r="F20" s="84"/>
      <c r="G20" s="84"/>
    </row>
    <row r="21" spans="1:7" x14ac:dyDescent="0.2">
      <c r="A21" s="100"/>
      <c r="B21" s="104"/>
      <c r="C21" s="102"/>
      <c r="D21" s="100"/>
      <c r="E21" s="84"/>
      <c r="F21" s="84"/>
      <c r="G21" s="84"/>
    </row>
    <row r="22" spans="1:7" x14ac:dyDescent="0.2">
      <c r="A22" s="100"/>
      <c r="B22" s="104"/>
      <c r="C22" s="102"/>
      <c r="D22" s="100"/>
      <c r="E22" s="84"/>
      <c r="F22" s="84"/>
      <c r="G22" s="84"/>
    </row>
    <row r="23" spans="1:7" ht="12" customHeight="1" x14ac:dyDescent="0.2">
      <c r="A23" s="100"/>
      <c r="B23" s="105"/>
      <c r="C23" s="102"/>
      <c r="D23" s="100"/>
      <c r="E23" s="84"/>
      <c r="F23" s="84"/>
      <c r="G23" s="84"/>
    </row>
    <row r="24" spans="1:7" x14ac:dyDescent="0.2">
      <c r="A24" s="100"/>
      <c r="B24" s="101"/>
      <c r="C24" s="102"/>
      <c r="D24" s="100"/>
      <c r="E24" s="84"/>
      <c r="F24" s="84"/>
      <c r="G24" s="84"/>
    </row>
    <row r="25" spans="1:7" ht="25.5" customHeight="1" x14ac:dyDescent="0.2">
      <c r="A25" s="100"/>
      <c r="B25" s="105"/>
      <c r="C25" s="102"/>
      <c r="D25" s="100"/>
      <c r="E25" s="84"/>
      <c r="F25" s="84"/>
      <c r="G25" s="84"/>
    </row>
    <row r="26" spans="1:7" x14ac:dyDescent="0.2">
      <c r="A26" s="100"/>
      <c r="B26" s="101"/>
      <c r="C26" s="102"/>
      <c r="D26" s="100"/>
      <c r="E26" s="84"/>
      <c r="F26" s="84"/>
      <c r="G26" s="84"/>
    </row>
    <row r="27" spans="1:7" x14ac:dyDescent="0.2">
      <c r="A27" s="100"/>
      <c r="B27" s="105"/>
      <c r="C27" s="102"/>
      <c r="D27" s="100"/>
      <c r="E27" s="84"/>
      <c r="F27" s="84"/>
      <c r="G27" s="84"/>
    </row>
    <row r="28" spans="1:7" x14ac:dyDescent="0.2">
      <c r="A28" s="100"/>
      <c r="B28" s="100"/>
      <c r="C28" s="102"/>
      <c r="D28" s="100"/>
      <c r="E28" s="84"/>
      <c r="F28" s="84"/>
      <c r="G28" s="84"/>
    </row>
    <row r="29" spans="1:7" x14ac:dyDescent="0.2">
      <c r="A29" s="100"/>
      <c r="B29" s="101"/>
      <c r="C29" s="102"/>
      <c r="D29" s="100"/>
      <c r="E29" s="84"/>
      <c r="F29" s="84"/>
      <c r="G29" s="84"/>
    </row>
    <row r="30" spans="1:7" x14ac:dyDescent="0.2">
      <c r="A30" s="100"/>
      <c r="B30" s="104"/>
      <c r="C30" s="102"/>
      <c r="D30" s="100"/>
      <c r="E30" s="84"/>
      <c r="F30" s="84"/>
      <c r="G30" s="84"/>
    </row>
    <row r="31" spans="1:7" x14ac:dyDescent="0.2">
      <c r="A31" s="100"/>
      <c r="B31" s="104"/>
      <c r="C31" s="102"/>
      <c r="D31" s="100"/>
      <c r="E31" s="84"/>
      <c r="F31" s="84"/>
      <c r="G31" s="84"/>
    </row>
    <row r="32" spans="1:7" ht="12" customHeight="1" x14ac:dyDescent="0.2">
      <c r="A32" s="100"/>
      <c r="B32" s="105"/>
      <c r="C32" s="102"/>
      <c r="D32" s="100"/>
      <c r="E32" s="84"/>
      <c r="F32" s="84"/>
      <c r="G32" s="84"/>
    </row>
    <row r="33" spans="1:7" ht="12.75" customHeight="1" x14ac:dyDescent="0.2">
      <c r="A33" s="100"/>
      <c r="B33" s="101"/>
      <c r="C33" s="102"/>
      <c r="D33" s="100"/>
      <c r="E33" s="84"/>
      <c r="F33" s="84"/>
      <c r="G33" s="84"/>
    </row>
    <row r="34" spans="1:7" x14ac:dyDescent="0.2">
      <c r="A34" s="100"/>
      <c r="B34" s="105"/>
      <c r="C34" s="102"/>
      <c r="D34" s="100"/>
      <c r="E34" s="84"/>
      <c r="F34" s="84"/>
      <c r="G34" s="84"/>
    </row>
    <row r="35" spans="1:7" x14ac:dyDescent="0.2">
      <c r="A35" s="100"/>
      <c r="B35" s="100"/>
      <c r="C35" s="102"/>
      <c r="D35" s="100"/>
      <c r="E35" s="84"/>
      <c r="F35" s="84"/>
      <c r="G35" s="84"/>
    </row>
    <row r="36" spans="1:7" ht="12" customHeight="1" x14ac:dyDescent="0.2">
      <c r="A36" s="100"/>
      <c r="B36" s="101"/>
      <c r="C36" s="102"/>
      <c r="D36" s="100"/>
      <c r="E36" s="84"/>
      <c r="F36" s="84"/>
      <c r="G36" s="84"/>
    </row>
    <row r="37" spans="1:7" x14ac:dyDescent="0.2">
      <c r="A37" s="100"/>
      <c r="B37" s="105"/>
      <c r="C37" s="102"/>
      <c r="D37" s="100"/>
      <c r="E37" s="84"/>
      <c r="F37" s="84"/>
      <c r="G37" s="84"/>
    </row>
    <row r="38" spans="1:7" ht="12.75" customHeight="1" x14ac:dyDescent="0.2">
      <c r="A38" s="100"/>
      <c r="B38" s="101"/>
      <c r="C38" s="102"/>
      <c r="D38" s="100"/>
      <c r="E38" s="84"/>
      <c r="F38" s="84"/>
      <c r="G38" s="84"/>
    </row>
    <row r="39" spans="1:7" x14ac:dyDescent="0.2">
      <c r="A39" s="100"/>
      <c r="B39" s="105"/>
      <c r="C39" s="102"/>
      <c r="D39" s="100"/>
      <c r="E39" s="84"/>
      <c r="F39" s="84"/>
      <c r="G39" s="84"/>
    </row>
    <row r="40" spans="1:7" x14ac:dyDescent="0.2">
      <c r="A40" s="84"/>
      <c r="B40" s="95"/>
      <c r="C40" s="106"/>
      <c r="D40" s="84"/>
      <c r="E40" s="84"/>
      <c r="F40" s="84"/>
      <c r="G40" s="84"/>
    </row>
    <row r="41" spans="1:7" x14ac:dyDescent="0.2">
      <c r="A41" s="84"/>
      <c r="B41" s="98"/>
      <c r="C41" s="106"/>
      <c r="D41" s="84"/>
      <c r="E41" s="84"/>
      <c r="F41" s="84"/>
      <c r="G41" s="84"/>
    </row>
    <row r="42" spans="1:7" x14ac:dyDescent="0.2">
      <c r="A42" s="84"/>
      <c r="B42" s="98"/>
      <c r="C42" s="106"/>
      <c r="D42" s="84"/>
      <c r="E42" s="84"/>
      <c r="F42" s="84"/>
      <c r="G42" s="84"/>
    </row>
    <row r="43" spans="1:7" x14ac:dyDescent="0.2">
      <c r="A43" s="84"/>
      <c r="B43" s="98"/>
      <c r="C43" s="106"/>
      <c r="D43" s="84"/>
      <c r="E43" s="84"/>
      <c r="F43" s="84"/>
      <c r="G43" s="84"/>
    </row>
    <row r="44" spans="1:7" x14ac:dyDescent="0.2">
      <c r="A44" s="84"/>
      <c r="B44" s="98"/>
      <c r="C44" s="106"/>
      <c r="D44" s="84"/>
      <c r="E44" s="84"/>
      <c r="F44" s="84"/>
      <c r="G44" s="84"/>
    </row>
    <row r="45" spans="1:7" x14ac:dyDescent="0.2">
      <c r="A45" s="84"/>
      <c r="B45" s="98"/>
      <c r="C45" s="106"/>
      <c r="D45" s="84"/>
      <c r="E45" s="84"/>
      <c r="F45" s="84"/>
      <c r="G45" s="84"/>
    </row>
    <row r="46" spans="1:7" x14ac:dyDescent="0.2">
      <c r="A46" s="84"/>
      <c r="B46" s="98"/>
      <c r="C46" s="106"/>
      <c r="D46" s="84"/>
      <c r="E46" s="84"/>
      <c r="F46" s="84"/>
      <c r="G46" s="84"/>
    </row>
    <row r="47" spans="1:7" x14ac:dyDescent="0.2">
      <c r="A47" s="84"/>
      <c r="B47" s="98"/>
      <c r="C47" s="106"/>
      <c r="D47" s="84"/>
      <c r="E47" s="84"/>
      <c r="F47" s="84"/>
      <c r="G47" s="84"/>
    </row>
    <row r="48" spans="1:7" x14ac:dyDescent="0.2">
      <c r="A48" s="84"/>
      <c r="B48" s="98"/>
      <c r="C48" s="106"/>
      <c r="D48" s="84"/>
      <c r="E48" s="84"/>
      <c r="F48" s="84"/>
      <c r="G48" s="84"/>
    </row>
    <row r="49" spans="1:7" x14ac:dyDescent="0.2">
      <c r="A49" s="84"/>
      <c r="B49" s="98"/>
      <c r="C49" s="106"/>
      <c r="D49" s="84"/>
      <c r="E49" s="84"/>
      <c r="F49" s="84"/>
      <c r="G49" s="84"/>
    </row>
    <row r="50" spans="1:7" x14ac:dyDescent="0.2">
      <c r="A50" s="84"/>
      <c r="B50" s="98"/>
      <c r="C50" s="106"/>
      <c r="D50" s="84"/>
      <c r="E50" s="84"/>
      <c r="F50" s="84"/>
      <c r="G50" s="84"/>
    </row>
    <row r="51" spans="1:7" x14ac:dyDescent="0.2">
      <c r="A51" s="84"/>
      <c r="B51" s="98"/>
      <c r="C51" s="106"/>
      <c r="D51" s="84"/>
      <c r="E51" s="84"/>
      <c r="F51" s="84"/>
      <c r="G51" s="84"/>
    </row>
    <row r="52" spans="1:7" x14ac:dyDescent="0.2">
      <c r="A52" s="84"/>
      <c r="B52" s="99"/>
      <c r="C52" s="106"/>
      <c r="D52" s="84"/>
      <c r="E52" s="84"/>
      <c r="F52" s="84"/>
      <c r="G52" s="84"/>
    </row>
    <row r="53" spans="1:7" x14ac:dyDescent="0.2">
      <c r="A53" s="84"/>
      <c r="B53" s="84"/>
      <c r="C53" s="106"/>
      <c r="D53" s="84"/>
      <c r="E53" s="84"/>
      <c r="F53" s="84"/>
      <c r="G53" s="84"/>
    </row>
    <row r="54" spans="1:7" x14ac:dyDescent="0.2">
      <c r="A54" s="84"/>
      <c r="B54" s="107"/>
      <c r="C54" s="106"/>
      <c r="D54" s="84"/>
      <c r="E54" s="84"/>
      <c r="F54" s="84"/>
      <c r="G54" s="84"/>
    </row>
    <row r="55" spans="1:7" x14ac:dyDescent="0.2">
      <c r="A55" s="84"/>
      <c r="B55" s="108"/>
      <c r="C55" s="106"/>
      <c r="D55" s="84"/>
      <c r="E55" s="84"/>
      <c r="F55" s="84"/>
      <c r="G55" s="84"/>
    </row>
    <row r="56" spans="1:7" x14ac:dyDescent="0.2">
      <c r="A56" s="84"/>
      <c r="B56" s="84"/>
      <c r="C56" s="84"/>
      <c r="D56" s="84"/>
      <c r="E56" s="84"/>
      <c r="F56" s="84"/>
      <c r="G56" s="84"/>
    </row>
    <row r="57" spans="1:7" x14ac:dyDescent="0.2">
      <c r="A57" s="84"/>
      <c r="B57" s="109"/>
      <c r="C57" s="106"/>
      <c r="D57" s="84"/>
      <c r="E57" s="84"/>
      <c r="F57" s="84"/>
      <c r="G57" s="84"/>
    </row>
    <row r="58" spans="1:7" x14ac:dyDescent="0.2">
      <c r="A58" s="84"/>
      <c r="B58" s="110"/>
      <c r="C58" s="106"/>
      <c r="D58" s="84"/>
      <c r="E58" s="84"/>
      <c r="F58" s="84"/>
      <c r="G58" s="84"/>
    </row>
    <row r="59" spans="1:7" ht="12" customHeight="1" x14ac:dyDescent="0.2">
      <c r="A59" s="84"/>
      <c r="B59" s="110"/>
      <c r="C59" s="106"/>
      <c r="D59" s="84"/>
      <c r="E59" s="84"/>
      <c r="F59" s="84"/>
      <c r="G59" s="84"/>
    </row>
    <row r="60" spans="1:7" x14ac:dyDescent="0.2">
      <c r="A60" s="84"/>
      <c r="B60" s="110"/>
      <c r="C60" s="106"/>
      <c r="D60" s="84"/>
      <c r="E60" s="84"/>
      <c r="F60" s="84"/>
      <c r="G60" s="84"/>
    </row>
    <row r="61" spans="1:7" x14ac:dyDescent="0.2">
      <c r="A61" s="84"/>
      <c r="B61" s="111"/>
      <c r="C61" s="106"/>
      <c r="D61" s="84"/>
      <c r="E61" s="84"/>
      <c r="F61" s="84"/>
      <c r="G61" s="84"/>
    </row>
    <row r="62" spans="1:7" ht="12.75" customHeight="1" x14ac:dyDescent="0.2">
      <c r="A62" s="84"/>
      <c r="B62" s="107"/>
      <c r="C62" s="106"/>
      <c r="D62" s="84"/>
      <c r="E62" s="84"/>
      <c r="F62" s="84"/>
      <c r="G62" s="84"/>
    </row>
    <row r="63" spans="1:7" x14ac:dyDescent="0.2">
      <c r="A63" s="84"/>
      <c r="B63" s="112"/>
      <c r="C63" s="106"/>
      <c r="D63" s="84"/>
      <c r="E63" s="84"/>
      <c r="F63" s="84"/>
      <c r="G63" s="84"/>
    </row>
    <row r="64" spans="1:7" x14ac:dyDescent="0.2">
      <c r="A64" s="84"/>
      <c r="B64" s="108"/>
      <c r="C64" s="106"/>
      <c r="D64" s="84"/>
      <c r="E64" s="84"/>
      <c r="F64" s="84"/>
      <c r="G64" s="84"/>
    </row>
    <row r="65" spans="1:7" ht="12.75" customHeight="1" x14ac:dyDescent="0.2">
      <c r="A65" s="84"/>
      <c r="B65" s="95"/>
      <c r="C65" s="106"/>
      <c r="D65" s="84"/>
      <c r="E65" s="84"/>
      <c r="F65" s="84"/>
      <c r="G65" s="84"/>
    </row>
    <row r="66" spans="1:7" x14ac:dyDescent="0.2">
      <c r="A66" s="84"/>
      <c r="B66" s="99"/>
      <c r="C66" s="106"/>
      <c r="D66" s="84"/>
      <c r="E66" s="84"/>
      <c r="F66" s="84"/>
      <c r="G66" s="84"/>
    </row>
    <row r="67" spans="1:7" ht="12.75" customHeight="1" x14ac:dyDescent="0.2">
      <c r="A67" s="84"/>
      <c r="B67" s="95"/>
      <c r="C67" s="106"/>
      <c r="D67" s="84"/>
      <c r="E67" s="84"/>
      <c r="F67" s="84"/>
      <c r="G67" s="84"/>
    </row>
    <row r="68" spans="1:7" x14ac:dyDescent="0.2">
      <c r="A68" s="84"/>
      <c r="B68" s="98"/>
      <c r="C68" s="106"/>
      <c r="D68" s="84"/>
      <c r="E68" s="84"/>
      <c r="F68" s="84"/>
      <c r="G68" s="84"/>
    </row>
    <row r="69" spans="1:7" x14ac:dyDescent="0.2">
      <c r="A69" s="84"/>
      <c r="B69" s="98"/>
      <c r="C69" s="106"/>
      <c r="D69" s="84"/>
      <c r="E69" s="84"/>
      <c r="F69" s="84"/>
      <c r="G69" s="84"/>
    </row>
    <row r="70" spans="1:7" x14ac:dyDescent="0.2">
      <c r="A70" s="84"/>
      <c r="B70" s="99"/>
      <c r="C70" s="106"/>
      <c r="D70" s="84"/>
      <c r="E70" s="84"/>
      <c r="F70" s="84"/>
      <c r="G70" s="84"/>
    </row>
    <row r="71" spans="1:7" ht="12.75" customHeight="1" x14ac:dyDescent="0.2">
      <c r="A71" s="84"/>
      <c r="B71" s="107"/>
      <c r="C71" s="106"/>
      <c r="D71" s="84"/>
      <c r="E71" s="84"/>
      <c r="F71" s="84"/>
      <c r="G71" s="84"/>
    </row>
    <row r="72" spans="1:7" x14ac:dyDescent="0.2">
      <c r="A72" s="84"/>
      <c r="B72" s="108"/>
      <c r="C72" s="106"/>
      <c r="D72" s="84"/>
      <c r="E72" s="84"/>
      <c r="F72" s="84"/>
      <c r="G72" s="84"/>
    </row>
    <row r="73" spans="1:7" ht="12.75" customHeight="1" x14ac:dyDescent="0.2">
      <c r="A73" s="84"/>
      <c r="B73" s="107"/>
      <c r="C73" s="106"/>
      <c r="D73" s="84"/>
      <c r="E73" s="84"/>
      <c r="F73" s="84"/>
      <c r="G73" s="84"/>
    </row>
    <row r="74" spans="1:7" x14ac:dyDescent="0.2">
      <c r="A74" s="84"/>
      <c r="B74" s="108"/>
      <c r="C74" s="106"/>
      <c r="D74" s="84"/>
      <c r="E74" s="84"/>
      <c r="F74" s="84"/>
      <c r="G74" s="84"/>
    </row>
    <row r="75" spans="1:7" x14ac:dyDescent="0.2">
      <c r="A75" s="113"/>
      <c r="B75" s="114"/>
      <c r="C75" s="106"/>
      <c r="D75" s="84"/>
      <c r="E75" s="84"/>
      <c r="F75" s="84"/>
      <c r="G75" s="84"/>
    </row>
    <row r="76" spans="1:7" x14ac:dyDescent="0.2">
      <c r="A76" s="113"/>
      <c r="B76" s="114"/>
      <c r="C76" s="106"/>
      <c r="D76" s="84"/>
      <c r="E76" s="84"/>
      <c r="F76" s="84"/>
      <c r="G76" s="84"/>
    </row>
    <row r="77" spans="1:7" x14ac:dyDescent="0.2">
      <c r="A77" s="113"/>
      <c r="B77" s="114"/>
      <c r="C77" s="106"/>
      <c r="D77" s="84"/>
      <c r="E77" s="84"/>
      <c r="F77" s="84"/>
      <c r="G77" s="84"/>
    </row>
    <row r="78" spans="1:7" x14ac:dyDescent="0.2">
      <c r="A78" s="113"/>
      <c r="B78" s="96"/>
      <c r="C78" s="106"/>
      <c r="D78" s="84"/>
      <c r="E78" s="84"/>
      <c r="F78" s="84"/>
      <c r="G78" s="84"/>
    </row>
    <row r="79" spans="1:7" x14ac:dyDescent="0.2">
      <c r="A79" s="113"/>
      <c r="B79" s="114"/>
      <c r="C79" s="106"/>
      <c r="D79" s="84"/>
      <c r="E79" s="84"/>
      <c r="F79" s="84"/>
      <c r="G79" s="84"/>
    </row>
    <row r="80" spans="1:7" x14ac:dyDescent="0.2">
      <c r="A80" s="113"/>
      <c r="B80" s="114"/>
      <c r="C80" s="106"/>
      <c r="D80" s="84"/>
      <c r="E80" s="84"/>
      <c r="F80" s="84"/>
      <c r="G80" s="84"/>
    </row>
    <row r="81" spans="1:7" x14ac:dyDescent="0.2">
      <c r="A81" s="113"/>
      <c r="B81" s="114"/>
      <c r="C81" s="106"/>
      <c r="D81" s="84"/>
      <c r="E81" s="84"/>
      <c r="F81" s="84"/>
      <c r="G81" s="84"/>
    </row>
    <row r="82" spans="1:7" x14ac:dyDescent="0.2">
      <c r="A82" s="113"/>
      <c r="B82" s="114"/>
      <c r="C82" s="106"/>
      <c r="D82" s="84"/>
      <c r="E82" s="84"/>
      <c r="F82" s="84"/>
      <c r="G82" s="84"/>
    </row>
    <row r="83" spans="1:7" x14ac:dyDescent="0.2">
      <c r="A83" s="113"/>
      <c r="B83" s="114"/>
      <c r="C83" s="106"/>
      <c r="D83" s="84"/>
      <c r="E83" s="84"/>
      <c r="F83" s="84"/>
      <c r="G83" s="84"/>
    </row>
    <row r="84" spans="1:7" x14ac:dyDescent="0.2">
      <c r="A84" s="113"/>
      <c r="B84" s="114"/>
      <c r="C84" s="106"/>
      <c r="D84" s="84"/>
      <c r="E84" s="84"/>
      <c r="F84" s="84"/>
      <c r="G84" s="84"/>
    </row>
    <row r="85" spans="1:7" x14ac:dyDescent="0.2">
      <c r="A85" s="113"/>
      <c r="B85" s="114"/>
      <c r="C85" s="106"/>
      <c r="D85" s="84"/>
      <c r="E85" s="84"/>
      <c r="F85" s="84"/>
      <c r="G85" s="84"/>
    </row>
    <row r="86" spans="1:7" x14ac:dyDescent="0.2">
      <c r="A86" s="113"/>
      <c r="B86" s="114"/>
      <c r="C86" s="106"/>
      <c r="D86" s="84"/>
      <c r="E86" s="84"/>
      <c r="F86" s="84"/>
      <c r="G86" s="84"/>
    </row>
    <row r="87" spans="1:7" ht="12" customHeight="1" x14ac:dyDescent="0.2">
      <c r="A87" s="113"/>
      <c r="B87" s="114"/>
      <c r="C87" s="106"/>
      <c r="D87" s="84"/>
      <c r="E87" s="84"/>
      <c r="F87" s="84"/>
      <c r="G87" s="84"/>
    </row>
    <row r="88" spans="1:7" x14ac:dyDescent="0.2">
      <c r="A88" s="113"/>
      <c r="B88" s="114"/>
      <c r="C88" s="106"/>
      <c r="D88" s="84"/>
      <c r="E88" s="84"/>
      <c r="F88" s="84"/>
      <c r="G88" s="84"/>
    </row>
    <row r="89" spans="1:7" x14ac:dyDescent="0.2">
      <c r="A89" s="113"/>
      <c r="B89" s="114"/>
      <c r="C89" s="106"/>
      <c r="D89" s="84"/>
      <c r="E89" s="84"/>
      <c r="F89" s="84"/>
      <c r="G89" s="84"/>
    </row>
    <row r="90" spans="1:7" x14ac:dyDescent="0.2">
      <c r="A90" s="113"/>
      <c r="B90" s="114"/>
      <c r="C90" s="106"/>
      <c r="D90" s="84"/>
      <c r="E90" s="84"/>
      <c r="F90" s="84"/>
      <c r="G90" s="84"/>
    </row>
    <row r="91" spans="1:7" x14ac:dyDescent="0.2">
      <c r="A91" s="113"/>
      <c r="B91" s="114"/>
      <c r="C91" s="106"/>
      <c r="D91" s="84"/>
      <c r="E91" s="84"/>
      <c r="F91" s="84"/>
      <c r="G91" s="84"/>
    </row>
    <row r="92" spans="1:7" x14ac:dyDescent="0.2">
      <c r="A92" s="113"/>
      <c r="B92" s="114"/>
      <c r="C92" s="106"/>
      <c r="D92" s="84"/>
      <c r="E92" s="84"/>
      <c r="F92" s="84"/>
      <c r="G92" s="84"/>
    </row>
    <row r="93" spans="1:7" x14ac:dyDescent="0.2">
      <c r="A93" s="113"/>
      <c r="B93" s="114"/>
      <c r="C93" s="106"/>
      <c r="D93" s="84"/>
      <c r="E93" s="84"/>
      <c r="F93" s="84"/>
      <c r="G93" s="84"/>
    </row>
    <row r="94" spans="1:7" ht="12" customHeight="1" x14ac:dyDescent="0.2">
      <c r="A94" s="113"/>
      <c r="B94" s="96"/>
      <c r="C94" s="106"/>
      <c r="D94" s="84"/>
      <c r="E94" s="84"/>
      <c r="F94" s="84"/>
      <c r="G94" s="84"/>
    </row>
    <row r="95" spans="1:7" x14ac:dyDescent="0.2">
      <c r="A95" s="113"/>
      <c r="B95" s="114"/>
      <c r="C95" s="106"/>
      <c r="D95" s="84"/>
      <c r="E95" s="84"/>
      <c r="F95" s="84"/>
      <c r="G95" s="84"/>
    </row>
    <row r="96" spans="1:7" x14ac:dyDescent="0.2">
      <c r="A96" s="113"/>
      <c r="B96" s="114"/>
      <c r="C96" s="106"/>
      <c r="D96" s="84"/>
      <c r="E96" s="84"/>
      <c r="F96" s="84"/>
      <c r="G96" s="84"/>
    </row>
    <row r="97" spans="1:14" x14ac:dyDescent="0.2">
      <c r="A97" s="113"/>
      <c r="B97" s="114"/>
      <c r="C97" s="106"/>
      <c r="D97" s="84"/>
      <c r="E97" s="84"/>
      <c r="F97" s="84"/>
      <c r="G97" s="84"/>
    </row>
    <row r="98" spans="1:14" x14ac:dyDescent="0.2">
      <c r="A98" s="113"/>
      <c r="B98" s="115"/>
      <c r="C98" s="106"/>
      <c r="D98" s="84"/>
      <c r="E98" s="84"/>
      <c r="F98" s="84"/>
      <c r="G98" s="84"/>
    </row>
    <row r="99" spans="1:14" x14ac:dyDescent="0.2">
      <c r="A99" s="113"/>
      <c r="B99" s="115"/>
      <c r="C99" s="106"/>
      <c r="D99" s="84"/>
      <c r="E99" s="84"/>
      <c r="F99" s="84"/>
      <c r="G99" s="84"/>
    </row>
    <row r="100" spans="1:14" x14ac:dyDescent="0.2">
      <c r="A100" s="113"/>
      <c r="B100" s="115"/>
      <c r="C100" s="106"/>
      <c r="D100" s="84"/>
      <c r="E100" s="84"/>
      <c r="F100" s="84"/>
      <c r="G100" s="84"/>
    </row>
    <row r="101" spans="1:14" x14ac:dyDescent="0.2">
      <c r="A101" s="113"/>
      <c r="B101" s="115"/>
      <c r="C101" s="106"/>
      <c r="D101" s="84"/>
      <c r="E101" s="84"/>
      <c r="F101" s="84"/>
      <c r="G101" s="84"/>
    </row>
    <row r="102" spans="1:14" x14ac:dyDescent="0.2">
      <c r="A102" s="113"/>
      <c r="B102" s="114"/>
      <c r="C102" s="106"/>
      <c r="D102" s="84"/>
      <c r="E102" s="84"/>
      <c r="F102" s="84"/>
      <c r="G102" s="84"/>
    </row>
    <row r="103" spans="1:14" x14ac:dyDescent="0.2">
      <c r="A103" s="113"/>
      <c r="B103" s="114"/>
      <c r="C103" s="106"/>
      <c r="D103" s="84"/>
      <c r="E103" s="84"/>
      <c r="F103" s="84"/>
      <c r="G103" s="84"/>
    </row>
    <row r="104" spans="1:14" x14ac:dyDescent="0.2">
      <c r="A104" s="113"/>
      <c r="B104" s="114"/>
      <c r="C104" s="106"/>
      <c r="D104" s="84"/>
      <c r="E104" s="84"/>
      <c r="F104" s="84"/>
      <c r="G104" s="84"/>
    </row>
    <row r="105" spans="1:14" x14ac:dyDescent="0.2">
      <c r="A105" s="113"/>
      <c r="B105" s="114"/>
      <c r="C105" s="106"/>
      <c r="D105" s="84"/>
      <c r="E105" s="84"/>
      <c r="F105" s="84"/>
      <c r="G105" s="84"/>
    </row>
    <row r="106" spans="1:14" x14ac:dyDescent="0.2">
      <c r="A106" s="113"/>
      <c r="B106" s="114"/>
      <c r="C106" s="106"/>
      <c r="D106" s="84"/>
      <c r="E106" s="84"/>
      <c r="F106" s="84"/>
      <c r="G106" s="84"/>
    </row>
    <row r="107" spans="1:14" x14ac:dyDescent="0.2">
      <c r="A107" s="113"/>
      <c r="B107" s="114"/>
      <c r="C107" s="106"/>
      <c r="D107" s="84"/>
      <c r="E107" s="84"/>
      <c r="F107" s="84"/>
      <c r="G107" s="84"/>
    </row>
    <row r="108" spans="1:14" x14ac:dyDescent="0.2">
      <c r="A108" s="113"/>
      <c r="B108" s="114"/>
      <c r="C108" s="106"/>
      <c r="D108" s="84"/>
      <c r="E108" s="84"/>
      <c r="F108" s="84"/>
      <c r="G108" s="84"/>
    </row>
    <row r="109" spans="1:14" x14ac:dyDescent="0.2">
      <c r="A109" s="113"/>
      <c r="B109" s="114"/>
      <c r="C109" s="106"/>
      <c r="D109" s="84"/>
      <c r="E109" s="84"/>
      <c r="F109" s="84"/>
      <c r="G109" s="84"/>
    </row>
    <row r="110" spans="1:14" x14ac:dyDescent="0.2">
      <c r="A110" s="113"/>
      <c r="B110" s="114"/>
      <c r="C110" s="106"/>
      <c r="D110" s="84"/>
      <c r="E110" s="84"/>
      <c r="F110" s="84"/>
      <c r="G110" s="84"/>
    </row>
    <row r="111" spans="1:14" ht="14.25" customHeight="1" x14ac:dyDescent="0.2">
      <c r="A111" s="113"/>
      <c r="B111" s="114"/>
      <c r="C111" s="106"/>
      <c r="D111" s="84"/>
      <c r="E111" s="84"/>
      <c r="F111" s="84"/>
      <c r="G111" s="84"/>
      <c r="H111" s="116"/>
      <c r="I111" s="116"/>
      <c r="J111" s="116"/>
      <c r="K111" s="116"/>
      <c r="L111" s="116"/>
      <c r="M111" s="116"/>
      <c r="N111" s="116"/>
    </row>
    <row r="112" spans="1:14" ht="23.25" customHeight="1" x14ac:dyDescent="0.2">
      <c r="A112" s="113"/>
      <c r="B112" s="114"/>
      <c r="C112" s="106"/>
      <c r="D112" s="84"/>
      <c r="E112" s="84"/>
      <c r="F112" s="84"/>
      <c r="G112" s="84"/>
      <c r="H112" s="117"/>
      <c r="I112" s="118"/>
      <c r="J112" s="118"/>
      <c r="K112" s="117"/>
      <c r="L112" s="118"/>
      <c r="M112" s="118"/>
      <c r="N112" s="118"/>
    </row>
    <row r="113" spans="1:14" ht="23.25" customHeight="1" x14ac:dyDescent="0.2">
      <c r="A113" s="113"/>
      <c r="B113" s="114"/>
      <c r="C113" s="106"/>
      <c r="D113" s="84"/>
      <c r="E113" s="84"/>
      <c r="F113" s="84"/>
      <c r="G113" s="84"/>
      <c r="H113" s="117"/>
      <c r="I113" s="118"/>
      <c r="J113" s="119"/>
      <c r="K113" s="117"/>
      <c r="L113" s="118"/>
      <c r="M113" s="118"/>
      <c r="N113" s="118"/>
    </row>
    <row r="114" spans="1:14" ht="23.25" customHeight="1" x14ac:dyDescent="0.2">
      <c r="A114" s="113"/>
      <c r="B114" s="114"/>
      <c r="C114" s="106"/>
      <c r="D114" s="84"/>
      <c r="E114" s="84"/>
      <c r="F114" s="84"/>
      <c r="G114" s="84"/>
      <c r="H114" s="117"/>
      <c r="I114" s="118"/>
      <c r="J114" s="119"/>
      <c r="K114" s="120"/>
      <c r="L114" s="118"/>
      <c r="M114" s="118"/>
      <c r="N114" s="118"/>
    </row>
    <row r="115" spans="1:14" ht="23.25" customHeight="1" x14ac:dyDescent="0.2">
      <c r="A115" s="113"/>
      <c r="B115" s="114"/>
      <c r="C115" s="106"/>
      <c r="D115" s="84"/>
      <c r="E115" s="84"/>
      <c r="F115" s="84"/>
      <c r="G115" s="84"/>
      <c r="H115" s="117"/>
      <c r="I115" s="118"/>
      <c r="J115" s="119"/>
      <c r="K115" s="120"/>
      <c r="L115" s="118"/>
      <c r="M115" s="118"/>
      <c r="N115" s="118"/>
    </row>
    <row r="116" spans="1:14" ht="23.25" customHeight="1" x14ac:dyDescent="0.2">
      <c r="A116" s="113"/>
      <c r="B116" s="114"/>
      <c r="C116" s="106"/>
      <c r="D116" s="84"/>
      <c r="E116" s="84"/>
      <c r="F116" s="84"/>
      <c r="G116" s="84"/>
      <c r="H116" s="117"/>
      <c r="I116" s="118"/>
      <c r="J116" s="119"/>
      <c r="K116" s="120"/>
      <c r="L116" s="118"/>
      <c r="M116" s="118"/>
      <c r="N116" s="118"/>
    </row>
    <row r="117" spans="1:14" ht="23.25" customHeight="1" x14ac:dyDescent="0.2">
      <c r="A117" s="113"/>
      <c r="B117" s="114"/>
      <c r="C117" s="106"/>
      <c r="D117" s="84"/>
      <c r="E117" s="84"/>
      <c r="F117" s="84"/>
      <c r="G117" s="84"/>
      <c r="H117" s="117"/>
      <c r="I117" s="118"/>
      <c r="J117" s="119"/>
      <c r="K117" s="120"/>
      <c r="L117" s="118"/>
      <c r="M117" s="118"/>
      <c r="N117" s="118"/>
    </row>
    <row r="118" spans="1:14" ht="23.25" customHeight="1" x14ac:dyDescent="0.2">
      <c r="A118" s="113"/>
      <c r="B118" s="114"/>
      <c r="C118" s="106"/>
      <c r="D118" s="84"/>
      <c r="E118" s="84"/>
      <c r="F118" s="84"/>
      <c r="G118" s="84"/>
      <c r="H118" s="117"/>
      <c r="I118" s="118"/>
      <c r="J118" s="119"/>
      <c r="K118" s="120"/>
      <c r="L118" s="118"/>
      <c r="M118" s="118"/>
      <c r="N118" s="118"/>
    </row>
    <row r="119" spans="1:14" ht="23.25" customHeight="1" x14ac:dyDescent="0.2">
      <c r="A119" s="113"/>
      <c r="B119" s="114"/>
      <c r="C119" s="106"/>
      <c r="D119" s="84"/>
      <c r="E119" s="84"/>
      <c r="F119" s="84"/>
      <c r="G119" s="84"/>
      <c r="H119" s="117"/>
      <c r="I119" s="118"/>
      <c r="J119" s="119"/>
      <c r="K119" s="120"/>
      <c r="L119" s="118"/>
      <c r="M119" s="118"/>
      <c r="N119" s="118"/>
    </row>
    <row r="120" spans="1:14" ht="23.25" customHeight="1" x14ac:dyDescent="0.2">
      <c r="A120" s="113"/>
      <c r="B120" s="96"/>
      <c r="C120" s="106"/>
      <c r="D120" s="84"/>
      <c r="E120" s="84"/>
      <c r="F120" s="84"/>
      <c r="G120" s="84"/>
      <c r="H120" s="117"/>
      <c r="I120" s="118"/>
      <c r="J120" s="119"/>
      <c r="K120" s="120"/>
      <c r="L120" s="118"/>
      <c r="M120" s="118"/>
      <c r="N120" s="118"/>
    </row>
    <row r="121" spans="1:14" ht="23.25" customHeight="1" x14ac:dyDescent="0.2">
      <c r="A121" s="113"/>
      <c r="B121" s="115"/>
      <c r="C121" s="106"/>
      <c r="D121" s="84"/>
      <c r="E121" s="84"/>
      <c r="F121" s="84"/>
      <c r="G121" s="84"/>
      <c r="H121" s="117"/>
      <c r="I121" s="118"/>
      <c r="J121" s="119"/>
      <c r="K121" s="120"/>
      <c r="L121" s="118"/>
      <c r="M121" s="118"/>
      <c r="N121" s="118"/>
    </row>
    <row r="122" spans="1:14" ht="23.25" customHeight="1" x14ac:dyDescent="0.2">
      <c r="A122" s="113"/>
      <c r="B122" s="115"/>
      <c r="C122" s="106"/>
      <c r="D122" s="84"/>
      <c r="E122" s="84"/>
      <c r="F122" s="84"/>
      <c r="G122" s="84"/>
      <c r="H122" s="117"/>
      <c r="I122" s="118"/>
      <c r="J122" s="119"/>
      <c r="K122" s="120"/>
      <c r="L122" s="118"/>
      <c r="M122" s="118"/>
      <c r="N122" s="118"/>
    </row>
    <row r="123" spans="1:14" ht="23.25" customHeight="1" x14ac:dyDescent="0.2">
      <c r="A123" s="113"/>
      <c r="B123" s="115"/>
      <c r="C123" s="106"/>
      <c r="D123" s="84"/>
      <c r="E123" s="84"/>
      <c r="F123" s="84"/>
      <c r="G123" s="84"/>
      <c r="H123" s="117"/>
      <c r="I123" s="118"/>
      <c r="J123" s="119"/>
      <c r="K123" s="120"/>
      <c r="L123" s="118"/>
      <c r="M123" s="118"/>
      <c r="N123" s="118"/>
    </row>
    <row r="124" spans="1:14" ht="23.25" customHeight="1" x14ac:dyDescent="0.2">
      <c r="A124" s="113"/>
      <c r="B124" s="115"/>
      <c r="C124" s="106"/>
      <c r="D124" s="84"/>
      <c r="E124" s="84"/>
      <c r="F124" s="84"/>
      <c r="G124" s="84"/>
      <c r="H124" s="117"/>
      <c r="I124" s="118"/>
      <c r="J124" s="119"/>
      <c r="K124" s="120"/>
      <c r="L124" s="118"/>
      <c r="M124" s="118"/>
      <c r="N124" s="118"/>
    </row>
    <row r="125" spans="1:14" ht="23.25" customHeight="1" x14ac:dyDescent="0.2">
      <c r="A125" s="113"/>
      <c r="B125" s="106"/>
      <c r="C125" s="106"/>
      <c r="D125" s="84"/>
      <c r="E125" s="84"/>
      <c r="F125" s="84"/>
      <c r="G125" s="84"/>
      <c r="H125" s="117"/>
      <c r="I125" s="118"/>
      <c r="J125" s="119"/>
      <c r="K125" s="120"/>
      <c r="L125" s="118"/>
      <c r="M125" s="118"/>
      <c r="N125" s="118"/>
    </row>
    <row r="126" spans="1:14" ht="23.25" customHeight="1" x14ac:dyDescent="0.2">
      <c r="A126" s="113"/>
      <c r="B126" s="114"/>
      <c r="C126" s="106"/>
      <c r="D126" s="84"/>
      <c r="E126" s="84"/>
      <c r="F126" s="84"/>
      <c r="G126" s="84"/>
      <c r="H126" s="117"/>
      <c r="I126" s="118"/>
      <c r="J126" s="118"/>
      <c r="K126" s="120"/>
      <c r="L126" s="118"/>
      <c r="M126" s="118"/>
      <c r="N126" s="118"/>
    </row>
    <row r="127" spans="1:14" ht="23.25" customHeight="1" x14ac:dyDescent="0.2">
      <c r="A127" s="113"/>
      <c r="B127" s="114"/>
      <c r="C127" s="106"/>
      <c r="D127" s="84"/>
      <c r="E127" s="84"/>
      <c r="F127" s="84"/>
      <c r="G127" s="84"/>
      <c r="H127" s="117"/>
      <c r="I127" s="118"/>
      <c r="J127" s="118"/>
      <c r="K127" s="120"/>
      <c r="L127" s="118"/>
      <c r="M127" s="118"/>
      <c r="N127" s="118"/>
    </row>
    <row r="128" spans="1:14" x14ac:dyDescent="0.2">
      <c r="A128" s="113"/>
      <c r="B128" s="114"/>
      <c r="C128" s="106"/>
      <c r="D128" s="84"/>
      <c r="E128" s="85"/>
      <c r="F128" s="85"/>
      <c r="G128" s="85"/>
    </row>
    <row r="129" spans="1:7" x14ac:dyDescent="0.2">
      <c r="A129" s="113"/>
      <c r="B129" s="114"/>
      <c r="C129" s="106"/>
      <c r="D129" s="84"/>
      <c r="E129" s="85"/>
      <c r="F129" s="85"/>
      <c r="G129" s="85"/>
    </row>
    <row r="130" spans="1:7" x14ac:dyDescent="0.2">
      <c r="A130" s="113"/>
      <c r="B130" s="114"/>
      <c r="C130" s="106"/>
      <c r="D130" s="84"/>
      <c r="E130" s="85"/>
      <c r="F130" s="85"/>
      <c r="G130" s="85"/>
    </row>
    <row r="131" spans="1:7" x14ac:dyDescent="0.2">
      <c r="A131" s="113"/>
      <c r="B131" s="114"/>
      <c r="C131" s="106"/>
      <c r="D131" s="84"/>
      <c r="E131" s="85"/>
      <c r="F131" s="85"/>
      <c r="G131" s="85"/>
    </row>
    <row r="132" spans="1:7" x14ac:dyDescent="0.2">
      <c r="A132" s="113"/>
      <c r="B132" s="114"/>
      <c r="C132" s="106"/>
      <c r="D132" s="84"/>
      <c r="E132" s="85"/>
      <c r="F132" s="85"/>
      <c r="G132" s="85"/>
    </row>
    <row r="133" spans="1:7" x14ac:dyDescent="0.2">
      <c r="A133" s="113"/>
      <c r="B133" s="114"/>
      <c r="C133" s="106"/>
      <c r="D133" s="84"/>
      <c r="E133" s="85"/>
      <c r="F133" s="85"/>
      <c r="G133" s="85"/>
    </row>
    <row r="134" spans="1:7" x14ac:dyDescent="0.2">
      <c r="A134" s="113"/>
      <c r="B134" s="114"/>
      <c r="C134" s="106"/>
      <c r="D134" s="84"/>
      <c r="E134" s="85"/>
      <c r="F134" s="85"/>
      <c r="G134" s="85"/>
    </row>
    <row r="135" spans="1:7" x14ac:dyDescent="0.2">
      <c r="A135" s="113"/>
      <c r="B135" s="114"/>
      <c r="C135" s="106"/>
      <c r="D135" s="84"/>
      <c r="E135" s="85"/>
      <c r="F135" s="85"/>
      <c r="G135" s="85"/>
    </row>
    <row r="136" spans="1:7" x14ac:dyDescent="0.2">
      <c r="A136" s="113"/>
      <c r="B136" s="114"/>
      <c r="C136" s="106"/>
      <c r="D136" s="84"/>
      <c r="E136" s="85"/>
      <c r="F136" s="85"/>
      <c r="G136" s="85"/>
    </row>
    <row r="137" spans="1:7" x14ac:dyDescent="0.2">
      <c r="A137" s="113"/>
      <c r="B137" s="114"/>
      <c r="C137" s="106"/>
      <c r="D137" s="84"/>
      <c r="E137" s="85"/>
      <c r="F137" s="85"/>
      <c r="G137" s="85"/>
    </row>
    <row r="138" spans="1:7" x14ac:dyDescent="0.2">
      <c r="A138" s="113"/>
      <c r="B138" s="96"/>
      <c r="C138" s="106"/>
      <c r="D138" s="84"/>
      <c r="E138" s="85"/>
      <c r="F138" s="85"/>
      <c r="G138" s="85"/>
    </row>
    <row r="139" spans="1:7" x14ac:dyDescent="0.2">
      <c r="A139" s="113"/>
      <c r="B139" s="114"/>
      <c r="C139" s="106"/>
      <c r="D139" s="84"/>
      <c r="E139" s="85"/>
      <c r="F139" s="85"/>
      <c r="G139" s="85"/>
    </row>
    <row r="140" spans="1:7" x14ac:dyDescent="0.2">
      <c r="A140" s="113"/>
      <c r="B140" s="114"/>
      <c r="C140" s="106"/>
      <c r="D140" s="84"/>
      <c r="E140" s="85"/>
      <c r="F140" s="85"/>
      <c r="G140" s="85"/>
    </row>
    <row r="141" spans="1:7" x14ac:dyDescent="0.2">
      <c r="A141" s="113"/>
      <c r="B141" s="114"/>
      <c r="C141" s="106"/>
      <c r="D141" s="84"/>
      <c r="E141" s="85"/>
      <c r="F141" s="85"/>
      <c r="G141" s="85"/>
    </row>
    <row r="142" spans="1:7" x14ac:dyDescent="0.2">
      <c r="A142" s="113"/>
      <c r="B142" s="114"/>
      <c r="C142" s="106"/>
      <c r="D142" s="84"/>
      <c r="E142" s="85"/>
      <c r="F142" s="85"/>
      <c r="G142" s="85"/>
    </row>
    <row r="143" spans="1:7" x14ac:dyDescent="0.2">
      <c r="A143" s="113"/>
      <c r="B143" s="114"/>
      <c r="C143" s="106"/>
      <c r="D143" s="84"/>
      <c r="E143" s="85"/>
      <c r="F143" s="85"/>
      <c r="G143" s="85"/>
    </row>
    <row r="144" spans="1:7" x14ac:dyDescent="0.2">
      <c r="A144" s="113"/>
      <c r="B144" s="114"/>
      <c r="C144" s="106"/>
      <c r="D144" s="84"/>
      <c r="E144" s="85"/>
      <c r="F144" s="85"/>
      <c r="G144" s="85"/>
    </row>
    <row r="145" spans="1:14" x14ac:dyDescent="0.2">
      <c r="A145" s="113"/>
      <c r="B145" s="114"/>
      <c r="C145" s="106"/>
      <c r="D145" s="84"/>
      <c r="E145" s="85"/>
      <c r="F145" s="85"/>
      <c r="G145" s="85"/>
    </row>
    <row r="146" spans="1:14" x14ac:dyDescent="0.2">
      <c r="A146" s="113"/>
      <c r="B146" s="114"/>
      <c r="C146" s="106"/>
      <c r="D146" s="84"/>
      <c r="E146" s="85"/>
      <c r="F146" s="85"/>
      <c r="G146" s="85"/>
      <c r="M146" s="121"/>
      <c r="N146" s="121"/>
    </row>
    <row r="147" spans="1:14" x14ac:dyDescent="0.2">
      <c r="A147" s="113"/>
      <c r="B147" s="114"/>
      <c r="C147" s="106"/>
      <c r="D147" s="84"/>
      <c r="E147" s="85"/>
      <c r="F147" s="85"/>
      <c r="G147" s="85"/>
      <c r="M147" s="122"/>
      <c r="N147" s="118"/>
    </row>
    <row r="148" spans="1:14" x14ac:dyDescent="0.2">
      <c r="A148" s="113"/>
      <c r="B148" s="114"/>
      <c r="C148" s="106"/>
      <c r="D148" s="84"/>
      <c r="E148" s="85"/>
      <c r="F148" s="85"/>
      <c r="G148" s="85"/>
      <c r="M148" s="122"/>
      <c r="N148" s="118"/>
    </row>
    <row r="149" spans="1:14" x14ac:dyDescent="0.2">
      <c r="A149" s="113"/>
      <c r="B149" s="114"/>
      <c r="C149" s="106"/>
      <c r="D149" s="84"/>
      <c r="E149" s="85"/>
      <c r="F149" s="85"/>
      <c r="G149" s="85"/>
      <c r="M149" s="122"/>
      <c r="N149" s="118"/>
    </row>
    <row r="150" spans="1:14" x14ac:dyDescent="0.2">
      <c r="A150" s="113"/>
      <c r="B150" s="114"/>
      <c r="C150" s="106"/>
      <c r="D150" s="84"/>
      <c r="E150" s="85"/>
      <c r="F150" s="85"/>
      <c r="G150" s="85"/>
      <c r="M150" s="122"/>
      <c r="N150" s="118"/>
    </row>
    <row r="151" spans="1:14" x14ac:dyDescent="0.2">
      <c r="A151" s="113"/>
      <c r="B151" s="114"/>
      <c r="C151" s="106"/>
      <c r="D151" s="84"/>
      <c r="E151" s="85"/>
      <c r="F151" s="85"/>
      <c r="G151" s="85"/>
      <c r="M151" s="122"/>
      <c r="N151" s="118"/>
    </row>
    <row r="152" spans="1:14" x14ac:dyDescent="0.2">
      <c r="A152" s="113"/>
      <c r="B152" s="114"/>
      <c r="C152" s="106"/>
      <c r="D152" s="84"/>
      <c r="E152" s="85"/>
      <c r="F152" s="85"/>
      <c r="G152" s="85"/>
      <c r="M152" s="122"/>
      <c r="N152" s="118"/>
    </row>
    <row r="153" spans="1:14" x14ac:dyDescent="0.2">
      <c r="A153" s="113"/>
      <c r="B153" s="96"/>
      <c r="C153" s="106"/>
      <c r="D153" s="84"/>
      <c r="E153" s="85"/>
      <c r="F153" s="85"/>
      <c r="G153" s="85"/>
      <c r="M153" s="122"/>
      <c r="N153" s="118"/>
    </row>
    <row r="154" spans="1:14" x14ac:dyDescent="0.2">
      <c r="A154" s="113"/>
      <c r="B154" s="96"/>
      <c r="C154" s="106"/>
      <c r="D154" s="84"/>
      <c r="E154" s="85"/>
      <c r="F154" s="85"/>
      <c r="G154" s="85"/>
      <c r="M154" s="122"/>
      <c r="N154" s="118"/>
    </row>
    <row r="155" spans="1:14" x14ac:dyDescent="0.2">
      <c r="A155" s="113"/>
      <c r="B155" s="114"/>
      <c r="C155" s="106"/>
      <c r="D155" s="84"/>
      <c r="E155" s="85"/>
      <c r="F155" s="85"/>
      <c r="G155" s="85"/>
      <c r="M155" s="122"/>
      <c r="N155" s="118"/>
    </row>
    <row r="156" spans="1:14" x14ac:dyDescent="0.2">
      <c r="A156" s="113"/>
      <c r="B156" s="114"/>
      <c r="C156" s="106"/>
      <c r="D156" s="84"/>
      <c r="E156" s="85"/>
      <c r="F156" s="85"/>
      <c r="G156" s="85"/>
      <c r="M156" s="122"/>
      <c r="N156" s="118"/>
    </row>
    <row r="157" spans="1:14" x14ac:dyDescent="0.2">
      <c r="A157" s="113"/>
      <c r="B157" s="114"/>
      <c r="C157" s="106"/>
      <c r="D157" s="84"/>
      <c r="E157" s="85"/>
      <c r="F157" s="85"/>
      <c r="G157" s="85"/>
      <c r="M157" s="122"/>
      <c r="N157" s="118"/>
    </row>
    <row r="158" spans="1:14" x14ac:dyDescent="0.2">
      <c r="A158" s="113"/>
      <c r="B158" s="115"/>
      <c r="C158" s="106"/>
      <c r="D158" s="84"/>
      <c r="E158" s="85"/>
      <c r="F158" s="85"/>
      <c r="G158" s="85"/>
      <c r="M158" s="122"/>
      <c r="N158" s="118"/>
    </row>
    <row r="159" spans="1:14" x14ac:dyDescent="0.2">
      <c r="A159" s="113"/>
      <c r="B159" s="115"/>
      <c r="C159" s="106"/>
      <c r="D159" s="84"/>
      <c r="E159" s="85"/>
      <c r="F159" s="85"/>
      <c r="G159" s="85"/>
      <c r="M159" s="122"/>
      <c r="N159" s="118"/>
    </row>
    <row r="160" spans="1:14" x14ac:dyDescent="0.2">
      <c r="A160" s="113"/>
      <c r="B160" s="115"/>
      <c r="C160" s="106"/>
      <c r="D160" s="84"/>
      <c r="E160" s="85"/>
      <c r="F160" s="85"/>
      <c r="G160" s="85"/>
      <c r="M160" s="122"/>
      <c r="N160" s="118"/>
    </row>
    <row r="161" spans="1:14" x14ac:dyDescent="0.2">
      <c r="A161" s="113"/>
      <c r="B161" s="115"/>
      <c r="C161" s="106"/>
      <c r="D161" s="84"/>
      <c r="E161" s="85"/>
      <c r="F161" s="85"/>
      <c r="G161" s="85"/>
      <c r="M161" s="122"/>
      <c r="N161" s="118"/>
    </row>
    <row r="162" spans="1:14" x14ac:dyDescent="0.2">
      <c r="A162" s="113"/>
      <c r="B162" s="114"/>
      <c r="C162" s="106"/>
      <c r="D162" s="84"/>
      <c r="E162" s="85"/>
      <c r="F162" s="85"/>
      <c r="G162" s="85"/>
      <c r="M162" s="122"/>
      <c r="N162" s="118"/>
    </row>
    <row r="163" spans="1:14" x14ac:dyDescent="0.2">
      <c r="A163" s="113"/>
      <c r="B163" s="114"/>
      <c r="C163" s="106"/>
      <c r="D163" s="84"/>
      <c r="E163" s="85"/>
      <c r="F163" s="85"/>
      <c r="G163" s="85"/>
      <c r="M163" s="122"/>
      <c r="N163" s="118"/>
    </row>
    <row r="164" spans="1:14" x14ac:dyDescent="0.2">
      <c r="A164" s="113"/>
      <c r="B164" s="114"/>
      <c r="C164" s="106"/>
      <c r="D164" s="84"/>
      <c r="E164" s="85"/>
      <c r="F164" s="85"/>
      <c r="G164" s="85"/>
      <c r="M164" s="122"/>
      <c r="N164" s="118"/>
    </row>
    <row r="165" spans="1:14" x14ac:dyDescent="0.2">
      <c r="A165" s="113"/>
      <c r="B165" s="114"/>
      <c r="C165" s="106"/>
      <c r="D165" s="84"/>
      <c r="E165" s="85"/>
      <c r="F165" s="85"/>
      <c r="G165" s="85"/>
      <c r="M165" s="122"/>
      <c r="N165" s="118"/>
    </row>
    <row r="166" spans="1:14" x14ac:dyDescent="0.2">
      <c r="A166" s="113"/>
      <c r="B166" s="114"/>
      <c r="C166" s="106"/>
      <c r="D166" s="84"/>
      <c r="E166" s="85"/>
      <c r="F166" s="85"/>
      <c r="G166" s="85"/>
      <c r="M166" s="122"/>
      <c r="N166" s="118"/>
    </row>
    <row r="167" spans="1:14" x14ac:dyDescent="0.2">
      <c r="A167" s="113"/>
      <c r="B167" s="114"/>
      <c r="C167" s="106"/>
      <c r="D167" s="84"/>
      <c r="E167" s="85"/>
      <c r="F167" s="85"/>
      <c r="G167" s="85"/>
      <c r="M167" s="122"/>
      <c r="N167" s="118"/>
    </row>
    <row r="168" spans="1:14" x14ac:dyDescent="0.2">
      <c r="A168" s="113"/>
      <c r="B168" s="114"/>
      <c r="C168" s="106"/>
      <c r="D168" s="84"/>
      <c r="E168" s="85"/>
      <c r="F168" s="85"/>
      <c r="G168" s="85"/>
      <c r="M168" s="122"/>
      <c r="N168" s="118"/>
    </row>
    <row r="169" spans="1:14" x14ac:dyDescent="0.2">
      <c r="A169" s="113"/>
      <c r="B169" s="114"/>
      <c r="C169" s="106"/>
      <c r="D169" s="84"/>
      <c r="E169" s="85"/>
      <c r="F169" s="85"/>
      <c r="G169" s="85"/>
      <c r="M169" s="122"/>
      <c r="N169" s="118"/>
    </row>
    <row r="170" spans="1:14" x14ac:dyDescent="0.2">
      <c r="A170" s="113"/>
      <c r="B170" s="114"/>
      <c r="C170" s="106"/>
      <c r="D170" s="84"/>
      <c r="E170" s="85"/>
      <c r="F170" s="85"/>
      <c r="G170" s="85"/>
      <c r="M170" s="122"/>
      <c r="N170" s="118"/>
    </row>
    <row r="171" spans="1:14" x14ac:dyDescent="0.2">
      <c r="A171" s="113"/>
      <c r="B171" s="114"/>
      <c r="C171" s="106"/>
      <c r="D171" s="84"/>
      <c r="E171" s="85"/>
      <c r="F171" s="85"/>
      <c r="G171" s="85"/>
      <c r="M171" s="122"/>
      <c r="N171" s="118"/>
    </row>
    <row r="172" spans="1:14" x14ac:dyDescent="0.2">
      <c r="A172" s="113"/>
      <c r="B172" s="114"/>
      <c r="C172" s="106"/>
      <c r="D172" s="84"/>
      <c r="E172" s="85"/>
      <c r="F172" s="85"/>
      <c r="G172" s="85"/>
      <c r="M172" s="122"/>
      <c r="N172" s="118"/>
    </row>
    <row r="173" spans="1:14" x14ac:dyDescent="0.2">
      <c r="A173" s="113"/>
      <c r="B173" s="114"/>
      <c r="C173" s="106"/>
      <c r="D173" s="84"/>
      <c r="E173" s="85"/>
      <c r="F173" s="85"/>
      <c r="G173" s="85"/>
      <c r="M173" s="122"/>
      <c r="N173" s="118"/>
    </row>
    <row r="174" spans="1:14" x14ac:dyDescent="0.2">
      <c r="A174" s="113"/>
      <c r="B174" s="114"/>
      <c r="C174" s="106"/>
      <c r="D174" s="84"/>
      <c r="E174" s="85"/>
      <c r="F174" s="85"/>
      <c r="G174" s="85"/>
      <c r="M174" s="122"/>
      <c r="N174" s="118"/>
    </row>
    <row r="175" spans="1:14" x14ac:dyDescent="0.2">
      <c r="A175" s="113"/>
      <c r="B175" s="114"/>
      <c r="C175" s="106"/>
      <c r="D175" s="84"/>
      <c r="E175" s="85"/>
      <c r="F175" s="85"/>
      <c r="G175" s="85"/>
      <c r="M175" s="122"/>
      <c r="N175" s="118"/>
    </row>
    <row r="176" spans="1:14" x14ac:dyDescent="0.2">
      <c r="A176" s="113"/>
      <c r="B176" s="114"/>
      <c r="C176" s="106"/>
      <c r="D176" s="84"/>
      <c r="E176" s="85"/>
      <c r="F176" s="85"/>
      <c r="G176" s="85"/>
      <c r="M176" s="122"/>
      <c r="N176" s="118"/>
    </row>
    <row r="177" spans="1:7" x14ac:dyDescent="0.2">
      <c r="A177" s="113"/>
      <c r="B177" s="96"/>
      <c r="C177" s="106"/>
      <c r="D177" s="84"/>
      <c r="E177" s="85"/>
      <c r="F177" s="85"/>
      <c r="G177" s="85"/>
    </row>
    <row r="178" spans="1:7" x14ac:dyDescent="0.2">
      <c r="A178" s="113"/>
      <c r="B178" s="114"/>
      <c r="C178" s="106"/>
      <c r="D178" s="84"/>
      <c r="E178" s="85"/>
      <c r="F178" s="85"/>
      <c r="G178" s="85"/>
    </row>
    <row r="179" spans="1:7" x14ac:dyDescent="0.2">
      <c r="A179" s="113"/>
      <c r="B179" s="114"/>
      <c r="C179" s="106"/>
      <c r="D179" s="84"/>
      <c r="E179" s="85"/>
      <c r="F179" s="85"/>
      <c r="G179" s="85"/>
    </row>
    <row r="180" spans="1:7" x14ac:dyDescent="0.2">
      <c r="A180" s="113"/>
      <c r="B180" s="114"/>
      <c r="C180" s="106"/>
      <c r="D180" s="84"/>
      <c r="E180" s="85"/>
      <c r="F180" s="85"/>
      <c r="G180" s="85"/>
    </row>
    <row r="181" spans="1:7" x14ac:dyDescent="0.2">
      <c r="A181" s="113"/>
      <c r="B181" s="114"/>
      <c r="C181" s="106"/>
      <c r="D181" s="84"/>
      <c r="E181" s="85"/>
      <c r="F181" s="85"/>
      <c r="G181" s="85"/>
    </row>
    <row r="182" spans="1:7" x14ac:dyDescent="0.2">
      <c r="A182" s="113"/>
      <c r="B182" s="114"/>
      <c r="C182" s="106"/>
      <c r="D182" s="84"/>
      <c r="E182" s="85"/>
      <c r="F182" s="85"/>
      <c r="G182" s="85"/>
    </row>
    <row r="183" spans="1:7" x14ac:dyDescent="0.2">
      <c r="A183" s="113"/>
      <c r="B183" s="114"/>
      <c r="C183" s="106"/>
      <c r="D183" s="84"/>
      <c r="E183" s="85"/>
      <c r="F183" s="85"/>
      <c r="G183" s="85"/>
    </row>
    <row r="184" spans="1:7" x14ac:dyDescent="0.2">
      <c r="A184" s="113"/>
      <c r="B184" s="114"/>
      <c r="C184" s="106"/>
      <c r="D184" s="84"/>
      <c r="E184" s="85"/>
      <c r="F184" s="85"/>
      <c r="G184" s="85"/>
    </row>
    <row r="185" spans="1:7" x14ac:dyDescent="0.2">
      <c r="A185" s="113"/>
      <c r="B185" s="114"/>
      <c r="C185" s="106"/>
      <c r="D185" s="84"/>
      <c r="E185" s="85"/>
      <c r="F185" s="85"/>
      <c r="G185" s="85"/>
    </row>
    <row r="186" spans="1:7" x14ac:dyDescent="0.2">
      <c r="A186" s="113"/>
      <c r="B186" s="114"/>
      <c r="C186" s="106"/>
      <c r="D186" s="84"/>
      <c r="E186" s="85"/>
      <c r="F186" s="85"/>
      <c r="G186" s="85"/>
    </row>
    <row r="187" spans="1:7" x14ac:dyDescent="0.2">
      <c r="A187" s="113"/>
      <c r="B187" s="114"/>
      <c r="C187" s="106"/>
      <c r="D187" s="84"/>
      <c r="E187" s="85"/>
      <c r="F187" s="85"/>
      <c r="G187" s="85"/>
    </row>
    <row r="188" spans="1:7" x14ac:dyDescent="0.2">
      <c r="A188" s="113"/>
      <c r="B188" s="114"/>
      <c r="C188" s="106"/>
      <c r="D188" s="84"/>
      <c r="E188" s="85"/>
      <c r="F188" s="85"/>
      <c r="G188" s="85"/>
    </row>
    <row r="189" spans="1:7" x14ac:dyDescent="0.2">
      <c r="A189" s="113"/>
      <c r="B189" s="114"/>
      <c r="C189" s="106"/>
      <c r="D189" s="84"/>
      <c r="E189" s="85"/>
      <c r="F189" s="85"/>
      <c r="G189" s="85"/>
    </row>
    <row r="190" spans="1:7" x14ac:dyDescent="0.2">
      <c r="A190" s="113"/>
      <c r="B190" s="114"/>
      <c r="C190" s="106"/>
      <c r="D190" s="84"/>
      <c r="E190" s="85"/>
      <c r="F190" s="85"/>
      <c r="G190" s="85"/>
    </row>
    <row r="191" spans="1:7" x14ac:dyDescent="0.2">
      <c r="A191" s="113"/>
      <c r="B191" s="114"/>
      <c r="C191" s="106"/>
      <c r="D191" s="84"/>
      <c r="E191" s="85"/>
      <c r="F191" s="85"/>
      <c r="G191" s="85"/>
    </row>
    <row r="192" spans="1:7" x14ac:dyDescent="0.2">
      <c r="A192" s="113"/>
      <c r="B192" s="114"/>
      <c r="C192" s="106"/>
      <c r="D192" s="84"/>
      <c r="E192" s="85"/>
      <c r="F192" s="85"/>
      <c r="G192" s="85"/>
    </row>
    <row r="193" spans="1:7" x14ac:dyDescent="0.2">
      <c r="A193" s="113"/>
      <c r="B193" s="96"/>
      <c r="C193" s="106"/>
      <c r="D193" s="84"/>
      <c r="E193" s="85"/>
      <c r="F193" s="85"/>
      <c r="G193" s="85"/>
    </row>
    <row r="194" spans="1:7" x14ac:dyDescent="0.2">
      <c r="A194" s="113"/>
      <c r="B194" s="96"/>
      <c r="C194" s="106"/>
      <c r="D194" s="84"/>
      <c r="E194" s="85"/>
      <c r="F194" s="85"/>
      <c r="G194" s="85"/>
    </row>
    <row r="195" spans="1:7" x14ac:dyDescent="0.2">
      <c r="A195" s="113"/>
      <c r="B195" s="115"/>
      <c r="C195" s="106"/>
      <c r="D195" s="84"/>
      <c r="E195" s="85"/>
      <c r="F195" s="85"/>
      <c r="G195" s="85"/>
    </row>
    <row r="196" spans="1:7" x14ac:dyDescent="0.2">
      <c r="A196" s="113"/>
      <c r="B196" s="115"/>
      <c r="C196" s="106"/>
      <c r="D196" s="84"/>
      <c r="E196" s="85"/>
      <c r="F196" s="85"/>
      <c r="G196" s="85"/>
    </row>
    <row r="197" spans="1:7" x14ac:dyDescent="0.2">
      <c r="A197" s="113"/>
      <c r="B197" s="115"/>
      <c r="C197" s="106"/>
      <c r="D197" s="84"/>
      <c r="E197" s="85"/>
      <c r="F197" s="85"/>
      <c r="G197" s="85"/>
    </row>
    <row r="198" spans="1:7" x14ac:dyDescent="0.2">
      <c r="A198" s="113"/>
      <c r="B198" s="115"/>
      <c r="C198" s="106"/>
      <c r="D198" s="84"/>
      <c r="E198" s="85"/>
      <c r="F198" s="85"/>
      <c r="G198" s="85"/>
    </row>
    <row r="199" spans="1:7" x14ac:dyDescent="0.2">
      <c r="A199" s="113"/>
      <c r="B199" s="114"/>
      <c r="C199" s="106"/>
      <c r="D199" s="84"/>
      <c r="E199" s="85"/>
      <c r="F199" s="85"/>
      <c r="G199" s="85"/>
    </row>
    <row r="200" spans="1:7" x14ac:dyDescent="0.2">
      <c r="A200" s="113"/>
      <c r="B200" s="114"/>
      <c r="C200" s="106"/>
      <c r="D200" s="84"/>
      <c r="E200" s="85"/>
      <c r="F200" s="85"/>
      <c r="G200" s="85"/>
    </row>
    <row r="201" spans="1:7" x14ac:dyDescent="0.2">
      <c r="A201" s="113"/>
      <c r="B201" s="114"/>
      <c r="C201" s="106"/>
      <c r="D201" s="84"/>
      <c r="E201" s="85"/>
      <c r="F201" s="85"/>
      <c r="G201" s="85"/>
    </row>
    <row r="202" spans="1:7" x14ac:dyDescent="0.2">
      <c r="A202" s="113"/>
      <c r="B202" s="114"/>
      <c r="C202" s="106"/>
      <c r="D202" s="84"/>
      <c r="E202" s="85"/>
      <c r="F202" s="85"/>
      <c r="G202" s="85"/>
    </row>
    <row r="203" spans="1:7" x14ac:dyDescent="0.2">
      <c r="A203" s="113"/>
      <c r="B203" s="114"/>
      <c r="C203" s="106"/>
      <c r="D203" s="84"/>
      <c r="E203" s="85"/>
      <c r="F203" s="85"/>
      <c r="G203" s="85"/>
    </row>
    <row r="204" spans="1:7" x14ac:dyDescent="0.2">
      <c r="A204" s="113"/>
      <c r="B204" s="114"/>
      <c r="C204" s="106"/>
      <c r="D204" s="84"/>
      <c r="E204" s="85"/>
      <c r="F204" s="85"/>
      <c r="G204" s="85"/>
    </row>
    <row r="205" spans="1:7" x14ac:dyDescent="0.2">
      <c r="A205" s="113"/>
      <c r="B205" s="114"/>
      <c r="C205" s="106"/>
      <c r="D205" s="84"/>
      <c r="E205" s="85"/>
      <c r="F205" s="85"/>
      <c r="G205" s="85"/>
    </row>
    <row r="206" spans="1:7" x14ac:dyDescent="0.2">
      <c r="A206" s="113"/>
      <c r="B206" s="114"/>
      <c r="C206" s="106"/>
      <c r="D206" s="84"/>
      <c r="E206" s="85"/>
      <c r="F206" s="85"/>
      <c r="G206" s="85"/>
    </row>
    <row r="207" spans="1:7" x14ac:dyDescent="0.2">
      <c r="A207" s="113"/>
      <c r="B207" s="114"/>
      <c r="C207" s="106"/>
      <c r="D207" s="84"/>
      <c r="E207" s="85"/>
      <c r="F207" s="85"/>
      <c r="G207" s="85"/>
    </row>
    <row r="208" spans="1:7" x14ac:dyDescent="0.2">
      <c r="A208" s="113"/>
      <c r="B208" s="114"/>
      <c r="C208" s="106"/>
      <c r="D208" s="84"/>
      <c r="E208" s="85"/>
      <c r="F208" s="85"/>
      <c r="G208" s="85"/>
    </row>
    <row r="209" spans="1:7" x14ac:dyDescent="0.2">
      <c r="A209" s="113"/>
      <c r="B209" s="114"/>
      <c r="C209" s="106"/>
      <c r="D209" s="84"/>
      <c r="E209" s="85"/>
      <c r="F209" s="85"/>
      <c r="G209" s="85"/>
    </row>
    <row r="210" spans="1:7" x14ac:dyDescent="0.2">
      <c r="A210" s="113"/>
      <c r="B210" s="114"/>
      <c r="C210" s="106"/>
      <c r="D210" s="84"/>
      <c r="E210" s="85"/>
      <c r="F210" s="85"/>
      <c r="G210" s="85"/>
    </row>
    <row r="211" spans="1:7" x14ac:dyDescent="0.2">
      <c r="A211" s="113"/>
      <c r="B211" s="114"/>
      <c r="C211" s="106"/>
      <c r="D211" s="84"/>
      <c r="E211" s="85"/>
      <c r="F211" s="85"/>
      <c r="G211" s="85"/>
    </row>
    <row r="212" spans="1:7" x14ac:dyDescent="0.2">
      <c r="A212" s="113"/>
      <c r="B212" s="114"/>
      <c r="C212" s="106"/>
      <c r="D212" s="84"/>
      <c r="E212" s="85"/>
      <c r="F212" s="85"/>
      <c r="G212" s="85"/>
    </row>
    <row r="213" spans="1:7" x14ac:dyDescent="0.2">
      <c r="A213" s="113"/>
      <c r="B213" s="114"/>
      <c r="C213" s="106"/>
      <c r="D213" s="84"/>
      <c r="E213" s="85"/>
      <c r="F213" s="85"/>
      <c r="G213" s="85"/>
    </row>
    <row r="214" spans="1:7" x14ac:dyDescent="0.2">
      <c r="A214" s="113"/>
      <c r="B214" s="96"/>
      <c r="C214" s="106"/>
      <c r="D214" s="84"/>
      <c r="E214" s="85"/>
      <c r="F214" s="85"/>
      <c r="G214" s="85"/>
    </row>
    <row r="215" spans="1:7" x14ac:dyDescent="0.2">
      <c r="A215" s="113"/>
      <c r="B215" s="114"/>
      <c r="C215" s="106"/>
      <c r="D215" s="84"/>
      <c r="E215" s="85"/>
      <c r="F215" s="85"/>
      <c r="G215" s="85"/>
    </row>
    <row r="216" spans="1:7" x14ac:dyDescent="0.2">
      <c r="A216" s="113"/>
      <c r="B216" s="114"/>
      <c r="C216" s="106"/>
      <c r="D216" s="84"/>
      <c r="E216" s="85"/>
      <c r="F216" s="85"/>
      <c r="G216" s="85"/>
    </row>
    <row r="217" spans="1:7" x14ac:dyDescent="0.2">
      <c r="A217" s="113"/>
      <c r="B217" s="114"/>
      <c r="C217" s="106"/>
      <c r="D217" s="84"/>
      <c r="E217" s="85"/>
      <c r="F217" s="85"/>
      <c r="G217" s="85"/>
    </row>
    <row r="218" spans="1:7" x14ac:dyDescent="0.2">
      <c r="A218" s="113"/>
      <c r="B218" s="114"/>
      <c r="C218" s="106"/>
      <c r="D218" s="84"/>
      <c r="E218" s="85"/>
      <c r="F218" s="85"/>
      <c r="G218" s="85"/>
    </row>
    <row r="219" spans="1:7" x14ac:dyDescent="0.2">
      <c r="A219" s="113"/>
      <c r="B219" s="114"/>
      <c r="C219" s="106"/>
      <c r="D219" s="84"/>
      <c r="E219" s="85"/>
      <c r="F219" s="85"/>
      <c r="G219" s="85"/>
    </row>
    <row r="220" spans="1:7" x14ac:dyDescent="0.2">
      <c r="A220" s="113"/>
      <c r="B220" s="114"/>
      <c r="C220" s="106"/>
      <c r="D220" s="84"/>
      <c r="E220" s="85"/>
      <c r="F220" s="85"/>
      <c r="G220" s="85"/>
    </row>
    <row r="221" spans="1:7" x14ac:dyDescent="0.2">
      <c r="A221" s="113"/>
      <c r="B221" s="114"/>
      <c r="C221" s="106"/>
      <c r="D221" s="84"/>
      <c r="E221" s="85"/>
      <c r="F221" s="85"/>
      <c r="G221" s="85"/>
    </row>
    <row r="222" spans="1:7" x14ac:dyDescent="0.2">
      <c r="A222" s="113"/>
      <c r="B222" s="114"/>
      <c r="C222" s="106"/>
      <c r="D222" s="84"/>
      <c r="E222" s="85"/>
      <c r="F222" s="85"/>
      <c r="G222" s="85"/>
    </row>
    <row r="223" spans="1:7" x14ac:dyDescent="0.2">
      <c r="A223" s="113"/>
      <c r="B223" s="114"/>
      <c r="C223" s="106"/>
      <c r="D223" s="84"/>
      <c r="E223" s="85"/>
      <c r="F223" s="85"/>
      <c r="G223" s="85"/>
    </row>
    <row r="224" spans="1:7" x14ac:dyDescent="0.2">
      <c r="A224" s="113"/>
      <c r="B224" s="114"/>
      <c r="C224" s="106"/>
      <c r="D224" s="84"/>
      <c r="E224" s="85"/>
      <c r="F224" s="85"/>
      <c r="G224" s="85"/>
    </row>
    <row r="225" spans="1:7" x14ac:dyDescent="0.2">
      <c r="A225" s="113"/>
      <c r="B225" s="114"/>
      <c r="C225" s="106"/>
      <c r="D225" s="84"/>
      <c r="E225" s="85"/>
      <c r="F225" s="85"/>
      <c r="G225" s="85"/>
    </row>
    <row r="226" spans="1:7" x14ac:dyDescent="0.2">
      <c r="A226" s="113"/>
      <c r="B226" s="114"/>
      <c r="C226" s="106"/>
      <c r="D226" s="84"/>
      <c r="E226" s="85"/>
      <c r="F226" s="85"/>
      <c r="G226" s="85"/>
    </row>
    <row r="227" spans="1:7" x14ac:dyDescent="0.2">
      <c r="A227" s="113"/>
      <c r="B227" s="114"/>
      <c r="C227" s="106"/>
      <c r="D227" s="84"/>
      <c r="E227" s="85"/>
      <c r="F227" s="85"/>
      <c r="G227" s="85"/>
    </row>
    <row r="228" spans="1:7" x14ac:dyDescent="0.2">
      <c r="A228" s="113"/>
      <c r="B228" s="114"/>
      <c r="C228" s="106"/>
      <c r="D228" s="84"/>
      <c r="E228" s="85"/>
      <c r="F228" s="85"/>
      <c r="G228" s="85"/>
    </row>
    <row r="229" spans="1:7" x14ac:dyDescent="0.2">
      <c r="A229" s="113"/>
      <c r="B229" s="96"/>
      <c r="C229" s="106"/>
      <c r="D229" s="84"/>
      <c r="E229" s="85"/>
      <c r="F229" s="85"/>
      <c r="G229" s="85"/>
    </row>
    <row r="230" spans="1:7" x14ac:dyDescent="0.2">
      <c r="A230" s="113"/>
      <c r="B230" s="96"/>
      <c r="C230" s="106"/>
      <c r="D230" s="84"/>
      <c r="E230" s="85"/>
      <c r="F230" s="85"/>
      <c r="G230" s="85"/>
    </row>
    <row r="231" spans="1:7" x14ac:dyDescent="0.2">
      <c r="A231" s="113"/>
      <c r="B231" s="114"/>
      <c r="C231" s="106"/>
      <c r="D231" s="84"/>
      <c r="E231" s="85"/>
      <c r="F231" s="85"/>
      <c r="G231" s="85"/>
    </row>
    <row r="232" spans="1:7" x14ac:dyDescent="0.2">
      <c r="A232" s="113"/>
      <c r="B232" s="114"/>
      <c r="C232" s="106"/>
      <c r="D232" s="84"/>
      <c r="E232" s="85"/>
      <c r="F232" s="85"/>
      <c r="G232" s="85"/>
    </row>
    <row r="233" spans="1:7" x14ac:dyDescent="0.2">
      <c r="A233" s="113"/>
      <c r="B233" s="114"/>
      <c r="C233" s="106"/>
      <c r="D233" s="84"/>
      <c r="E233" s="85"/>
      <c r="F233" s="85"/>
      <c r="G233" s="85"/>
    </row>
    <row r="234" spans="1:7" x14ac:dyDescent="0.2">
      <c r="A234" s="113"/>
      <c r="B234" s="96"/>
      <c r="C234" s="106"/>
      <c r="D234" s="84"/>
      <c r="E234" s="85"/>
      <c r="F234" s="85"/>
      <c r="G234" s="85"/>
    </row>
    <row r="235" spans="1:7" x14ac:dyDescent="0.2">
      <c r="A235" s="113"/>
      <c r="B235" s="114"/>
      <c r="C235" s="106"/>
      <c r="D235" s="84"/>
      <c r="E235" s="85"/>
      <c r="F235" s="85"/>
      <c r="G235" s="85"/>
    </row>
    <row r="236" spans="1:7" x14ac:dyDescent="0.2">
      <c r="A236" s="113"/>
      <c r="B236" s="114"/>
      <c r="C236" s="106"/>
      <c r="D236" s="84"/>
      <c r="E236" s="85"/>
      <c r="F236" s="85"/>
      <c r="G236" s="85"/>
    </row>
    <row r="237" spans="1:7" x14ac:dyDescent="0.2">
      <c r="A237" s="113"/>
      <c r="B237" s="114"/>
      <c r="C237" s="106"/>
      <c r="D237" s="84"/>
      <c r="E237" s="85"/>
      <c r="F237" s="85"/>
      <c r="G237" s="85"/>
    </row>
    <row r="238" spans="1:7" x14ac:dyDescent="0.2">
      <c r="A238" s="113"/>
      <c r="B238" s="114"/>
      <c r="C238" s="106"/>
      <c r="D238" s="84"/>
      <c r="E238" s="85"/>
      <c r="F238" s="85"/>
      <c r="G238" s="85"/>
    </row>
    <row r="239" spans="1:7" x14ac:dyDescent="0.2">
      <c r="A239" s="113"/>
      <c r="B239" s="114"/>
      <c r="C239" s="106"/>
      <c r="D239" s="84"/>
      <c r="E239" s="85"/>
      <c r="F239" s="85"/>
      <c r="G239" s="85"/>
    </row>
    <row r="240" spans="1:7" x14ac:dyDescent="0.2">
      <c r="A240" s="113"/>
      <c r="B240" s="114"/>
      <c r="C240" s="106"/>
      <c r="D240" s="84"/>
      <c r="E240" s="85"/>
      <c r="F240" s="85"/>
      <c r="G240" s="85"/>
    </row>
    <row r="241" spans="1:7" x14ac:dyDescent="0.2">
      <c r="A241" s="113"/>
      <c r="B241" s="114"/>
      <c r="C241" s="106"/>
      <c r="D241" s="84"/>
      <c r="E241" s="85"/>
      <c r="F241" s="85"/>
      <c r="G241" s="85"/>
    </row>
    <row r="242" spans="1:7" x14ac:dyDescent="0.2">
      <c r="A242" s="113"/>
      <c r="B242" s="114"/>
      <c r="C242" s="106"/>
      <c r="D242" s="84"/>
      <c r="E242" s="85"/>
      <c r="F242" s="85"/>
      <c r="G242" s="85"/>
    </row>
    <row r="243" spans="1:7" x14ac:dyDescent="0.2">
      <c r="A243" s="113"/>
      <c r="B243" s="114"/>
      <c r="C243" s="106"/>
      <c r="D243" s="84"/>
      <c r="E243" s="85"/>
      <c r="F243" s="85"/>
      <c r="G243" s="85"/>
    </row>
    <row r="244" spans="1:7" x14ac:dyDescent="0.2">
      <c r="A244" s="113"/>
      <c r="B244" s="96"/>
      <c r="C244" s="106"/>
      <c r="D244" s="84"/>
      <c r="E244" s="85"/>
      <c r="F244" s="85"/>
      <c r="G244" s="85"/>
    </row>
    <row r="245" spans="1:7" x14ac:dyDescent="0.2">
      <c r="A245" s="113"/>
      <c r="B245" s="114"/>
      <c r="C245" s="106"/>
      <c r="D245" s="84"/>
      <c r="E245" s="85"/>
      <c r="F245" s="85"/>
      <c r="G245" s="85"/>
    </row>
    <row r="246" spans="1:7" x14ac:dyDescent="0.2">
      <c r="A246" s="113"/>
      <c r="B246" s="114"/>
      <c r="C246" s="106"/>
      <c r="D246" s="84"/>
      <c r="E246" s="85"/>
      <c r="F246" s="85"/>
      <c r="G246" s="85"/>
    </row>
    <row r="247" spans="1:7" x14ac:dyDescent="0.2">
      <c r="A247" s="113"/>
      <c r="B247" s="114"/>
      <c r="C247" s="106"/>
      <c r="D247" s="84"/>
      <c r="E247" s="85"/>
      <c r="F247" s="85"/>
      <c r="G247" s="85"/>
    </row>
    <row r="248" spans="1:7" x14ac:dyDescent="0.2">
      <c r="A248" s="113"/>
      <c r="B248" s="114"/>
      <c r="C248" s="106"/>
      <c r="D248" s="84"/>
      <c r="E248" s="85"/>
      <c r="F248" s="85"/>
      <c r="G248" s="85"/>
    </row>
    <row r="249" spans="1:7" x14ac:dyDescent="0.2">
      <c r="A249" s="113"/>
      <c r="B249" s="114"/>
      <c r="C249" s="106"/>
      <c r="D249" s="84"/>
      <c r="E249" s="85"/>
      <c r="F249" s="85"/>
      <c r="G249" s="85"/>
    </row>
    <row r="250" spans="1:7" x14ac:dyDescent="0.2">
      <c r="A250" s="113"/>
      <c r="B250" s="114"/>
      <c r="C250" s="106"/>
      <c r="D250" s="84"/>
      <c r="E250" s="85"/>
      <c r="F250" s="85"/>
      <c r="G250" s="85"/>
    </row>
    <row r="251" spans="1:7" x14ac:dyDescent="0.2">
      <c r="A251" s="113"/>
      <c r="B251" s="114"/>
      <c r="C251" s="106"/>
      <c r="D251" s="84"/>
      <c r="E251" s="85"/>
      <c r="F251" s="85"/>
      <c r="G251" s="85"/>
    </row>
    <row r="252" spans="1:7" x14ac:dyDescent="0.2">
      <c r="A252" s="113"/>
      <c r="B252" s="114"/>
      <c r="C252" s="106"/>
      <c r="D252" s="84"/>
      <c r="E252" s="85"/>
      <c r="F252" s="85"/>
      <c r="G252" s="85"/>
    </row>
    <row r="253" spans="1:7" x14ac:dyDescent="0.2">
      <c r="A253" s="113"/>
      <c r="B253" s="114"/>
      <c r="C253" s="106"/>
      <c r="D253" s="84"/>
      <c r="E253" s="85"/>
      <c r="F253" s="85"/>
      <c r="G253" s="85"/>
    </row>
    <row r="254" spans="1:7" x14ac:dyDescent="0.2">
      <c r="A254" s="113"/>
      <c r="B254" s="114"/>
      <c r="C254" s="106"/>
      <c r="D254" s="84"/>
      <c r="E254" s="85"/>
      <c r="F254" s="85"/>
      <c r="G254" s="85"/>
    </row>
    <row r="255" spans="1:7" x14ac:dyDescent="0.2">
      <c r="A255" s="113"/>
      <c r="B255" s="114"/>
      <c r="C255" s="106"/>
      <c r="D255" s="84"/>
      <c r="E255" s="85"/>
      <c r="F255" s="85"/>
      <c r="G255" s="85"/>
    </row>
    <row r="256" spans="1:7" x14ac:dyDescent="0.2">
      <c r="A256" s="113"/>
      <c r="B256" s="114"/>
      <c r="C256" s="106"/>
      <c r="D256" s="84"/>
      <c r="E256" s="85"/>
      <c r="F256" s="85"/>
      <c r="G256" s="85"/>
    </row>
    <row r="257" spans="1:10" x14ac:dyDescent="0.2">
      <c r="A257" s="113"/>
      <c r="B257" s="96"/>
      <c r="C257" s="106"/>
      <c r="D257" s="84"/>
      <c r="E257" s="85"/>
      <c r="F257" s="85"/>
      <c r="G257" s="85"/>
    </row>
    <row r="258" spans="1:10" x14ac:dyDescent="0.2">
      <c r="A258" s="113"/>
      <c r="B258" s="123"/>
      <c r="C258" s="106"/>
      <c r="D258" s="84"/>
      <c r="E258" s="85"/>
      <c r="F258" s="85"/>
      <c r="G258" s="85"/>
    </row>
    <row r="259" spans="1:10" x14ac:dyDescent="0.2">
      <c r="A259" s="113"/>
      <c r="B259" s="115"/>
      <c r="C259" s="106"/>
      <c r="D259" s="84"/>
      <c r="E259" s="85"/>
      <c r="F259" s="85"/>
      <c r="G259" s="85"/>
    </row>
    <row r="260" spans="1:10" x14ac:dyDescent="0.2">
      <c r="A260" s="113"/>
      <c r="B260" s="115"/>
      <c r="C260" s="106"/>
      <c r="D260" s="84"/>
      <c r="E260" s="85"/>
      <c r="F260" s="85"/>
      <c r="G260" s="85"/>
    </row>
    <row r="261" spans="1:10" x14ac:dyDescent="0.2">
      <c r="A261" s="113"/>
      <c r="B261" s="115"/>
      <c r="C261" s="106"/>
      <c r="D261" s="84"/>
      <c r="E261" s="85"/>
      <c r="F261" s="85"/>
      <c r="G261" s="85"/>
    </row>
    <row r="262" spans="1:10" x14ac:dyDescent="0.2">
      <c r="A262" s="113"/>
      <c r="B262" s="96"/>
      <c r="C262" s="106"/>
      <c r="D262" s="84"/>
      <c r="E262" s="85"/>
      <c r="F262" s="85"/>
      <c r="G262" s="85"/>
    </row>
    <row r="263" spans="1:10" x14ac:dyDescent="0.2">
      <c r="A263" s="113"/>
      <c r="B263" s="114"/>
      <c r="C263" s="106"/>
      <c r="D263" s="84"/>
      <c r="E263" s="85"/>
      <c r="F263" s="85"/>
      <c r="G263" s="85"/>
    </row>
    <row r="264" spans="1:10" x14ac:dyDescent="0.2">
      <c r="A264" s="113"/>
      <c r="B264" s="114"/>
      <c r="C264" s="106"/>
      <c r="D264" s="84"/>
      <c r="E264" s="85"/>
      <c r="F264" s="85"/>
      <c r="G264" s="85"/>
    </row>
    <row r="265" spans="1:10" x14ac:dyDescent="0.2">
      <c r="A265" s="113"/>
      <c r="B265" s="114"/>
      <c r="C265" s="106"/>
      <c r="D265" s="84"/>
      <c r="E265" s="85"/>
      <c r="F265" s="85"/>
      <c r="G265" s="85"/>
    </row>
    <row r="266" spans="1:10" x14ac:dyDescent="0.2">
      <c r="A266" s="113"/>
      <c r="B266" s="114"/>
      <c r="C266" s="106"/>
      <c r="D266" s="84"/>
      <c r="E266" s="85"/>
      <c r="F266" s="85"/>
      <c r="G266" s="85"/>
      <c r="I266" s="121"/>
      <c r="J266" s="121"/>
    </row>
    <row r="267" spans="1:10" x14ac:dyDescent="0.2">
      <c r="A267" s="113"/>
      <c r="B267" s="114"/>
      <c r="C267" s="106"/>
      <c r="D267" s="84"/>
      <c r="E267" s="85"/>
      <c r="F267" s="85"/>
      <c r="G267" s="85"/>
      <c r="I267" s="122"/>
      <c r="J267" s="118"/>
    </row>
    <row r="268" spans="1:10" x14ac:dyDescent="0.2">
      <c r="A268" s="113"/>
      <c r="B268" s="114"/>
      <c r="C268" s="106"/>
      <c r="D268" s="84"/>
      <c r="E268" s="85"/>
      <c r="F268" s="85"/>
      <c r="G268" s="85"/>
      <c r="I268" s="122"/>
      <c r="J268" s="118"/>
    </row>
    <row r="269" spans="1:10" x14ac:dyDescent="0.2">
      <c r="A269" s="113"/>
      <c r="B269" s="114"/>
      <c r="C269" s="106"/>
      <c r="D269" s="84"/>
      <c r="E269" s="85"/>
      <c r="F269" s="85"/>
      <c r="G269" s="85"/>
      <c r="I269" s="122"/>
      <c r="J269" s="118"/>
    </row>
    <row r="270" spans="1:10" x14ac:dyDescent="0.2">
      <c r="I270" s="122"/>
      <c r="J270" s="118"/>
    </row>
    <row r="271" spans="1:10" x14ac:dyDescent="0.2">
      <c r="I271" s="122"/>
      <c r="J271" s="118"/>
    </row>
    <row r="272" spans="1:10" x14ac:dyDescent="0.2">
      <c r="I272" s="122"/>
      <c r="J272" s="118"/>
    </row>
    <row r="273" spans="9:10" x14ac:dyDescent="0.2">
      <c r="I273" s="122"/>
      <c r="J273" s="118"/>
    </row>
    <row r="274" spans="9:10" x14ac:dyDescent="0.2">
      <c r="I274" s="122"/>
      <c r="J274" s="118"/>
    </row>
    <row r="275" spans="9:10" x14ac:dyDescent="0.2">
      <c r="I275" s="122"/>
      <c r="J275" s="118"/>
    </row>
    <row r="276" spans="9:10" x14ac:dyDescent="0.2">
      <c r="I276" s="122"/>
      <c r="J276" s="118"/>
    </row>
    <row r="277" spans="9:10" x14ac:dyDescent="0.2">
      <c r="I277" s="122"/>
      <c r="J277" s="118"/>
    </row>
    <row r="278" spans="9:10" x14ac:dyDescent="0.2">
      <c r="I278" s="122"/>
      <c r="J278" s="118"/>
    </row>
    <row r="279" spans="9:10" x14ac:dyDescent="0.2">
      <c r="I279" s="122"/>
      <c r="J279" s="118"/>
    </row>
    <row r="280" spans="9:10" x14ac:dyDescent="0.2">
      <c r="I280" s="122"/>
      <c r="J280" s="118"/>
    </row>
    <row r="281" spans="9:10" x14ac:dyDescent="0.2">
      <c r="I281" s="122"/>
      <c r="J281" s="118"/>
    </row>
    <row r="282" spans="9:10" x14ac:dyDescent="0.2">
      <c r="I282" s="122"/>
      <c r="J282" s="118"/>
    </row>
    <row r="283" spans="9:10" x14ac:dyDescent="0.2">
      <c r="I283" s="122"/>
      <c r="J283" s="118"/>
    </row>
    <row r="284" spans="9:10" x14ac:dyDescent="0.2">
      <c r="I284" s="122"/>
      <c r="J284" s="118"/>
    </row>
    <row r="285" spans="9:10" x14ac:dyDescent="0.2">
      <c r="I285" s="122"/>
      <c r="J285" s="118"/>
    </row>
    <row r="286" spans="9:10" x14ac:dyDescent="0.2">
      <c r="I286" s="122"/>
      <c r="J286" s="118"/>
    </row>
    <row r="287" spans="9:10" x14ac:dyDescent="0.2">
      <c r="I287" s="122"/>
      <c r="J287" s="118"/>
    </row>
    <row r="288" spans="9:10" x14ac:dyDescent="0.2">
      <c r="I288" s="122"/>
      <c r="J288" s="118"/>
    </row>
    <row r="289" spans="9:10" x14ac:dyDescent="0.2">
      <c r="I289" s="122"/>
      <c r="J289" s="118"/>
    </row>
    <row r="290" spans="9:10" x14ac:dyDescent="0.2">
      <c r="I290" s="122"/>
      <c r="J290" s="118"/>
    </row>
    <row r="291" spans="9:10" x14ac:dyDescent="0.2">
      <c r="I291" s="122"/>
      <c r="J291" s="118"/>
    </row>
    <row r="292" spans="9:10" x14ac:dyDescent="0.2">
      <c r="I292" s="122"/>
      <c r="J292" s="118"/>
    </row>
    <row r="293" spans="9:10" x14ac:dyDescent="0.2">
      <c r="I293" s="122"/>
      <c r="J293" s="118"/>
    </row>
    <row r="294" spans="9:10" x14ac:dyDescent="0.2">
      <c r="I294" s="122"/>
      <c r="J294" s="118"/>
    </row>
    <row r="295" spans="9:10" x14ac:dyDescent="0.2">
      <c r="I295" s="122"/>
      <c r="J295" s="118"/>
    </row>
    <row r="296" spans="9:10" x14ac:dyDescent="0.2">
      <c r="I296" s="122"/>
      <c r="J296" s="118"/>
    </row>
  </sheetData>
  <mergeCells count="73">
    <mergeCell ref="B263:B267"/>
    <mergeCell ref="B268:B269"/>
    <mergeCell ref="B235:B238"/>
    <mergeCell ref="B239:B240"/>
    <mergeCell ref="B241:B243"/>
    <mergeCell ref="B245:B246"/>
    <mergeCell ref="B247:B252"/>
    <mergeCell ref="B217:B222"/>
    <mergeCell ref="B223:B228"/>
    <mergeCell ref="B231:B233"/>
    <mergeCell ref="B253:B256"/>
    <mergeCell ref="B259:B261"/>
    <mergeCell ref="B203:B206"/>
    <mergeCell ref="B207:B208"/>
    <mergeCell ref="B209:B210"/>
    <mergeCell ref="B211:B213"/>
    <mergeCell ref="B215:B216"/>
    <mergeCell ref="B180:B185"/>
    <mergeCell ref="B186:B192"/>
    <mergeCell ref="B195:B198"/>
    <mergeCell ref="B199:B200"/>
    <mergeCell ref="B201:B202"/>
    <mergeCell ref="B166:B169"/>
    <mergeCell ref="B170:B171"/>
    <mergeCell ref="B172:B173"/>
    <mergeCell ref="B174:B176"/>
    <mergeCell ref="B178:B179"/>
    <mergeCell ref="B147:B152"/>
    <mergeCell ref="B155:B157"/>
    <mergeCell ref="B158:B161"/>
    <mergeCell ref="B162:B163"/>
    <mergeCell ref="B164:B165"/>
    <mergeCell ref="B131:B132"/>
    <mergeCell ref="B133:B134"/>
    <mergeCell ref="B135:B137"/>
    <mergeCell ref="B139:B140"/>
    <mergeCell ref="B141:B146"/>
    <mergeCell ref="B112:B113"/>
    <mergeCell ref="B114:B119"/>
    <mergeCell ref="B121:B124"/>
    <mergeCell ref="B126:B127"/>
    <mergeCell ref="B128:B130"/>
    <mergeCell ref="B98:B101"/>
    <mergeCell ref="B102:B103"/>
    <mergeCell ref="B104:B105"/>
    <mergeCell ref="B106:B109"/>
    <mergeCell ref="B110:B111"/>
    <mergeCell ref="B75:B77"/>
    <mergeCell ref="B79:B80"/>
    <mergeCell ref="B81:B86"/>
    <mergeCell ref="B87:B93"/>
    <mergeCell ref="B95:B97"/>
    <mergeCell ref="B62:B64"/>
    <mergeCell ref="B65:B66"/>
    <mergeCell ref="B67:B70"/>
    <mergeCell ref="B71:B72"/>
    <mergeCell ref="B73:B74"/>
    <mergeCell ref="J115:J116"/>
    <mergeCell ref="J117:J119"/>
    <mergeCell ref="J120:J125"/>
    <mergeCell ref="J113:J114"/>
    <mergeCell ref="B2:B6"/>
    <mergeCell ref="B7:B11"/>
    <mergeCell ref="B12:B23"/>
    <mergeCell ref="B24:B25"/>
    <mergeCell ref="B26:B27"/>
    <mergeCell ref="B29:B32"/>
    <mergeCell ref="B33:B34"/>
    <mergeCell ref="B36:B37"/>
    <mergeCell ref="B38:B39"/>
    <mergeCell ref="B40:B52"/>
    <mergeCell ref="B54:B55"/>
    <mergeCell ref="B57:B61"/>
  </mergeCells>
  <conditionalFormatting sqref="D115:G269 D40:D114 E1:G114">
    <cfRule type="duplicateValues" dxfId="3" priority="1"/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E1:I9"/>
  <sheetViews>
    <sheetView workbookViewId="0">
      <selection activeCell="C9" sqref="C9"/>
    </sheetView>
  </sheetViews>
  <sheetFormatPr baseColWidth="10" defaultRowHeight="15" x14ac:dyDescent="0.25"/>
  <sheetData>
    <row r="1" spans="5:9" x14ac:dyDescent="0.25">
      <c r="H1" s="63" t="s">
        <v>860</v>
      </c>
    </row>
    <row r="4" spans="5:9" x14ac:dyDescent="0.25">
      <c r="E4" s="62"/>
      <c r="F4" s="62"/>
      <c r="G4" s="62"/>
      <c r="H4" s="62"/>
      <c r="I4" s="62"/>
    </row>
    <row r="5" spans="5:9" x14ac:dyDescent="0.25">
      <c r="E5" s="62"/>
      <c r="F5" s="62"/>
      <c r="G5" s="62"/>
      <c r="H5" s="62"/>
      <c r="I5" s="62"/>
    </row>
    <row r="6" spans="5:9" x14ac:dyDescent="0.25">
      <c r="E6" s="62"/>
      <c r="F6" s="62"/>
      <c r="G6" s="62"/>
      <c r="H6" s="62"/>
      <c r="I6" s="62"/>
    </row>
    <row r="7" spans="5:9" x14ac:dyDescent="0.25">
      <c r="E7" s="62"/>
      <c r="F7" s="62"/>
      <c r="G7" s="62"/>
      <c r="H7" s="62"/>
      <c r="I7" s="62"/>
    </row>
    <row r="8" spans="5:9" x14ac:dyDescent="0.25">
      <c r="E8" s="62"/>
      <c r="F8" s="62"/>
      <c r="G8" s="62"/>
      <c r="H8" s="62"/>
      <c r="I8" s="62"/>
    </row>
    <row r="9" spans="5:9" x14ac:dyDescent="0.25">
      <c r="E9" s="62"/>
      <c r="F9" s="62"/>
      <c r="G9" s="62"/>
      <c r="H9" s="62"/>
      <c r="I9" s="62"/>
    </row>
  </sheetData>
  <conditionalFormatting sqref="H1">
    <cfRule type="cellIs" dxfId="2" priority="1" operator="equal">
      <formula>"Critique"</formula>
    </cfRule>
    <cfRule type="cellIs" dxfId="1" priority="2" operator="equal">
      <formula>"A suivre"</formula>
    </cfRule>
    <cfRule type="cellIs" dxfId="0" priority="3" operator="equal">
      <formula>"Clôturé"</formula>
    </cfRule>
  </conditionalFormatting>
  <dataValidations count="1">
    <dataValidation type="list" showInputMessage="1" showErrorMessage="1" error="Seules les valeurs sur la liste déroulante sont acceptées" prompt="Sélectionnez la valeur adéquate sur la liste déroulante" sqref="H1">
      <formula1>"A suivre, Critique, Clôturé"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</vt:i4>
      </vt:variant>
    </vt:vector>
  </HeadingPairs>
  <TitlesOfParts>
    <vt:vector size="19" baseType="lpstr">
      <vt:lpstr>Module</vt:lpstr>
      <vt:lpstr>Agriculture</vt:lpstr>
      <vt:lpstr>Habitat</vt:lpstr>
      <vt:lpstr>HAG</vt:lpstr>
      <vt:lpstr>arrangement</vt:lpstr>
      <vt:lpstr>perso</vt:lpstr>
      <vt:lpstr>CF</vt:lpstr>
      <vt:lpstr>Mazaya</vt:lpstr>
      <vt:lpstr>CCT</vt:lpstr>
      <vt:lpstr>FDA</vt:lpstr>
      <vt:lpstr>Utilisateurs</vt:lpstr>
      <vt:lpstr>BD_CT</vt:lpstr>
      <vt:lpstr>CAMR</vt:lpstr>
      <vt:lpstr>exemple tabl CF</vt:lpstr>
      <vt:lpstr>exemple tabl CCT</vt:lpstr>
      <vt:lpstr>Insf</vt:lpstr>
      <vt:lpstr>Feuil1</vt:lpstr>
      <vt:lpstr>CAMR1</vt:lpstr>
      <vt:lpstr>CAMR2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EL AZIZ Ahmed</cp:lastModifiedBy>
  <dcterms:created xsi:type="dcterms:W3CDTF">2019-10-26T11:36:34Z</dcterms:created>
  <dcterms:modified xsi:type="dcterms:W3CDTF">2020-01-06T13:52:15Z</dcterms:modified>
</cp:coreProperties>
</file>