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chatton\Documents\"/>
    </mc:Choice>
  </mc:AlternateContent>
  <xr:revisionPtr revIDLastSave="0" documentId="13_ncr:1_{292DE0D3-BCCD-4ED7-8958-33F5124A7AF0}" xr6:coauthVersionLast="45" xr6:coauthVersionMax="45" xr10:uidLastSave="{00000000-0000-0000-0000-000000000000}"/>
  <bookViews>
    <workbookView xWindow="-120" yWindow="-120" windowWidth="29040" windowHeight="17640" activeTab="1" xr2:uid="{00000000-000D-0000-FFFF-FFFF00000000}"/>
  </bookViews>
  <sheets>
    <sheet name="Rapport de Chantier" sheetId="1" r:id="rId1"/>
    <sheet name="Feuil1" sheetId="2" r:id="rId2"/>
  </sheets>
  <definedNames>
    <definedName name="_xlnm.Print_Area" localSheetId="0">'Rapport de Chantier'!$A$1:$AB$34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11" i="1" l="1"/>
  <c r="S11" i="1"/>
  <c r="N11" i="1"/>
  <c r="I11" i="1"/>
  <c r="D11" i="1"/>
  <c r="AA6" i="1"/>
  <c r="I18" i="1" l="1"/>
  <c r="D18" i="1"/>
  <c r="N18" i="1"/>
  <c r="S18" i="1"/>
  <c r="X18" i="1"/>
  <c r="AC14" i="1"/>
  <c r="AC15" i="1"/>
  <c r="AC16" i="1"/>
  <c r="AA14" i="1"/>
  <c r="AA15" i="1"/>
  <c r="AA16" i="1"/>
  <c r="AA13" i="1"/>
  <c r="V14" i="1"/>
  <c r="V15" i="1"/>
  <c r="V16" i="1"/>
  <c r="V13" i="1"/>
  <c r="Q13" i="1"/>
  <c r="L14" i="1"/>
  <c r="L15" i="1"/>
  <c r="L16" i="1"/>
  <c r="L13" i="1"/>
  <c r="G14" i="1" l="1"/>
  <c r="G15" i="1"/>
  <c r="G16" i="1"/>
  <c r="AC21" i="1" l="1"/>
  <c r="AC22" i="1"/>
  <c r="AC23" i="1"/>
  <c r="AC20" i="1"/>
  <c r="AC13" i="1" l="1"/>
  <c r="A21" i="1"/>
  <c r="A20" i="1"/>
  <c r="A23" i="1"/>
  <c r="A22" i="1"/>
  <c r="G13" i="1"/>
  <c r="Q16" i="1"/>
  <c r="Q15" i="1"/>
  <c r="Q14" i="1"/>
</calcChain>
</file>

<file path=xl/sharedStrings.xml><?xml version="1.0" encoding="utf-8"?>
<sst xmlns="http://schemas.openxmlformats.org/spreadsheetml/2006/main" count="118" uniqueCount="69">
  <si>
    <t>RAPPORT DE CHANTIER</t>
  </si>
  <si>
    <t>H = hôtel  MERCI DE COCHER CETTE CASE POUR CHAQUE JOUR OU VOUS RESTEZ A L'HÔTEL</t>
  </si>
  <si>
    <t>NOM</t>
  </si>
  <si>
    <t>Prénom</t>
  </si>
  <si>
    <t>Lundi</t>
  </si>
  <si>
    <t>Mardi</t>
  </si>
  <si>
    <t>Mercredi</t>
  </si>
  <si>
    <t>Jeudi</t>
  </si>
  <si>
    <t>Vendredi</t>
  </si>
  <si>
    <t>H</t>
  </si>
  <si>
    <t>N° Chantier</t>
  </si>
  <si>
    <t>OBSERVATIONS</t>
  </si>
  <si>
    <t>Date d'envoi :</t>
  </si>
  <si>
    <t xml:space="preserve">            EUROBETON S.T.</t>
  </si>
  <si>
    <t>Date de remise :</t>
  </si>
  <si>
    <t>Visa Responsable de travaux :</t>
  </si>
  <si>
    <t>Arrivée Chantier</t>
  </si>
  <si>
    <t>Temps de Repas</t>
  </si>
  <si>
    <t>Départ Chantier</t>
  </si>
  <si>
    <t>H route Allée</t>
  </si>
  <si>
    <t>H route Retour</t>
  </si>
  <si>
    <t>Total H Travaillées</t>
  </si>
  <si>
    <t xml:space="preserve">Absence
AM / PM  </t>
  </si>
  <si>
    <t xml:space="preserve">Nom et Visa Chef d'équipe : </t>
  </si>
  <si>
    <t>NICOLAS MOUSTARDIER</t>
  </si>
  <si>
    <t xml:space="preserve">STEPHANE CROS </t>
  </si>
  <si>
    <t>JEAN MARC D'OLIVEIRA</t>
  </si>
  <si>
    <t xml:space="preserve">STEPHANE VIDAL </t>
  </si>
  <si>
    <t>FIKRET FIDAN</t>
  </si>
  <si>
    <t>BENOIT DELACOTE</t>
  </si>
  <si>
    <t>MATHIAS PADAY</t>
  </si>
  <si>
    <t>Total heures travaillées hebdomadaire</t>
  </si>
  <si>
    <t>Total heures trajet hebdomadaire</t>
  </si>
  <si>
    <t xml:space="preserve">N° chantier </t>
  </si>
  <si>
    <t xml:space="preserve">Chantier </t>
  </si>
  <si>
    <t xml:space="preserve">Equipe 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</si>
  <si>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</si>
  <si>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</si>
  <si>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</si>
  <si>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</si>
  <si>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</si>
  <si>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</si>
  <si>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</si>
  <si>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</si>
  <si>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</si>
  <si>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</si>
  <si>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</si>
  <si>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</si>
  <si>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</si>
  <si>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</si>
  <si>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</si>
  <si>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</si>
  <si>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</si>
  <si>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Nom prénom</t>
  </si>
  <si>
    <t xml:space="preserve">Semaine </t>
  </si>
  <si>
    <t xml:space="preserve">DU                       </t>
  </si>
  <si>
    <t>AU</t>
  </si>
  <si>
    <t>Date</t>
  </si>
  <si>
    <t>numero de semaine</t>
  </si>
  <si>
    <t>N° de chantier</t>
  </si>
  <si>
    <t>Total heure travaillée / jours</t>
  </si>
  <si>
    <t>Total temps de route / jour</t>
  </si>
  <si>
    <t>Temps de repas par jours</t>
  </si>
  <si>
    <t xml:space="preserve">Total heure hebdo </t>
  </si>
  <si>
    <t>Total temps de trajet hebdo</t>
  </si>
  <si>
    <t xml:space="preserve">Grand déplacement ( H) </t>
  </si>
  <si>
    <t xml:space="preserve">Absence AM/PM / CP </t>
  </si>
  <si>
    <t>CP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</si>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</sst>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\-0;;@"/>
    <numFmt numFmtId="165" formatCode="h:mm;@"/>
    <numFmt numFmtId="166" formatCode="[h]:mm"/>
    <numFmt numFmtId="167" formatCode="[$-F800]dddd\,\ mmmm\ dd\,\ yyyy"/>
  </numFmts>
  <fonts count="11" x14ac:knownFonts="1">
    <font>
      <sz val="10"/>
      <name val="Arial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sz val="8"/>
      <name val="Arial"/>
    </font>
    <font>
      <b/>
      <sz val="9"/>
      <name val="Times New Roman"/>
      <family val="1"/>
    </font>
    <font>
      <b/>
      <sz val="1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Protection="1">
      <protection locked="0"/>
    </xf>
    <xf numFmtId="0" fontId="5" fillId="2" borderId="21" xfId="0" applyFont="1" applyFill="1" applyBorder="1" applyProtection="1"/>
    <xf numFmtId="0" fontId="5" fillId="2" borderId="22" xfId="0" applyFont="1" applyFill="1" applyBorder="1" applyAlignment="1" applyProtection="1"/>
    <xf numFmtId="0" fontId="5" fillId="2" borderId="14" xfId="0" applyFont="1" applyFill="1" applyBorder="1" applyAlignment="1" applyProtection="1"/>
    <xf numFmtId="0" fontId="5" fillId="2" borderId="23" xfId="0" applyFont="1" applyFill="1" applyBorder="1" applyAlignment="1" applyProtection="1"/>
    <xf numFmtId="0" fontId="5" fillId="2" borderId="27" xfId="0" applyFont="1" applyFill="1" applyBorder="1" applyAlignment="1" applyProtection="1"/>
    <xf numFmtId="0" fontId="5" fillId="2" borderId="27" xfId="0" applyFont="1" applyFill="1" applyBorder="1" applyProtection="1"/>
    <xf numFmtId="0" fontId="5" fillId="2" borderId="23" xfId="0" applyFont="1" applyFill="1" applyBorder="1" applyProtection="1"/>
    <xf numFmtId="0" fontId="5" fillId="2" borderId="31" xfId="0" applyFont="1" applyFill="1" applyBorder="1" applyProtection="1"/>
    <xf numFmtId="0" fontId="3" fillId="0" borderId="17" xfId="0" applyFont="1" applyBorder="1" applyAlignment="1" applyProtection="1">
      <alignment horizontal="center"/>
    </xf>
    <xf numFmtId="0" fontId="3" fillId="0" borderId="23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 wrapText="1"/>
    </xf>
    <xf numFmtId="0" fontId="6" fillId="0" borderId="25" xfId="0" applyFont="1" applyBorder="1" applyAlignment="1" applyProtection="1">
      <alignment horizontal="center" vertical="top" wrapText="1"/>
    </xf>
    <xf numFmtId="0" fontId="6" fillId="0" borderId="24" xfId="0" applyFont="1" applyBorder="1" applyAlignment="1" applyProtection="1">
      <alignment wrapText="1"/>
    </xf>
    <xf numFmtId="0" fontId="0" fillId="0" borderId="0" xfId="0" applyProtection="1"/>
    <xf numFmtId="0" fontId="3" fillId="0" borderId="35" xfId="0" applyFont="1" applyBorder="1" applyAlignment="1" applyProtection="1"/>
    <xf numFmtId="0" fontId="3" fillId="0" borderId="36" xfId="0" applyFont="1" applyBorder="1" applyAlignment="1" applyProtection="1"/>
    <xf numFmtId="0" fontId="4" fillId="0" borderId="37" xfId="0" applyFont="1" applyBorder="1" applyAlignment="1" applyProtection="1"/>
    <xf numFmtId="165" fontId="5" fillId="0" borderId="24" xfId="0" applyNumberFormat="1" applyFont="1" applyBorder="1" applyProtection="1">
      <protection locked="0"/>
    </xf>
    <xf numFmtId="0" fontId="3" fillId="0" borderId="40" xfId="0" applyFont="1" applyBorder="1" applyProtection="1"/>
    <xf numFmtId="0" fontId="3" fillId="0" borderId="44" xfId="0" applyFont="1" applyBorder="1" applyAlignment="1" applyProtection="1">
      <alignment horizontal="center"/>
    </xf>
    <xf numFmtId="0" fontId="7" fillId="0" borderId="0" xfId="0" applyFont="1" applyProtection="1"/>
    <xf numFmtId="0" fontId="2" fillId="0" borderId="6" xfId="0" applyFont="1" applyBorder="1" applyAlignment="1" applyProtection="1">
      <protection locked="0"/>
    </xf>
    <xf numFmtId="0" fontId="2" fillId="0" borderId="7" xfId="0" applyFont="1" applyBorder="1" applyAlignment="1" applyProtection="1">
      <protection locked="0"/>
    </xf>
    <xf numFmtId="0" fontId="7" fillId="0" borderId="0" xfId="0" applyFont="1"/>
    <xf numFmtId="0" fontId="2" fillId="0" borderId="7" xfId="0" applyFont="1" applyBorder="1" applyAlignment="1" applyProtection="1">
      <alignment horizontal="center"/>
      <protection locked="0"/>
    </xf>
    <xf numFmtId="167" fontId="2" fillId="0" borderId="7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0" fontId="3" fillId="0" borderId="8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left"/>
      <protection locked="0"/>
    </xf>
    <xf numFmtId="0" fontId="4" fillId="0" borderId="6" xfId="0" applyFont="1" applyBorder="1" applyAlignment="1" applyProtection="1">
      <alignment horizontal="left"/>
      <protection locked="0"/>
    </xf>
    <xf numFmtId="0" fontId="4" fillId="0" borderId="7" xfId="0" applyFont="1" applyBorder="1" applyAlignment="1" applyProtection="1">
      <alignment horizontal="left"/>
      <protection locked="0"/>
    </xf>
    <xf numFmtId="0" fontId="4" fillId="0" borderId="8" xfId="0" applyFont="1" applyBorder="1" applyAlignment="1" applyProtection="1">
      <alignment horizontal="left"/>
      <protection locked="0"/>
    </xf>
    <xf numFmtId="0" fontId="9" fillId="0" borderId="41" xfId="0" applyFont="1" applyBorder="1" applyAlignment="1" applyProtection="1">
      <alignment horizontal="center" vertical="top" wrapText="1"/>
    </xf>
    <xf numFmtId="0" fontId="9" fillId="0" borderId="43" xfId="0" applyFont="1" applyBorder="1" applyAlignment="1" applyProtection="1">
      <alignment horizontal="center" vertical="top" wrapText="1"/>
    </xf>
    <xf numFmtId="0" fontId="9" fillId="0" borderId="45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164" fontId="5" fillId="0" borderId="12" xfId="0" applyNumberFormat="1" applyFont="1" applyBorder="1" applyAlignment="1" applyProtection="1">
      <alignment horizontal="center"/>
    </xf>
    <xf numFmtId="164" fontId="5" fillId="0" borderId="13" xfId="0" applyNumberFormat="1" applyFont="1" applyBorder="1" applyAlignment="1" applyProtection="1">
      <alignment horizontal="center"/>
    </xf>
    <xf numFmtId="164" fontId="5" fillId="0" borderId="14" xfId="0" applyNumberFormat="1" applyFont="1" applyBorder="1" applyAlignment="1" applyProtection="1">
      <alignment horizontal="center"/>
    </xf>
    <xf numFmtId="164" fontId="5" fillId="0" borderId="34" xfId="0" applyNumberFormat="1" applyFont="1" applyBorder="1" applyAlignment="1" applyProtection="1">
      <alignment horizontal="center"/>
    </xf>
    <xf numFmtId="164" fontId="5" fillId="0" borderId="28" xfId="0" applyNumberFormat="1" applyFont="1" applyBorder="1" applyAlignment="1" applyProtection="1">
      <alignment horizontal="center"/>
    </xf>
    <xf numFmtId="164" fontId="5" fillId="0" borderId="29" xfId="0" applyNumberFormat="1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left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3" fillId="0" borderId="20" xfId="0" applyFont="1" applyBorder="1" applyAlignment="1" applyProtection="1">
      <alignment horizontal="center"/>
    </xf>
    <xf numFmtId="0" fontId="3" fillId="3" borderId="15" xfId="0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167" fontId="3" fillId="0" borderId="9" xfId="0" applyNumberFormat="1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7" fillId="4" borderId="0" xfId="0" applyFont="1" applyFill="1"/>
    <xf numFmtId="167" fontId="2" fillId="4" borderId="7" xfId="0" applyNumberFormat="1" applyFont="1" applyFill="1" applyBorder="1" applyAlignment="1" applyProtection="1">
      <alignment horizontal="center"/>
      <protection locked="0"/>
    </xf>
    <xf numFmtId="0" fontId="7" fillId="5" borderId="0" xfId="0" applyFont="1" applyFill="1"/>
    <xf numFmtId="0" fontId="2" fillId="5" borderId="7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5" fillId="6" borderId="25" xfId="0" applyFont="1" applyFill="1" applyBorder="1" applyProtection="1">
      <protection locked="0"/>
    </xf>
    <xf numFmtId="0" fontId="5" fillId="6" borderId="33" xfId="0" applyFont="1" applyFill="1" applyBorder="1" applyProtection="1">
      <protection locked="0"/>
    </xf>
    <xf numFmtId="0" fontId="5" fillId="6" borderId="30" xfId="0" applyFont="1" applyFill="1" applyBorder="1" applyProtection="1">
      <protection locked="0"/>
    </xf>
    <xf numFmtId="0" fontId="5" fillId="6" borderId="22" xfId="0" applyFont="1" applyFill="1" applyBorder="1" applyProtection="1">
      <protection locked="0"/>
    </xf>
    <xf numFmtId="0" fontId="7" fillId="6" borderId="0" xfId="0" applyFont="1" applyFill="1"/>
    <xf numFmtId="0" fontId="7" fillId="7" borderId="0" xfId="0" applyFont="1" applyFill="1"/>
    <xf numFmtId="0" fontId="5" fillId="7" borderId="12" xfId="0" applyFont="1" applyFill="1" applyBorder="1" applyAlignment="1" applyProtection="1">
      <alignment horizontal="center"/>
      <protection locked="0"/>
    </xf>
    <xf numFmtId="0" fontId="5" fillId="7" borderId="13" xfId="0" applyFont="1" applyFill="1" applyBorder="1" applyAlignment="1" applyProtection="1">
      <alignment horizontal="center"/>
      <protection locked="0"/>
    </xf>
    <xf numFmtId="0" fontId="5" fillId="7" borderId="14" xfId="0" applyFont="1" applyFill="1" applyBorder="1" applyAlignment="1" applyProtection="1">
      <alignment horizontal="center"/>
      <protection locked="0"/>
    </xf>
    <xf numFmtId="0" fontId="5" fillId="7" borderId="34" xfId="0" applyFont="1" applyFill="1" applyBorder="1" applyAlignment="1" applyProtection="1">
      <alignment horizontal="center"/>
      <protection locked="0"/>
    </xf>
    <xf numFmtId="0" fontId="5" fillId="7" borderId="28" xfId="0" applyFont="1" applyFill="1" applyBorder="1" applyAlignment="1" applyProtection="1">
      <alignment horizontal="center"/>
      <protection locked="0"/>
    </xf>
    <xf numFmtId="0" fontId="5" fillId="7" borderId="29" xfId="0" applyFont="1" applyFill="1" applyBorder="1" applyAlignment="1" applyProtection="1">
      <alignment horizontal="center"/>
      <protection locked="0"/>
    </xf>
    <xf numFmtId="0" fontId="7" fillId="8" borderId="0" xfId="0" applyFont="1" applyFill="1"/>
    <xf numFmtId="0" fontId="7" fillId="9" borderId="0" xfId="0" applyFont="1" applyFill="1"/>
    <xf numFmtId="165" fontId="5" fillId="8" borderId="24" xfId="0" applyNumberFormat="1" applyFont="1" applyFill="1" applyBorder="1" applyProtection="1"/>
    <xf numFmtId="165" fontId="5" fillId="9" borderId="24" xfId="0" applyNumberFormat="1" applyFont="1" applyFill="1" applyBorder="1" applyProtection="1">
      <protection locked="0"/>
    </xf>
    <xf numFmtId="165" fontId="5" fillId="9" borderId="39" xfId="0" applyNumberFormat="1" applyFont="1" applyFill="1" applyBorder="1" applyProtection="1">
      <protection locked="0"/>
    </xf>
    <xf numFmtId="0" fontId="7" fillId="10" borderId="0" xfId="0" applyFont="1" applyFill="1"/>
    <xf numFmtId="165" fontId="5" fillId="10" borderId="24" xfId="0" applyNumberFormat="1" applyFont="1" applyFill="1" applyBorder="1" applyProtection="1">
      <protection locked="0"/>
    </xf>
    <xf numFmtId="165" fontId="5" fillId="10" borderId="39" xfId="0" applyNumberFormat="1" applyFont="1" applyFill="1" applyBorder="1" applyProtection="1">
      <protection locked="0"/>
    </xf>
    <xf numFmtId="0" fontId="7" fillId="11" borderId="0" xfId="0" applyFont="1" applyFill="1"/>
    <xf numFmtId="166" fontId="3" fillId="11" borderId="36" xfId="0" applyNumberFormat="1" applyFont="1" applyFill="1" applyBorder="1" applyProtection="1"/>
    <xf numFmtId="0" fontId="7" fillId="12" borderId="0" xfId="0" applyFont="1" applyFill="1"/>
    <xf numFmtId="166" fontId="3" fillId="12" borderId="36" xfId="0" applyNumberFormat="1" applyFont="1" applyFill="1" applyBorder="1" applyProtection="1"/>
    <xf numFmtId="165" fontId="5" fillId="12" borderId="37" xfId="0" applyNumberFormat="1" applyFont="1" applyFill="1" applyBorder="1" applyProtection="1"/>
    <xf numFmtId="0" fontId="7" fillId="13" borderId="0" xfId="0" applyFont="1" applyFill="1"/>
    <xf numFmtId="0" fontId="5" fillId="13" borderId="27" xfId="0" applyFont="1" applyFill="1" applyBorder="1" applyProtection="1">
      <protection locked="0"/>
    </xf>
    <xf numFmtId="0" fontId="5" fillId="13" borderId="23" xfId="0" applyFont="1" applyFill="1" applyBorder="1" applyProtection="1">
      <protection locked="0"/>
    </xf>
    <xf numFmtId="0" fontId="5" fillId="13" borderId="31" xfId="0" applyFont="1" applyFill="1" applyBorder="1" applyProtection="1">
      <protection locked="0"/>
    </xf>
    <xf numFmtId="0" fontId="5" fillId="13" borderId="26" xfId="0" applyFont="1" applyFill="1" applyBorder="1" applyProtection="1">
      <protection locked="0"/>
    </xf>
    <xf numFmtId="0" fontId="5" fillId="13" borderId="24" xfId="0" applyFont="1" applyFill="1" applyBorder="1" applyProtection="1">
      <protection locked="0"/>
    </xf>
    <xf numFmtId="0" fontId="5" fillId="13" borderId="32" xfId="0" applyFont="1" applyFill="1" applyBorder="1" applyProtection="1">
      <protection locked="0"/>
    </xf>
    <xf numFmtId="0" fontId="7" fillId="14" borderId="0" xfId="0" applyFont="1" applyFill="1"/>
    <xf numFmtId="0" fontId="3" fillId="14" borderId="38" xfId="0" applyFont="1" applyFill="1" applyBorder="1" applyAlignment="1" applyProtection="1">
      <alignment horizontal="center"/>
      <protection locked="0"/>
    </xf>
    <xf numFmtId="0" fontId="5" fillId="14" borderId="25" xfId="0" applyFont="1" applyFill="1" applyBorder="1" applyAlignment="1" applyProtection="1">
      <alignment horizontal="center"/>
      <protection locked="0"/>
    </xf>
    <xf numFmtId="0" fontId="5" fillId="14" borderId="38" xfId="0" applyFont="1" applyFill="1" applyBorder="1" applyAlignment="1" applyProtection="1">
      <alignment horizontal="center"/>
      <protection locked="0"/>
    </xf>
    <xf numFmtId="0" fontId="5" fillId="14" borderId="22" xfId="0" applyFont="1" applyFill="1" applyBorder="1" applyAlignment="1" applyProtection="1">
      <alignment horizontal="center"/>
      <protection locked="0"/>
    </xf>
    <xf numFmtId="0" fontId="5" fillId="14" borderId="4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40247</xdr:colOff>
      <xdr:row>2</xdr:row>
      <xdr:rowOff>53663</xdr:rowOff>
    </xdr:from>
    <xdr:to>
      <xdr:col>0</xdr:col>
      <xdr:colOff>523875</xdr:colOff>
      <xdr:row>4</xdr:row>
      <xdr:rowOff>126515</xdr:rowOff>
    </xdr:to>
    <xdr:pic>
      <xdr:nvPicPr>
        <xdr:cNvPr id="2" name="Image 1" descr="Logo EB concepteur - Copi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47" y="387038"/>
          <a:ext cx="483628" cy="406227"/>
        </a:xfrm>
        <a:prstGeom prst="rect">
          <a:avLst/>
        </a:prstGeom>
      </xdr:spPr>
    </xdr:pic>
    <xdr:clientData/>
  </xdr:twoCellAnchor>
  <xdr:twoCellAnchor>
    <xdr:from>
      <xdr:col>31</xdr:col>
      <xdr:colOff>66675</xdr:colOff>
      <xdr:row>3</xdr:row>
      <xdr:rowOff>38100</xdr:rowOff>
    </xdr:from>
    <xdr:to>
      <xdr:col>33</xdr:col>
      <xdr:colOff>685800</xdr:colOff>
      <xdr:row>7</xdr:row>
      <xdr:rowOff>180975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1693AC5-E126-488F-AEB7-5CBC62EC6511}"/>
            </a:ext>
          </a:extLst>
        </xdr:cNvPr>
        <xdr:cNvSpPr/>
      </xdr:nvSpPr>
      <xdr:spPr>
        <a:xfrm>
          <a:off x="14916150" y="533400"/>
          <a:ext cx="2143125" cy="1019175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imprimer en PDF, sauvegarder sur le tableau</a:t>
          </a:r>
          <a:r>
            <a:rPr lang="fr-FR" sz="1100" baseline="0"/>
            <a:t> feuille 1 les données, et effacer les données de ce tableau.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E7D267-EDEE-4E39-949D-4DA59B832AE9}" name="Tableau1" displayName="Tableau1" ref="A1:AB1048576" totalsRowShown="0">
  <autoFilter ref="A1:AB1048576" xr:uid="{0C5F185E-BBF1-424B-836A-F9ED0958CC30}"/>
  <tableColumns count="28">
    <tableColumn id="1" xr3:uid="{4E05D540-5C10-4FF5-BB1B-0AAFBF360A8E}" name="Date"/>
    <tableColumn id="2" xr3:uid="{2EAEA2EA-9982-432D-BD48-546BABDCC44C}" name="numero de semaine"/>
    <tableColumn id="3" xr3:uid="{5981DB12-E4F1-43BB-A643-DE0F419A7997}" name="N° de chantier"/>
    <tableColumn id="4" xr3:uid="{EA3F6F9B-5819-4A1F-8BB1-31631255BDCC}" name="Nom prénom"/>
    <tableColumn id="5" xr3:uid="{FECD43BA-FE55-4B45-9607-5C3FEB322B30}" name="Total heure travaillée / jours"/>
    <tableColumn id="6" xr3:uid="{9DE757C5-C7E9-4ECD-8305-85A5B8317550}" name="Total temps de route / jour"/>
    <tableColumn id="7" xr3:uid="{1875DEB5-7303-41C4-9054-6D4E9245E371}" name="Temps de repas par jours"/>
    <tableColumn id="9" xr3:uid="{5B6D156E-9793-4A83-BB2B-2107FECE1EA4}" name="Total heure hebdo "/>
    <tableColumn id="10" xr3:uid="{657A2A46-E2D0-4820-83E9-AB86F0EE7B4F}" name="Total temps de trajet hebdo"/>
    <tableColumn id="12" xr3:uid="{C4EA045D-E25C-4F09-A67C-C6045204C3B9}" name="Grand déplacement ( H) "/>
    <tableColumn id="13" xr3:uid="{E90B8DA3-5F9D-41FA-85C6-56A1FDD4E8C1}" name="Absence AM/PM / CP "/>
    <tableColumn id="14" xr3:uid="{C86337AE-4CFC-4A77-8818-70EF5F393319}" name="Colonne14"/>
    <tableColumn id="15" xr3:uid="{D51B6193-A3E5-461B-893E-0EED411E2744}" name="Colonne15"/>
    <tableColumn id="16" xr3:uid="{70B380C2-A37E-4A76-818B-A522C2E7EBDE}" name="Colonne16"/>
    <tableColumn id="17" xr3:uid="{CC03BD22-C63B-428E-8D69-FE740F3DFCEC}" name="Colonne17"/>
    <tableColumn id="18" xr3:uid="{9DC4DD0F-6349-4C42-B832-5B602F5EB4CF}" name="Colonne18"/>
    <tableColumn id="19" xr3:uid="{B924F9F9-B3F9-4897-9539-140C973ECC34}" name="Colonne19"/>
    <tableColumn id="20" xr3:uid="{29705B96-39D0-4CC6-AC5E-6E446C2AACCC}" name="Colonne20"/>
    <tableColumn id="21" xr3:uid="{FCEF9931-B522-4A8F-B2FB-A0A3BD37EBA7}" name="Colonne21"/>
    <tableColumn id="22" xr3:uid="{996F88FF-D449-46E4-B816-73178533E720}" name="Colonne22"/>
    <tableColumn id="23" xr3:uid="{8769F083-1E54-451E-A078-81BF48BDD769}" name="Colonne23"/>
    <tableColumn id="24" xr3:uid="{65D5C631-EF83-4FBD-86D9-0AC797C52BAF}" name="Colonne24"/>
    <tableColumn id="25" xr3:uid="{50004F6F-0487-4484-9694-78EBCCE8E1B1}" name="Colonne25"/>
    <tableColumn id="26" xr3:uid="{9469DE79-BE4B-49FE-A4A5-CB3B26800C3A}" name="Colonne26"/>
    <tableColumn id="27" xr3:uid="{3F4D540C-616C-4BC2-A2A5-3E18AF7A7719}" name="Colonne27"/>
    <tableColumn id="28" xr3:uid="{E2C6A3A5-271F-49FC-B805-345534C9B0C3}" name="Colonne28"/>
    <tableColumn id="29" xr3:uid="{5378943B-6574-47D8-9EA1-50D713F5D8A6}" name="Colonne29"/>
    <tableColumn id="30" xr3:uid="{E6B0F4E5-19A1-49CA-988A-168821BA086D}" name="Colonne3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31"/>
  <sheetViews>
    <sheetView zoomScaleNormal="100" workbookViewId="0">
      <selection activeCell="B27" sqref="B27:AC27"/>
    </sheetView>
  </sheetViews>
  <sheetFormatPr baseColWidth="10" defaultRowHeight="12.75" x14ac:dyDescent="0.2"/>
  <cols>
    <col min="1" max="1" width="10.7109375" style="1" customWidth="1"/>
    <col min="2" max="2" width="10.28515625" style="1" customWidth="1"/>
    <col min="3" max="3" width="5.7109375" style="1" customWidth="1"/>
    <col min="4" max="4" width="2" style="1" customWidth="1"/>
    <col min="5" max="5" width="7.5703125" style="1" customWidth="1"/>
    <col min="6" max="6" width="7.7109375" style="1" customWidth="1"/>
    <col min="7" max="7" width="9" style="1" customWidth="1"/>
    <col min="8" max="8" width="7.85546875" style="1" customWidth="1"/>
    <col min="9" max="9" width="2" style="1" customWidth="1"/>
    <col min="10" max="10" width="8.28515625" style="1" customWidth="1"/>
    <col min="11" max="11" width="7.7109375" style="1" customWidth="1"/>
    <col min="12" max="12" width="8.85546875" style="1" customWidth="1"/>
    <col min="13" max="13" width="8.28515625" style="1" customWidth="1"/>
    <col min="14" max="14" width="2" style="1" customWidth="1"/>
    <col min="15" max="15" width="7.85546875" style="1" customWidth="1"/>
    <col min="16" max="16" width="7.7109375" style="1" customWidth="1"/>
    <col min="17" max="17" width="9.140625" style="1" customWidth="1"/>
    <col min="18" max="18" width="8" style="1" customWidth="1"/>
    <col min="19" max="19" width="2" style="1" customWidth="1"/>
    <col min="20" max="21" width="7.7109375" style="1" customWidth="1"/>
    <col min="22" max="22" width="8.85546875" style="1" customWidth="1"/>
    <col min="23" max="23" width="7.7109375" style="1" customWidth="1"/>
    <col min="24" max="24" width="2.140625" style="1" customWidth="1"/>
    <col min="25" max="26" width="7.7109375" style="1" customWidth="1"/>
    <col min="27" max="27" width="9.140625" style="1" customWidth="1"/>
    <col min="28" max="28" width="7.85546875" style="1" customWidth="1"/>
    <col min="29" max="29" width="12" style="1" customWidth="1"/>
    <col min="30" max="30" width="11.42578125" style="1"/>
    <col min="31" max="31" width="18.7109375" style="15" hidden="1" customWidth="1"/>
    <col min="32" max="16384" width="11.42578125" style="1"/>
  </cols>
  <sheetData>
    <row r="1" spans="1:31" ht="13.5" thickBot="1" x14ac:dyDescent="0.25">
      <c r="A1" s="73"/>
      <c r="B1" s="73"/>
      <c r="C1" s="73"/>
      <c r="D1" s="7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31" ht="12.75" customHeight="1" x14ac:dyDescent="0.2">
      <c r="A2" s="82" t="s">
        <v>13</v>
      </c>
      <c r="B2" s="83"/>
      <c r="C2" s="83"/>
      <c r="D2" s="84"/>
      <c r="E2" s="31" t="s">
        <v>0</v>
      </c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3"/>
    </row>
    <row r="3" spans="1:31" ht="12.75" customHeight="1" x14ac:dyDescent="0.2">
      <c r="A3" s="85"/>
      <c r="B3" s="86"/>
      <c r="C3" s="86"/>
      <c r="D3" s="87"/>
      <c r="E3" s="34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6"/>
    </row>
    <row r="4" spans="1:31" ht="13.5" customHeight="1" x14ac:dyDescent="0.2">
      <c r="A4" s="85"/>
      <c r="B4" s="86"/>
      <c r="C4" s="86"/>
      <c r="D4" s="87"/>
      <c r="E4" s="34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6"/>
    </row>
    <row r="5" spans="1:31" ht="22.5" customHeight="1" x14ac:dyDescent="0.2">
      <c r="A5" s="85"/>
      <c r="B5" s="86"/>
      <c r="C5" s="86"/>
      <c r="D5" s="87"/>
      <c r="E5" s="34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6"/>
    </row>
    <row r="6" spans="1:31" ht="17.25" customHeight="1" thickBot="1" x14ac:dyDescent="0.35">
      <c r="A6" s="88"/>
      <c r="B6" s="89"/>
      <c r="C6" s="89"/>
      <c r="D6" s="90"/>
      <c r="E6" s="23" t="s">
        <v>55</v>
      </c>
      <c r="F6" s="27">
        <v>43745</v>
      </c>
      <c r="G6" s="27"/>
      <c r="H6" s="27"/>
      <c r="I6" s="27"/>
      <c r="J6" s="27"/>
      <c r="K6" s="27"/>
      <c r="L6" s="27"/>
      <c r="M6" s="24" t="s">
        <v>56</v>
      </c>
      <c r="N6" s="27">
        <v>43749</v>
      </c>
      <c r="O6" s="27"/>
      <c r="P6" s="27"/>
      <c r="Q6" s="27"/>
      <c r="R6" s="27"/>
      <c r="S6" s="27"/>
      <c r="T6" s="27"/>
      <c r="U6" s="27"/>
      <c r="V6" s="26" t="s">
        <v>54</v>
      </c>
      <c r="W6" s="26"/>
      <c r="X6" s="26"/>
      <c r="Y6" s="26"/>
      <c r="Z6" s="26"/>
      <c r="AA6" s="96">
        <f>IF(_xlfn.ISOWEEKNUM(F6)=52,"",_xlfn.ISOWEEKNUM(F6))</f>
        <v>41</v>
      </c>
      <c r="AB6" s="96"/>
      <c r="AC6" s="97"/>
      <c r="AE6" s="22" t="s">
        <v>24</v>
      </c>
    </row>
    <row r="7" spans="1:31" ht="15.75" customHeight="1" x14ac:dyDescent="0.2">
      <c r="A7" s="16" t="s">
        <v>33</v>
      </c>
      <c r="B7" s="37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9"/>
      <c r="AE7" s="22" t="s">
        <v>25</v>
      </c>
    </row>
    <row r="8" spans="1:31" ht="21" customHeight="1" x14ac:dyDescent="0.2">
      <c r="A8" s="17" t="s">
        <v>34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2"/>
      <c r="AE8" s="22" t="s">
        <v>26</v>
      </c>
    </row>
    <row r="9" spans="1:31" ht="23.25" customHeight="1" thickBot="1" x14ac:dyDescent="0.3">
      <c r="A9" s="18" t="s">
        <v>35</v>
      </c>
      <c r="B9" s="43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5"/>
      <c r="AE9" s="22" t="s">
        <v>27</v>
      </c>
    </row>
    <row r="10" spans="1:31" ht="13.5" customHeight="1" thickBot="1" x14ac:dyDescent="0.25">
      <c r="A10" s="64" t="s">
        <v>1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46" t="s">
        <v>31</v>
      </c>
      <c r="AE10" s="22" t="s">
        <v>28</v>
      </c>
    </row>
    <row r="11" spans="1:31" ht="15.75" customHeight="1" thickBot="1" x14ac:dyDescent="0.35">
      <c r="A11" s="10" t="s">
        <v>2</v>
      </c>
      <c r="B11" s="92" t="s">
        <v>3</v>
      </c>
      <c r="C11" s="75"/>
      <c r="D11" s="94">
        <f>IF(F6=0,"",F6)</f>
        <v>43745</v>
      </c>
      <c r="E11" s="94"/>
      <c r="F11" s="94"/>
      <c r="G11" s="94"/>
      <c r="H11" s="94"/>
      <c r="I11" s="94">
        <f>IF(F6=0,"",F6+1)</f>
        <v>43746</v>
      </c>
      <c r="J11" s="94"/>
      <c r="K11" s="94"/>
      <c r="L11" s="94"/>
      <c r="M11" s="94"/>
      <c r="N11" s="94">
        <f>IF(F6=0,"",F6+2)</f>
        <v>43747</v>
      </c>
      <c r="O11" s="94"/>
      <c r="P11" s="94"/>
      <c r="Q11" s="94"/>
      <c r="R11" s="94"/>
      <c r="S11" s="94">
        <f>IF(F6=0,"",F6+3)</f>
        <v>43748</v>
      </c>
      <c r="T11" s="94"/>
      <c r="U11" s="94"/>
      <c r="V11" s="94"/>
      <c r="W11" s="94"/>
      <c r="X11" s="94">
        <f>IF(F6=0,"",F6+4)</f>
        <v>43749</v>
      </c>
      <c r="Y11" s="94"/>
      <c r="Z11" s="94"/>
      <c r="AA11" s="94"/>
      <c r="AB11" s="94"/>
      <c r="AC11" s="47"/>
      <c r="AE11" s="15" t="s">
        <v>29</v>
      </c>
    </row>
    <row r="12" spans="1:31" ht="21.75" customHeight="1" x14ac:dyDescent="0.2">
      <c r="A12" s="2"/>
      <c r="B12" s="3"/>
      <c r="C12" s="4"/>
      <c r="D12" s="11" t="s">
        <v>9</v>
      </c>
      <c r="E12" s="12" t="s">
        <v>16</v>
      </c>
      <c r="F12" s="12" t="s">
        <v>18</v>
      </c>
      <c r="G12" s="14" t="s">
        <v>21</v>
      </c>
      <c r="H12" s="13" t="s">
        <v>10</v>
      </c>
      <c r="I12" s="11" t="s">
        <v>9</v>
      </c>
      <c r="J12" s="12" t="s">
        <v>16</v>
      </c>
      <c r="K12" s="12" t="s">
        <v>18</v>
      </c>
      <c r="L12" s="14" t="s">
        <v>21</v>
      </c>
      <c r="M12" s="13" t="s">
        <v>10</v>
      </c>
      <c r="N12" s="11" t="s">
        <v>9</v>
      </c>
      <c r="O12" s="12" t="s">
        <v>16</v>
      </c>
      <c r="P12" s="12" t="s">
        <v>18</v>
      </c>
      <c r="Q12" s="14" t="s">
        <v>21</v>
      </c>
      <c r="R12" s="13" t="s">
        <v>10</v>
      </c>
      <c r="S12" s="11" t="s">
        <v>9</v>
      </c>
      <c r="T12" s="12" t="s">
        <v>16</v>
      </c>
      <c r="U12" s="12" t="s">
        <v>18</v>
      </c>
      <c r="V12" s="14" t="s">
        <v>21</v>
      </c>
      <c r="W12" s="13" t="s">
        <v>10</v>
      </c>
      <c r="X12" s="11" t="s">
        <v>9</v>
      </c>
      <c r="Y12" s="12" t="s">
        <v>16</v>
      </c>
      <c r="Z12" s="12" t="s">
        <v>18</v>
      </c>
      <c r="AA12" s="14" t="s">
        <v>21</v>
      </c>
      <c r="AB12" s="13" t="s">
        <v>10</v>
      </c>
      <c r="AC12" s="48"/>
      <c r="AE12" s="15" t="s">
        <v>30</v>
      </c>
    </row>
    <row r="13" spans="1:31" ht="24" customHeight="1" x14ac:dyDescent="0.2">
      <c r="A13" s="104" t="s">
        <v>24</v>
      </c>
      <c r="B13" s="105"/>
      <c r="C13" s="106"/>
      <c r="D13" s="124"/>
      <c r="E13" s="19">
        <v>0.29166666666666669</v>
      </c>
      <c r="F13" s="19">
        <v>0.75</v>
      </c>
      <c r="G13" s="112">
        <f>IF(F13-G20-E13=0,"",F13-G20-E13)</f>
        <v>0.41666666666666669</v>
      </c>
      <c r="H13" s="98">
        <v>3208</v>
      </c>
      <c r="I13" s="127"/>
      <c r="J13" s="19">
        <v>0.29166666666666669</v>
      </c>
      <c r="K13" s="19">
        <v>0.75</v>
      </c>
      <c r="L13" s="112">
        <f>IF(K13-L20-J13=0,"",K13-L20-J13)</f>
        <v>0.41666666666666669</v>
      </c>
      <c r="M13" s="98">
        <v>3208</v>
      </c>
      <c r="N13" s="127"/>
      <c r="O13" s="19">
        <v>0.29166666666666669</v>
      </c>
      <c r="P13" s="19">
        <v>0.75</v>
      </c>
      <c r="Q13" s="112">
        <f>IF(P13-R21-O13=0,"",P13-R21-O13)</f>
        <v>0.45833333333333331</v>
      </c>
      <c r="R13" s="100">
        <v>3207</v>
      </c>
      <c r="S13" s="127" t="s">
        <v>68</v>
      </c>
      <c r="T13" s="19">
        <v>0.29166666666666669</v>
      </c>
      <c r="U13" s="19">
        <v>0.75</v>
      </c>
      <c r="V13" s="112">
        <f>IF(U13-V20-T13=0,"",U13-V20-T13)</f>
        <v>0.41666666666666669</v>
      </c>
      <c r="W13" s="98">
        <v>3207</v>
      </c>
      <c r="X13" s="127" t="s">
        <v>68</v>
      </c>
      <c r="Y13" s="19">
        <v>0.29166666666666669</v>
      </c>
      <c r="Z13" s="19">
        <v>0.625</v>
      </c>
      <c r="AA13" s="112">
        <f>IF(Z13-AA20-Y13=0,"",Z13-AA20-Y13)</f>
        <v>0.29166666666666669</v>
      </c>
      <c r="AB13" s="101">
        <v>3207</v>
      </c>
      <c r="AC13" s="119">
        <f>IF(F13-G20-E13+K13-L20-J13+P13-R21-O13+U13-V20-T13+Z13-AA20-Y13=0,"",F13-G20-E13+K13-L20-J13+P13-R21-O13+U13-V20-T13+Z13-AA20-Y13)</f>
        <v>1.9999999999999998</v>
      </c>
    </row>
    <row r="14" spans="1:31" ht="24" customHeight="1" x14ac:dyDescent="0.2">
      <c r="A14" s="104" t="s">
        <v>26</v>
      </c>
      <c r="B14" s="105"/>
      <c r="C14" s="106"/>
      <c r="D14" s="124"/>
      <c r="E14" s="19">
        <v>0.29166666666666669</v>
      </c>
      <c r="F14" s="19">
        <v>0.75</v>
      </c>
      <c r="G14" s="112">
        <f t="shared" ref="G14:G16" si="0">IF(F14-G21-E14=0,"",F14-G21-E14)</f>
        <v>0.41666666666666669</v>
      </c>
      <c r="H14" s="98">
        <v>3208</v>
      </c>
      <c r="I14" s="127"/>
      <c r="J14" s="19">
        <v>0.29166666666666669</v>
      </c>
      <c r="K14" s="19">
        <v>0.75</v>
      </c>
      <c r="L14" s="112">
        <f t="shared" ref="L14:L16" si="1">IF(K14-L21-J14=0,"",K14-L21-J14)</f>
        <v>0.41666666666666669</v>
      </c>
      <c r="M14" s="98">
        <v>3208</v>
      </c>
      <c r="N14" s="127"/>
      <c r="O14" s="19">
        <v>0.29166666666666669</v>
      </c>
      <c r="P14" s="19">
        <v>0.75</v>
      </c>
      <c r="Q14" s="112">
        <f t="shared" ref="Q14:Q16" si="2">IF(P14-Q21-O14=0,"",P14-Q21-O14)</f>
        <v>0.41666666666666669</v>
      </c>
      <c r="R14" s="100">
        <v>3207</v>
      </c>
      <c r="S14" s="127" t="s">
        <v>68</v>
      </c>
      <c r="T14" s="19">
        <v>0.29166666666666669</v>
      </c>
      <c r="U14" s="19">
        <v>0.75</v>
      </c>
      <c r="V14" s="112">
        <f t="shared" ref="V14:V16" si="3">IF(U14-V21-T14=0,"",U14-V21-T14)</f>
        <v>0.41666666666666669</v>
      </c>
      <c r="W14" s="98">
        <v>3207</v>
      </c>
      <c r="X14" s="127" t="s">
        <v>68</v>
      </c>
      <c r="Y14" s="19">
        <v>0.29166666666666669</v>
      </c>
      <c r="Z14" s="19">
        <v>0.625</v>
      </c>
      <c r="AA14" s="112">
        <f t="shared" ref="AA14:AA16" si="4">IF(Z14-AA21-Y14=0,"",Z14-AA21-Y14)</f>
        <v>0.29166666666666669</v>
      </c>
      <c r="AB14" s="101">
        <v>3207</v>
      </c>
      <c r="AC14" s="119">
        <f t="shared" ref="AC14:AC16" si="5">IF(F14-G21-E14+K14-L21-J14+P14-R22-O14+U14-V21-T14+Z14-AA21-Y14=0,"",F14-G21-E14+K14-L21-J14+P14-R22-O14+U14-V21-T14+Z14-AA21-Y14)</f>
        <v>1.9999999999999998</v>
      </c>
    </row>
    <row r="15" spans="1:31" ht="24" customHeight="1" x14ac:dyDescent="0.2">
      <c r="A15" s="104" t="s">
        <v>27</v>
      </c>
      <c r="B15" s="105"/>
      <c r="C15" s="106"/>
      <c r="D15" s="125"/>
      <c r="E15" s="19">
        <v>0.29166666666666669</v>
      </c>
      <c r="F15" s="19">
        <v>0.75</v>
      </c>
      <c r="G15" s="112">
        <f t="shared" si="0"/>
        <v>0.41666666666666669</v>
      </c>
      <c r="H15" s="98">
        <v>3208</v>
      </c>
      <c r="I15" s="128"/>
      <c r="J15" s="19">
        <v>0.29166666666666669</v>
      </c>
      <c r="K15" s="19">
        <v>0.75</v>
      </c>
      <c r="L15" s="112">
        <f t="shared" si="1"/>
        <v>0.41666666666666669</v>
      </c>
      <c r="M15" s="98">
        <v>3208</v>
      </c>
      <c r="N15" s="128"/>
      <c r="O15" s="19">
        <v>0.29166666666666669</v>
      </c>
      <c r="P15" s="19">
        <v>0.75</v>
      </c>
      <c r="Q15" s="112">
        <f t="shared" si="2"/>
        <v>0.41666666666666669</v>
      </c>
      <c r="R15" s="100">
        <v>3207</v>
      </c>
      <c r="S15" s="128" t="s">
        <v>68</v>
      </c>
      <c r="T15" s="19">
        <v>0.29166666666666669</v>
      </c>
      <c r="U15" s="19">
        <v>0.75</v>
      </c>
      <c r="V15" s="112">
        <f t="shared" si="3"/>
        <v>0.41666666666666669</v>
      </c>
      <c r="W15" s="98">
        <v>3207</v>
      </c>
      <c r="X15" s="128" t="s">
        <v>68</v>
      </c>
      <c r="Y15" s="19">
        <v>0.29166666666666669</v>
      </c>
      <c r="Z15" s="19">
        <v>0.625</v>
      </c>
      <c r="AA15" s="112">
        <f t="shared" si="4"/>
        <v>0.29166666666666669</v>
      </c>
      <c r="AB15" s="101">
        <v>3207</v>
      </c>
      <c r="AC15" s="119">
        <f t="shared" si="5"/>
        <v>1.9999999999999998</v>
      </c>
    </row>
    <row r="16" spans="1:31" ht="24" customHeight="1" thickBot="1" x14ac:dyDescent="0.25">
      <c r="A16" s="107" t="s">
        <v>28</v>
      </c>
      <c r="B16" s="108"/>
      <c r="C16" s="109"/>
      <c r="D16" s="126"/>
      <c r="E16" s="19">
        <v>0.29166666666666669</v>
      </c>
      <c r="F16" s="19">
        <v>0.75</v>
      </c>
      <c r="G16" s="112">
        <f t="shared" si="0"/>
        <v>0.41666666666666669</v>
      </c>
      <c r="H16" s="98">
        <v>3208</v>
      </c>
      <c r="I16" s="129"/>
      <c r="J16" s="19"/>
      <c r="K16" s="19"/>
      <c r="L16" s="112" t="str">
        <f t="shared" si="1"/>
        <v/>
      </c>
      <c r="M16" s="99"/>
      <c r="N16" s="129"/>
      <c r="O16" s="19">
        <v>0.29166666666666669</v>
      </c>
      <c r="P16" s="19">
        <v>0.75</v>
      </c>
      <c r="Q16" s="112">
        <f t="shared" si="2"/>
        <v>0.41666666666666669</v>
      </c>
      <c r="R16" s="100">
        <v>3207</v>
      </c>
      <c r="S16" s="129" t="s">
        <v>68</v>
      </c>
      <c r="T16" s="19">
        <v>0.29166666666666669</v>
      </c>
      <c r="U16" s="19">
        <v>0.75</v>
      </c>
      <c r="V16" s="112">
        <f t="shared" si="3"/>
        <v>0.41666666666666669</v>
      </c>
      <c r="W16" s="98">
        <v>3207</v>
      </c>
      <c r="X16" s="129" t="s">
        <v>68</v>
      </c>
      <c r="Y16" s="19">
        <v>0.29166666666666669</v>
      </c>
      <c r="Z16" s="19">
        <v>0.625</v>
      </c>
      <c r="AA16" s="112">
        <f t="shared" si="4"/>
        <v>0.29166666666666669</v>
      </c>
      <c r="AB16" s="101">
        <v>3207</v>
      </c>
      <c r="AC16" s="119">
        <f t="shared" si="5"/>
        <v>1.583333333333333</v>
      </c>
    </row>
    <row r="17" spans="1:29" ht="13.5" thickBot="1" x14ac:dyDescent="0.25">
      <c r="A17" s="76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46" t="s">
        <v>32</v>
      </c>
    </row>
    <row r="18" spans="1:29" x14ac:dyDescent="0.2">
      <c r="A18" s="21" t="s">
        <v>2</v>
      </c>
      <c r="B18" s="80" t="s">
        <v>3</v>
      </c>
      <c r="C18" s="81"/>
      <c r="D18" s="78">
        <f>D11</f>
        <v>43745</v>
      </c>
      <c r="E18" s="79"/>
      <c r="F18" s="79"/>
      <c r="G18" s="79"/>
      <c r="H18" s="81"/>
      <c r="I18" s="78">
        <f>I11</f>
        <v>43746</v>
      </c>
      <c r="J18" s="79"/>
      <c r="K18" s="79"/>
      <c r="L18" s="79"/>
      <c r="M18" s="81"/>
      <c r="N18" s="78">
        <f>N11</f>
        <v>43747</v>
      </c>
      <c r="O18" s="79"/>
      <c r="P18" s="79"/>
      <c r="Q18" s="79"/>
      <c r="R18" s="81"/>
      <c r="S18" s="78">
        <f>S11</f>
        <v>43748</v>
      </c>
      <c r="T18" s="79"/>
      <c r="U18" s="79"/>
      <c r="V18" s="79"/>
      <c r="W18" s="81"/>
      <c r="X18" s="78">
        <f>X11</f>
        <v>43749</v>
      </c>
      <c r="Y18" s="79"/>
      <c r="Z18" s="79"/>
      <c r="AA18" s="79"/>
      <c r="AB18" s="79"/>
      <c r="AC18" s="47"/>
    </row>
    <row r="19" spans="1:29" ht="21.75" customHeight="1" x14ac:dyDescent="0.2">
      <c r="A19" s="2"/>
      <c r="B19" s="3"/>
      <c r="C19" s="4"/>
      <c r="D19" s="5"/>
      <c r="E19" s="14" t="s">
        <v>19</v>
      </c>
      <c r="F19" s="14" t="s">
        <v>20</v>
      </c>
      <c r="G19" s="12" t="s">
        <v>17</v>
      </c>
      <c r="H19" s="13" t="s">
        <v>22</v>
      </c>
      <c r="I19" s="5"/>
      <c r="J19" s="14" t="s">
        <v>19</v>
      </c>
      <c r="K19" s="14" t="s">
        <v>20</v>
      </c>
      <c r="L19" s="12" t="s">
        <v>17</v>
      </c>
      <c r="M19" s="13" t="s">
        <v>22</v>
      </c>
      <c r="N19" s="5"/>
      <c r="O19" s="14" t="s">
        <v>19</v>
      </c>
      <c r="P19" s="14" t="s">
        <v>20</v>
      </c>
      <c r="Q19" s="12" t="s">
        <v>17</v>
      </c>
      <c r="R19" s="13" t="s">
        <v>22</v>
      </c>
      <c r="S19" s="5"/>
      <c r="T19" s="14" t="s">
        <v>19</v>
      </c>
      <c r="U19" s="14" t="s">
        <v>20</v>
      </c>
      <c r="V19" s="12" t="s">
        <v>17</v>
      </c>
      <c r="W19" s="13" t="s">
        <v>22</v>
      </c>
      <c r="X19" s="5"/>
      <c r="Y19" s="14" t="s">
        <v>19</v>
      </c>
      <c r="Z19" s="14" t="s">
        <v>20</v>
      </c>
      <c r="AA19" s="12" t="s">
        <v>17</v>
      </c>
      <c r="AB19" s="13" t="s">
        <v>22</v>
      </c>
      <c r="AC19" s="48"/>
    </row>
    <row r="20" spans="1:29" ht="24" customHeight="1" x14ac:dyDescent="0.2">
      <c r="A20" s="52" t="str">
        <f>A13</f>
        <v>NICOLAS MOUSTARDIER</v>
      </c>
      <c r="B20" s="53"/>
      <c r="C20" s="54"/>
      <c r="D20" s="6"/>
      <c r="E20" s="113">
        <v>4.1666666666666664E-2</v>
      </c>
      <c r="F20" s="113">
        <v>4.1666666666666664E-2</v>
      </c>
      <c r="G20" s="116">
        <v>4.1666666666666664E-2</v>
      </c>
      <c r="H20" s="132"/>
      <c r="I20" s="6"/>
      <c r="J20" s="113">
        <v>4.1666666666666664E-2</v>
      </c>
      <c r="K20" s="113">
        <v>4.1666666666666664E-2</v>
      </c>
      <c r="L20" s="116">
        <v>4.1666666666666664E-2</v>
      </c>
      <c r="M20" s="132"/>
      <c r="N20" s="6"/>
      <c r="O20" s="113">
        <v>8.3333333333333329E-2</v>
      </c>
      <c r="P20" s="113"/>
      <c r="Q20" s="116">
        <v>4.1666666666666664E-2</v>
      </c>
      <c r="R20" s="132"/>
      <c r="S20" s="6"/>
      <c r="T20" s="113"/>
      <c r="U20" s="113"/>
      <c r="V20" s="116">
        <v>4.1666666666666664E-2</v>
      </c>
      <c r="W20" s="132"/>
      <c r="X20" s="6"/>
      <c r="Y20" s="113"/>
      <c r="Z20" s="113">
        <v>8.3333333333333329E-2</v>
      </c>
      <c r="AA20" s="116">
        <v>4.1666666666666664E-2</v>
      </c>
      <c r="AB20" s="134"/>
      <c r="AC20" s="121">
        <f>IF(E20+F20+J20+K20+O20+P20+T20+U20+Y20+Z20=0,"",E20+F20+J20+K20+O20+P20+T20+U20+Y20+Z20)</f>
        <v>0.33333333333333331</v>
      </c>
    </row>
    <row r="21" spans="1:29" ht="25.5" customHeight="1" x14ac:dyDescent="0.2">
      <c r="A21" s="52" t="str">
        <f>A14</f>
        <v>JEAN MARC D'OLIVEIRA</v>
      </c>
      <c r="B21" s="53"/>
      <c r="C21" s="54"/>
      <c r="D21" s="7"/>
      <c r="E21" s="113">
        <v>4.1666666666666664E-2</v>
      </c>
      <c r="F21" s="113">
        <v>4.1666666666666664E-2</v>
      </c>
      <c r="G21" s="116">
        <v>4.1666666666666664E-2</v>
      </c>
      <c r="H21" s="132"/>
      <c r="I21" s="7"/>
      <c r="J21" s="113">
        <v>4.1666666666666664E-2</v>
      </c>
      <c r="K21" s="113">
        <v>4.1666666666666664E-2</v>
      </c>
      <c r="L21" s="116">
        <v>4.1666666666666664E-2</v>
      </c>
      <c r="M21" s="132"/>
      <c r="N21" s="7"/>
      <c r="O21" s="113">
        <v>8.3333333333333329E-2</v>
      </c>
      <c r="P21" s="113"/>
      <c r="Q21" s="116">
        <v>4.1666666666666664E-2</v>
      </c>
      <c r="R21" s="132"/>
      <c r="S21" s="7"/>
      <c r="T21" s="113"/>
      <c r="U21" s="113"/>
      <c r="V21" s="116">
        <v>4.1666666666666664E-2</v>
      </c>
      <c r="W21" s="132"/>
      <c r="X21" s="7"/>
      <c r="Y21" s="113"/>
      <c r="Z21" s="113">
        <v>8.3333333333333329E-2</v>
      </c>
      <c r="AA21" s="116">
        <v>4.1666666666666664E-2</v>
      </c>
      <c r="AB21" s="134"/>
      <c r="AC21" s="121">
        <f t="shared" ref="AC21:AC23" si="6">IF(E21+F21+J21+K21+O21+P21+T21+U21+Y21+Z21=0,"",E21+F21+J21+K21+O21+P21+T21+U21+Y21+Z21)</f>
        <v>0.33333333333333331</v>
      </c>
    </row>
    <row r="22" spans="1:29" ht="24" customHeight="1" x14ac:dyDescent="0.2">
      <c r="A22" s="52" t="str">
        <f>A15</f>
        <v xml:space="preserve">STEPHANE VIDAL </v>
      </c>
      <c r="B22" s="53"/>
      <c r="C22" s="54"/>
      <c r="D22" s="8"/>
      <c r="E22" s="113">
        <v>4.1666666666666664E-2</v>
      </c>
      <c r="F22" s="113">
        <v>4.1666666666666664E-2</v>
      </c>
      <c r="G22" s="116">
        <v>4.1666666666666664E-2</v>
      </c>
      <c r="H22" s="132"/>
      <c r="I22" s="8"/>
      <c r="J22" s="113">
        <v>4.1666666666666664E-2</v>
      </c>
      <c r="K22" s="113">
        <v>4.1666666666666664E-2</v>
      </c>
      <c r="L22" s="116">
        <v>4.1666666666666664E-2</v>
      </c>
      <c r="M22" s="132"/>
      <c r="N22" s="8"/>
      <c r="O22" s="113">
        <v>8.3333333333333329E-2</v>
      </c>
      <c r="P22" s="113"/>
      <c r="Q22" s="116">
        <v>4.1666666666666664E-2</v>
      </c>
      <c r="R22" s="132"/>
      <c r="S22" s="8"/>
      <c r="T22" s="113"/>
      <c r="U22" s="113"/>
      <c r="V22" s="116">
        <v>4.1666666666666664E-2</v>
      </c>
      <c r="W22" s="132"/>
      <c r="X22" s="8"/>
      <c r="Y22" s="113"/>
      <c r="Z22" s="113">
        <v>8.3333333333333329E-2</v>
      </c>
      <c r="AA22" s="116">
        <v>4.1666666666666664E-2</v>
      </c>
      <c r="AB22" s="134"/>
      <c r="AC22" s="121">
        <f t="shared" si="6"/>
        <v>0.33333333333333331</v>
      </c>
    </row>
    <row r="23" spans="1:29" ht="24" customHeight="1" thickBot="1" x14ac:dyDescent="0.25">
      <c r="A23" s="55" t="str">
        <f>A16</f>
        <v>FIKRET FIDAN</v>
      </c>
      <c r="B23" s="56"/>
      <c r="C23" s="57"/>
      <c r="D23" s="9"/>
      <c r="E23" s="113">
        <v>4.1666666666666664E-2</v>
      </c>
      <c r="F23" s="113">
        <v>4.1666666666666664E-2</v>
      </c>
      <c r="G23" s="116">
        <v>4.1666666666666664E-2</v>
      </c>
      <c r="H23" s="133"/>
      <c r="I23" s="9"/>
      <c r="J23" s="113"/>
      <c r="K23" s="113"/>
      <c r="L23" s="117"/>
      <c r="M23" s="131" t="s">
        <v>67</v>
      </c>
      <c r="N23" s="9"/>
      <c r="O23" s="113">
        <v>8.3333333333333329E-2</v>
      </c>
      <c r="P23" s="114"/>
      <c r="Q23" s="116">
        <v>4.1666666666666664E-2</v>
      </c>
      <c r="R23" s="133"/>
      <c r="S23" s="9"/>
      <c r="T23" s="114"/>
      <c r="U23" s="114"/>
      <c r="V23" s="116">
        <v>4.1666666666666664E-2</v>
      </c>
      <c r="W23" s="133"/>
      <c r="X23" s="9"/>
      <c r="Y23" s="114"/>
      <c r="Z23" s="113">
        <v>8.3333333333333329E-2</v>
      </c>
      <c r="AA23" s="116">
        <v>4.1666666666666664E-2</v>
      </c>
      <c r="AB23" s="135"/>
      <c r="AC23" s="122">
        <f t="shared" si="6"/>
        <v>0.25</v>
      </c>
    </row>
    <row r="24" spans="1:29" s="15" customFormat="1" ht="13.5" thickBot="1" x14ac:dyDescent="0.25">
      <c r="A24" s="64" t="s">
        <v>11</v>
      </c>
      <c r="B24" s="65"/>
      <c r="C24" s="65"/>
      <c r="D24" s="65"/>
      <c r="E24" s="66"/>
      <c r="F24" s="66"/>
      <c r="G24" s="66"/>
      <c r="H24" s="66"/>
      <c r="I24" s="65"/>
      <c r="J24" s="66"/>
      <c r="K24" s="66"/>
      <c r="L24" s="66"/>
      <c r="M24" s="66"/>
      <c r="N24" s="65"/>
      <c r="O24" s="66"/>
      <c r="P24" s="66"/>
      <c r="Q24" s="66"/>
      <c r="R24" s="66"/>
      <c r="S24" s="65"/>
      <c r="T24" s="66"/>
      <c r="U24" s="66"/>
      <c r="V24" s="66"/>
      <c r="W24" s="66"/>
      <c r="X24" s="65"/>
      <c r="Y24" s="66"/>
      <c r="Z24" s="66"/>
      <c r="AA24" s="66"/>
      <c r="AB24" s="66"/>
    </row>
    <row r="25" spans="1:29" ht="30" customHeight="1" x14ac:dyDescent="0.2">
      <c r="A25" s="20" t="s">
        <v>4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60"/>
    </row>
    <row r="26" spans="1:29" ht="30" customHeight="1" x14ac:dyDescent="0.2">
      <c r="A26" s="20" t="s">
        <v>5</v>
      </c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3"/>
    </row>
    <row r="27" spans="1:29" ht="30" customHeight="1" x14ac:dyDescent="0.2">
      <c r="A27" s="20" t="s">
        <v>6</v>
      </c>
      <c r="B27" s="61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3"/>
    </row>
    <row r="28" spans="1:29" ht="30" customHeight="1" x14ac:dyDescent="0.2">
      <c r="A28" s="20" t="s">
        <v>7</v>
      </c>
      <c r="B28" s="61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3"/>
    </row>
    <row r="29" spans="1:29" ht="30" customHeight="1" thickBot="1" x14ac:dyDescent="0.25">
      <c r="A29" s="20" t="s">
        <v>8</v>
      </c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70"/>
    </row>
    <row r="30" spans="1:29" ht="29.25" customHeight="1" x14ac:dyDescent="0.2">
      <c r="A30" s="49" t="s">
        <v>23</v>
      </c>
      <c r="B30" s="50"/>
      <c r="C30" s="50"/>
      <c r="D30" s="50"/>
      <c r="E30" s="50"/>
      <c r="F30" s="50"/>
      <c r="G30" s="50"/>
      <c r="H30" s="50"/>
      <c r="I30" s="51"/>
      <c r="J30" s="67"/>
      <c r="K30" s="50"/>
      <c r="L30" s="50"/>
      <c r="M30" s="50"/>
      <c r="N30" s="50"/>
      <c r="O30" s="50"/>
      <c r="P30" s="50"/>
      <c r="Q30" s="50"/>
      <c r="R30" s="50"/>
      <c r="S30" s="51"/>
      <c r="T30" s="49" t="s">
        <v>15</v>
      </c>
      <c r="U30" s="71"/>
      <c r="V30" s="71"/>
      <c r="W30" s="71"/>
      <c r="X30" s="71"/>
      <c r="Y30" s="71"/>
      <c r="Z30" s="71"/>
      <c r="AA30" s="71"/>
      <c r="AB30" s="71"/>
      <c r="AC30" s="72"/>
    </row>
    <row r="31" spans="1:29" ht="28.5" customHeight="1" thickBot="1" x14ac:dyDescent="0.25">
      <c r="A31" s="28" t="s">
        <v>14</v>
      </c>
      <c r="B31" s="29"/>
      <c r="C31" s="29"/>
      <c r="D31" s="29"/>
      <c r="E31" s="29"/>
      <c r="F31" s="29"/>
      <c r="G31" s="29"/>
      <c r="H31" s="29"/>
      <c r="I31" s="30"/>
      <c r="J31" s="28"/>
      <c r="K31" s="29"/>
      <c r="L31" s="29"/>
      <c r="M31" s="29"/>
      <c r="N31" s="29"/>
      <c r="O31" s="29"/>
      <c r="P31" s="29"/>
      <c r="Q31" s="29"/>
      <c r="R31" s="29"/>
      <c r="S31" s="30"/>
      <c r="T31" s="28" t="s">
        <v>12</v>
      </c>
      <c r="U31" s="29"/>
      <c r="V31" s="29"/>
      <c r="W31" s="29"/>
      <c r="X31" s="29"/>
      <c r="Y31" s="29"/>
      <c r="Z31" s="29"/>
      <c r="AA31" s="29"/>
      <c r="AB31" s="29"/>
      <c r="AC31" s="30"/>
    </row>
  </sheetData>
  <mergeCells count="46">
    <mergeCell ref="B27:AC27"/>
    <mergeCell ref="B28:AC28"/>
    <mergeCell ref="B29:AC29"/>
    <mergeCell ref="T30:AC30"/>
    <mergeCell ref="A1:AB1"/>
    <mergeCell ref="N11:R11"/>
    <mergeCell ref="S11:W11"/>
    <mergeCell ref="A17:AB17"/>
    <mergeCell ref="X18:AB18"/>
    <mergeCell ref="B18:C18"/>
    <mergeCell ref="A2:D6"/>
    <mergeCell ref="A10:AB10"/>
    <mergeCell ref="B11:C11"/>
    <mergeCell ref="X11:AB11"/>
    <mergeCell ref="D11:H11"/>
    <mergeCell ref="D18:H18"/>
    <mergeCell ref="E2:AC5"/>
    <mergeCell ref="B7:AC7"/>
    <mergeCell ref="B8:AC8"/>
    <mergeCell ref="B9:AC9"/>
    <mergeCell ref="AC17:AC19"/>
    <mergeCell ref="AC10:AC12"/>
    <mergeCell ref="A13:C13"/>
    <mergeCell ref="A14:C14"/>
    <mergeCell ref="A15:C15"/>
    <mergeCell ref="A16:C16"/>
    <mergeCell ref="I11:M11"/>
    <mergeCell ref="I18:M18"/>
    <mergeCell ref="N18:R18"/>
    <mergeCell ref="S18:W18"/>
    <mergeCell ref="V6:Z6"/>
    <mergeCell ref="AA6:AC6"/>
    <mergeCell ref="N6:U6"/>
    <mergeCell ref="F6:L6"/>
    <mergeCell ref="T31:AC31"/>
    <mergeCell ref="J31:S31"/>
    <mergeCell ref="A30:I30"/>
    <mergeCell ref="A20:C20"/>
    <mergeCell ref="A21:C21"/>
    <mergeCell ref="A22:C22"/>
    <mergeCell ref="A23:C23"/>
    <mergeCell ref="A31:I31"/>
    <mergeCell ref="B25:AC25"/>
    <mergeCell ref="B26:AC26"/>
    <mergeCell ref="A24:AB24"/>
    <mergeCell ref="J30:S30"/>
  </mergeCells>
  <phoneticPr fontId="8" type="noConversion"/>
  <dataValidations count="1">
    <dataValidation type="list" allowBlank="1" showInputMessage="1" showErrorMessage="1" sqref="A13:C16" xr:uid="{4DC1B4C4-8012-4691-B660-EBA3CF8A1AAC}">
      <formula1>$AE$6:$AE$12</formula1>
    </dataValidation>
  </dataValidations>
  <pageMargins left="0.21" right="0.16" top="0.68" bottom="0.26" header="0.17" footer="0.17"/>
  <pageSetup paperSize="9" scale="73" fitToHeight="0" orientation="landscape" r:id="rId1"/>
  <ignoredErrors>
    <ignoredError sqref="AC13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6E6D-CB9D-4E6F-B17C-65159589279F}">
  <dimension ref="A1:AB3"/>
  <sheetViews>
    <sheetView tabSelected="1" workbookViewId="0">
      <selection activeCell="K1" sqref="K1"/>
    </sheetView>
  </sheetViews>
  <sheetFormatPr baseColWidth="10" defaultRowHeight="12.75" x14ac:dyDescent="0.2"/>
  <cols>
    <col min="1" max="1" width="19.42578125" customWidth="1"/>
    <col min="2" max="2" width="24" customWidth="1"/>
    <col min="3" max="3" width="22" customWidth="1"/>
    <col min="4" max="4" width="21" customWidth="1"/>
    <col min="5" max="5" width="27.42578125" customWidth="1"/>
    <col min="6" max="6" width="29.5703125" customWidth="1"/>
    <col min="7" max="7" width="30" customWidth="1"/>
    <col min="8" max="8" width="23.5703125" customWidth="1"/>
    <col min="9" max="9" width="31.140625" customWidth="1"/>
    <col min="10" max="10" width="25.140625" customWidth="1"/>
    <col min="11" max="11" width="24.28515625" customWidth="1"/>
    <col min="12" max="28" width="12.7109375" customWidth="1"/>
  </cols>
  <sheetData>
    <row r="1" spans="1:28" ht="36.75" customHeight="1" x14ac:dyDescent="0.2">
      <c r="A1" s="93" t="s">
        <v>57</v>
      </c>
      <c r="B1" s="95" t="s">
        <v>58</v>
      </c>
      <c r="C1" s="102" t="s">
        <v>59</v>
      </c>
      <c r="D1" s="103" t="s">
        <v>53</v>
      </c>
      <c r="E1" s="110" t="s">
        <v>60</v>
      </c>
      <c r="F1" s="111" t="s">
        <v>61</v>
      </c>
      <c r="G1" s="115" t="s">
        <v>62</v>
      </c>
      <c r="H1" s="118" t="s">
        <v>63</v>
      </c>
      <c r="I1" s="120" t="s">
        <v>64</v>
      </c>
      <c r="J1" s="123" t="s">
        <v>65</v>
      </c>
      <c r="K1" s="130" t="s">
        <v>66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44</v>
      </c>
      <c r="U1" t="s">
        <v>45</v>
      </c>
      <c r="V1" t="s">
        <v>46</v>
      </c>
      <c r="W1" t="s">
        <v>47</v>
      </c>
      <c r="X1" t="s">
        <v>48</v>
      </c>
      <c r="Y1" t="s">
        <v>49</v>
      </c>
      <c r="Z1" t="s">
        <v>50</v>
      </c>
      <c r="AA1" t="s">
        <v>51</v>
      </c>
      <c r="AB1" t="s">
        <v>52</v>
      </c>
    </row>
    <row r="2" spans="1:28" ht="16.5" customHeight="1" x14ac:dyDescent="0.2"/>
    <row r="3" spans="1:28" x14ac:dyDescent="0.2">
      <c r="I3" s="2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 de Chantier</vt:lpstr>
      <vt:lpstr>Feuil1</vt:lpstr>
      <vt:lpstr>'Rapport de Chantier'!Zone_d_impression</vt:lpstr>
    </vt:vector>
  </TitlesOfParts>
  <Company>EUROBETON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flamouret</dc:creator>
  <cp:lastModifiedBy>Grégory CHATTON</cp:lastModifiedBy>
  <cp:lastPrinted>2019-09-24T16:32:57Z</cp:lastPrinted>
  <dcterms:created xsi:type="dcterms:W3CDTF">2015-11-25T16:46:32Z</dcterms:created>
  <dcterms:modified xsi:type="dcterms:W3CDTF">2019-10-10T10:24:03Z</dcterms:modified>
</cp:coreProperties>
</file>