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Mathieu\ELBAT\CHIFFRAGE DEVIS FACTURE\"/>
    </mc:Choice>
  </mc:AlternateContent>
  <xr:revisionPtr revIDLastSave="0" documentId="13_ncr:1_{7DC366E3-D88F-4AF5-85AD-112356BFD4C7}" xr6:coauthVersionLast="45" xr6:coauthVersionMax="45" xr10:uidLastSave="{00000000-0000-0000-0000-000000000000}"/>
  <bookViews>
    <workbookView xWindow="-108" yWindow="-108" windowWidth="23256" windowHeight="12600" xr2:uid="{00000000-000D-0000-FFFF-FFFF00000000}"/>
  </bookViews>
  <sheets>
    <sheet name="FACTURE" sheetId="15" r:id="rId1"/>
    <sheet name="DEVIS" sheetId="14" r:id="rId2"/>
    <sheet name="CHIFFRAGE" sheetId="5" r:id="rId3"/>
    <sheet name="Base" sheetId="10" r:id="rId4"/>
    <sheet name="Fichier_client" sheetId="9" r:id="rId5"/>
    <sheet name="MO" sheetId="13" r:id="rId6"/>
  </sheets>
  <externalReferences>
    <externalReference r:id="rId7"/>
  </externalReferences>
  <definedNames>
    <definedName name="Base1">OFFSET(Base!#REF!,,,COUNTA(Base!$A:$A),6)</definedName>
    <definedName name="Base2">OFFSET(Base!#REF!,,,COUNTA(Base!$A:$A),1)</definedName>
    <definedName name="BD_MO">MO!$A$1:$B$3</definedName>
    <definedName name="client">Fichier_client!$A$2:$A$3</definedName>
    <definedName name="CODA">Base!$A:$A</definedName>
    <definedName name="ctva">CHIFFRAGE!$G$24:$G$58</definedName>
    <definedName name="Equip_Maison">Base!$B$3:$B$131</definedName>
    <definedName name="f_cl">Fichier_client!$A$1:$G$3</definedName>
    <definedName name="M_HT">CHIFFRAGE!$F$24:$F$58</definedName>
    <definedName name="MO">MO!$A$2:$A$3</definedName>
    <definedName name="_xlnm.Print_Area" localSheetId="2">CHIFFRAGE!$B$1:$G$73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7" i="15" l="1"/>
  <c r="D63" i="15" l="1"/>
  <c r="F60" i="15" s="1"/>
  <c r="F61" i="15" s="1"/>
  <c r="D62" i="15"/>
  <c r="C62" i="15"/>
  <c r="D61" i="15"/>
  <c r="C61" i="15"/>
  <c r="E60" i="15"/>
  <c r="F59" i="15"/>
  <c r="F57" i="15"/>
  <c r="E57" i="15"/>
  <c r="F56" i="15"/>
  <c r="E56" i="15"/>
  <c r="F55" i="15"/>
  <c r="E55" i="15"/>
  <c r="E54" i="15"/>
  <c r="F54" i="15" s="1"/>
  <c r="E53" i="15"/>
  <c r="C53" i="15"/>
  <c r="F53" i="15" s="1"/>
  <c r="E52" i="15"/>
  <c r="C52" i="15"/>
  <c r="F52" i="15" s="1"/>
  <c r="F51" i="15"/>
  <c r="E51" i="15"/>
  <c r="C51" i="15"/>
  <c r="F50" i="15"/>
  <c r="E50" i="15"/>
  <c r="C50" i="15"/>
  <c r="E49" i="15"/>
  <c r="C49" i="15"/>
  <c r="F49" i="15" s="1"/>
  <c r="E48" i="15"/>
  <c r="C48" i="15"/>
  <c r="F48" i="15" s="1"/>
  <c r="F47" i="15"/>
  <c r="E47" i="15"/>
  <c r="C47" i="15"/>
  <c r="E46" i="15"/>
  <c r="C46" i="15"/>
  <c r="F46" i="15" s="1"/>
  <c r="E45" i="15"/>
  <c r="C45" i="15"/>
  <c r="F45" i="15" s="1"/>
  <c r="E44" i="15"/>
  <c r="C44" i="15"/>
  <c r="F44" i="15" s="1"/>
  <c r="F43" i="15"/>
  <c r="E43" i="15"/>
  <c r="C43" i="15"/>
  <c r="F42" i="15"/>
  <c r="E42" i="15"/>
  <c r="C42" i="15"/>
  <c r="E41" i="15"/>
  <c r="C41" i="15"/>
  <c r="F41" i="15" s="1"/>
  <c r="E40" i="15"/>
  <c r="C40" i="15"/>
  <c r="F40" i="15" s="1"/>
  <c r="F39" i="15"/>
  <c r="E39" i="15"/>
  <c r="C39" i="15"/>
  <c r="E38" i="15"/>
  <c r="C38" i="15"/>
  <c r="F38" i="15" s="1"/>
  <c r="E37" i="15"/>
  <c r="C37" i="15"/>
  <c r="F37" i="15" s="1"/>
  <c r="E36" i="15"/>
  <c r="C36" i="15"/>
  <c r="F36" i="15" s="1"/>
  <c r="F35" i="15"/>
  <c r="E35" i="15"/>
  <c r="C35" i="15"/>
  <c r="F34" i="15"/>
  <c r="E34" i="15"/>
  <c r="C34" i="15"/>
  <c r="E33" i="15"/>
  <c r="C33" i="15"/>
  <c r="F33" i="15" s="1"/>
  <c r="E32" i="15"/>
  <c r="C32" i="15"/>
  <c r="F32" i="15" s="1"/>
  <c r="F31" i="15"/>
  <c r="E31" i="15"/>
  <c r="C31" i="15"/>
  <c r="E30" i="15"/>
  <c r="C30" i="15"/>
  <c r="F30" i="15" s="1"/>
  <c r="E29" i="15"/>
  <c r="C29" i="15"/>
  <c r="F29" i="15" s="1"/>
  <c r="E28" i="15"/>
  <c r="C28" i="15"/>
  <c r="F28" i="15" s="1"/>
  <c r="F27" i="15"/>
  <c r="E27" i="15"/>
  <c r="C27" i="15"/>
  <c r="F26" i="15"/>
  <c r="E26" i="15"/>
  <c r="C26" i="15"/>
  <c r="E25" i="15"/>
  <c r="C25" i="15"/>
  <c r="F25" i="15" s="1"/>
  <c r="E24" i="15"/>
  <c r="C24" i="15"/>
  <c r="F24" i="15" s="1"/>
  <c r="F23" i="15"/>
  <c r="E23" i="15"/>
  <c r="C23" i="15"/>
  <c r="E19" i="15"/>
  <c r="E18" i="15"/>
  <c r="F13" i="15"/>
  <c r="F12" i="15"/>
  <c r="F11" i="15"/>
  <c r="F9" i="15"/>
  <c r="E17" i="14" l="1"/>
  <c r="G266" i="10" l="1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G364" i="10"/>
  <c r="G365" i="10"/>
  <c r="G366" i="10"/>
  <c r="G367" i="10"/>
  <c r="G368" i="10"/>
  <c r="G369" i="10"/>
  <c r="G370" i="10"/>
  <c r="G371" i="10"/>
  <c r="G372" i="10"/>
  <c r="G373" i="10"/>
  <c r="G374" i="10"/>
  <c r="G375" i="10"/>
  <c r="E265" i="10"/>
  <c r="G265" i="10" s="1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364" i="10"/>
  <c r="E365" i="10"/>
  <c r="E366" i="10"/>
  <c r="E367" i="10"/>
  <c r="E368" i="10"/>
  <c r="E369" i="10"/>
  <c r="E370" i="10"/>
  <c r="E371" i="10"/>
  <c r="E372" i="10"/>
  <c r="E373" i="10"/>
  <c r="E374" i="10"/>
  <c r="E375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D62" i="14"/>
  <c r="C62" i="14"/>
  <c r="D61" i="14"/>
  <c r="C61" i="14"/>
  <c r="E60" i="14"/>
  <c r="F57" i="14"/>
  <c r="E57" i="14"/>
  <c r="F56" i="14"/>
  <c r="E56" i="14"/>
  <c r="F55" i="14"/>
  <c r="E55" i="14"/>
  <c r="E54" i="14"/>
  <c r="F54" i="14" s="1"/>
  <c r="E53" i="14"/>
  <c r="C53" i="14"/>
  <c r="F53" i="14" s="1"/>
  <c r="E52" i="14"/>
  <c r="C52" i="14"/>
  <c r="F52" i="14" s="1"/>
  <c r="E51" i="14"/>
  <c r="C51" i="14"/>
  <c r="F51" i="14" s="1"/>
  <c r="E50" i="14"/>
  <c r="C50" i="14"/>
  <c r="F50" i="14" s="1"/>
  <c r="E49" i="14"/>
  <c r="C49" i="14"/>
  <c r="F49" i="14" s="1"/>
  <c r="E48" i="14"/>
  <c r="C48" i="14"/>
  <c r="F48" i="14" s="1"/>
  <c r="E47" i="14"/>
  <c r="C47" i="14"/>
  <c r="F47" i="14" s="1"/>
  <c r="E46" i="14"/>
  <c r="C46" i="14"/>
  <c r="F46" i="14" s="1"/>
  <c r="E45" i="14"/>
  <c r="C45" i="14"/>
  <c r="F45" i="14" s="1"/>
  <c r="E44" i="14"/>
  <c r="C44" i="14"/>
  <c r="F44" i="14" s="1"/>
  <c r="E43" i="14"/>
  <c r="C43" i="14"/>
  <c r="F43" i="14" s="1"/>
  <c r="E42" i="14"/>
  <c r="C42" i="14"/>
  <c r="F42" i="14" s="1"/>
  <c r="E41" i="14"/>
  <c r="C41" i="14"/>
  <c r="F41" i="14" s="1"/>
  <c r="E40" i="14"/>
  <c r="C40" i="14"/>
  <c r="F40" i="14" s="1"/>
  <c r="E39" i="14"/>
  <c r="C39" i="14"/>
  <c r="F39" i="14" s="1"/>
  <c r="E38" i="14"/>
  <c r="C38" i="14"/>
  <c r="F38" i="14" s="1"/>
  <c r="E37" i="14"/>
  <c r="C37" i="14"/>
  <c r="F37" i="14" s="1"/>
  <c r="E36" i="14"/>
  <c r="C36" i="14"/>
  <c r="F36" i="14" s="1"/>
  <c r="E35" i="14"/>
  <c r="C35" i="14"/>
  <c r="F35" i="14" s="1"/>
  <c r="E34" i="14"/>
  <c r="C34" i="14"/>
  <c r="F34" i="14" s="1"/>
  <c r="E33" i="14"/>
  <c r="C33" i="14"/>
  <c r="F33" i="14" s="1"/>
  <c r="E32" i="14"/>
  <c r="C32" i="14"/>
  <c r="F32" i="14" s="1"/>
  <c r="E31" i="14"/>
  <c r="C31" i="14"/>
  <c r="F31" i="14" s="1"/>
  <c r="E30" i="14"/>
  <c r="C30" i="14"/>
  <c r="F30" i="14" s="1"/>
  <c r="E29" i="14"/>
  <c r="C29" i="14"/>
  <c r="F29" i="14" s="1"/>
  <c r="E28" i="14"/>
  <c r="C28" i="14"/>
  <c r="F28" i="14" s="1"/>
  <c r="E27" i="14"/>
  <c r="C27" i="14"/>
  <c r="F27" i="14" s="1"/>
  <c r="E26" i="14"/>
  <c r="C26" i="14"/>
  <c r="F26" i="14" s="1"/>
  <c r="E25" i="14"/>
  <c r="C25" i="14"/>
  <c r="F25" i="14" s="1"/>
  <c r="E24" i="14"/>
  <c r="C24" i="14"/>
  <c r="F24" i="14" s="1"/>
  <c r="E23" i="14"/>
  <c r="C23" i="14"/>
  <c r="F23" i="14" s="1"/>
  <c r="E19" i="14"/>
  <c r="E18" i="14"/>
  <c r="F13" i="14"/>
  <c r="F12" i="14"/>
  <c r="F11" i="14"/>
  <c r="F9" i="14"/>
  <c r="F56" i="5"/>
  <c r="F57" i="5"/>
  <c r="F58" i="5"/>
  <c r="E27" i="5"/>
  <c r="E28" i="5"/>
  <c r="E29" i="5"/>
  <c r="E30" i="5"/>
  <c r="E31" i="5"/>
  <c r="E32" i="5"/>
  <c r="E33" i="5"/>
  <c r="E34" i="5"/>
  <c r="E35" i="5"/>
  <c r="E36" i="5"/>
  <c r="E37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F55" i="5" s="1"/>
  <c r="E56" i="5"/>
  <c r="E57" i="5"/>
  <c r="E58" i="5"/>
  <c r="D63" i="14" l="1"/>
  <c r="F60" i="14" s="1"/>
  <c r="G26" i="10" l="1"/>
  <c r="G33" i="10"/>
  <c r="G41" i="10"/>
  <c r="G42" i="10"/>
  <c r="G58" i="10"/>
  <c r="G74" i="10"/>
  <c r="G81" i="10"/>
  <c r="G89" i="10"/>
  <c r="G90" i="10"/>
  <c r="E3" i="10"/>
  <c r="G3" i="10" s="1"/>
  <c r="E4" i="10"/>
  <c r="G4" i="10" s="1"/>
  <c r="E5" i="10"/>
  <c r="G5" i="10" s="1"/>
  <c r="E6" i="10"/>
  <c r="G6" i="10" s="1"/>
  <c r="E7" i="10"/>
  <c r="G7" i="10" s="1"/>
  <c r="E8" i="10"/>
  <c r="G8" i="10" s="1"/>
  <c r="E9" i="10"/>
  <c r="G9" i="10" s="1"/>
  <c r="E10" i="10"/>
  <c r="G10" i="10" s="1"/>
  <c r="E11" i="10"/>
  <c r="G11" i="10" s="1"/>
  <c r="E12" i="10"/>
  <c r="G12" i="10" s="1"/>
  <c r="E13" i="10"/>
  <c r="G13" i="10" s="1"/>
  <c r="E14" i="10"/>
  <c r="G14" i="10" s="1"/>
  <c r="E15" i="10"/>
  <c r="G15" i="10" s="1"/>
  <c r="E16" i="10"/>
  <c r="G16" i="10" s="1"/>
  <c r="E17" i="10"/>
  <c r="G17" i="10" s="1"/>
  <c r="E18" i="10"/>
  <c r="G18" i="10" s="1"/>
  <c r="E19" i="10"/>
  <c r="G19" i="10" s="1"/>
  <c r="E20" i="10"/>
  <c r="G20" i="10" s="1"/>
  <c r="E21" i="10"/>
  <c r="G21" i="10" s="1"/>
  <c r="E22" i="10"/>
  <c r="G22" i="10" s="1"/>
  <c r="E23" i="10"/>
  <c r="G23" i="10" s="1"/>
  <c r="E24" i="10"/>
  <c r="G24" i="10" s="1"/>
  <c r="E25" i="10"/>
  <c r="G25" i="10" s="1"/>
  <c r="E26" i="10"/>
  <c r="E27" i="10"/>
  <c r="G27" i="10" s="1"/>
  <c r="E28" i="10"/>
  <c r="G28" i="10" s="1"/>
  <c r="E29" i="10"/>
  <c r="G29" i="10" s="1"/>
  <c r="E30" i="10"/>
  <c r="G30" i="10" s="1"/>
  <c r="E31" i="10"/>
  <c r="G31" i="10" s="1"/>
  <c r="E32" i="10"/>
  <c r="G32" i="10" s="1"/>
  <c r="E33" i="10"/>
  <c r="E34" i="10"/>
  <c r="G34" i="10" s="1"/>
  <c r="E35" i="10"/>
  <c r="G35" i="10" s="1"/>
  <c r="E36" i="10"/>
  <c r="G36" i="10" s="1"/>
  <c r="E37" i="10"/>
  <c r="G37" i="10" s="1"/>
  <c r="E38" i="10"/>
  <c r="G38" i="10" s="1"/>
  <c r="E39" i="10"/>
  <c r="G39" i="10" s="1"/>
  <c r="E40" i="10"/>
  <c r="G40" i="10" s="1"/>
  <c r="E41" i="10"/>
  <c r="E42" i="10"/>
  <c r="E43" i="10"/>
  <c r="G43" i="10" s="1"/>
  <c r="E44" i="10"/>
  <c r="G44" i="10" s="1"/>
  <c r="E45" i="10"/>
  <c r="G45" i="10" s="1"/>
  <c r="E46" i="10"/>
  <c r="G46" i="10" s="1"/>
  <c r="E47" i="10"/>
  <c r="G47" i="10" s="1"/>
  <c r="E48" i="10"/>
  <c r="G48" i="10" s="1"/>
  <c r="E49" i="10"/>
  <c r="G49" i="10" s="1"/>
  <c r="E50" i="10"/>
  <c r="G50" i="10" s="1"/>
  <c r="E51" i="10"/>
  <c r="G51" i="10" s="1"/>
  <c r="E52" i="10"/>
  <c r="G52" i="10" s="1"/>
  <c r="E53" i="10"/>
  <c r="G53" i="10" s="1"/>
  <c r="E54" i="10"/>
  <c r="G54" i="10" s="1"/>
  <c r="E55" i="10"/>
  <c r="G55" i="10" s="1"/>
  <c r="E56" i="10"/>
  <c r="G56" i="10" s="1"/>
  <c r="E57" i="10"/>
  <c r="G57" i="10" s="1"/>
  <c r="E58" i="10"/>
  <c r="E59" i="10"/>
  <c r="G59" i="10" s="1"/>
  <c r="E60" i="10"/>
  <c r="G60" i="10" s="1"/>
  <c r="E61" i="10"/>
  <c r="G61" i="10" s="1"/>
  <c r="E62" i="10"/>
  <c r="G62" i="10" s="1"/>
  <c r="E63" i="10"/>
  <c r="G63" i="10" s="1"/>
  <c r="E64" i="10"/>
  <c r="G64" i="10" s="1"/>
  <c r="E65" i="10"/>
  <c r="G65" i="10" s="1"/>
  <c r="E66" i="10"/>
  <c r="G66" i="10" s="1"/>
  <c r="E67" i="10"/>
  <c r="G67" i="10" s="1"/>
  <c r="E68" i="10"/>
  <c r="G68" i="10" s="1"/>
  <c r="E69" i="10"/>
  <c r="G69" i="10" s="1"/>
  <c r="E70" i="10"/>
  <c r="G70" i="10" s="1"/>
  <c r="E71" i="10"/>
  <c r="G71" i="10" s="1"/>
  <c r="E72" i="10"/>
  <c r="G72" i="10" s="1"/>
  <c r="E73" i="10"/>
  <c r="G73" i="10" s="1"/>
  <c r="E74" i="10"/>
  <c r="E75" i="10"/>
  <c r="G75" i="10" s="1"/>
  <c r="E76" i="10"/>
  <c r="G76" i="10" s="1"/>
  <c r="E77" i="10"/>
  <c r="G77" i="10" s="1"/>
  <c r="E78" i="10"/>
  <c r="G78" i="10" s="1"/>
  <c r="E79" i="10"/>
  <c r="G79" i="10" s="1"/>
  <c r="E80" i="10"/>
  <c r="G80" i="10" s="1"/>
  <c r="E81" i="10"/>
  <c r="E82" i="10"/>
  <c r="G82" i="10" s="1"/>
  <c r="E83" i="10"/>
  <c r="G83" i="10" s="1"/>
  <c r="E84" i="10"/>
  <c r="G84" i="10" s="1"/>
  <c r="E85" i="10"/>
  <c r="G85" i="10" s="1"/>
  <c r="E86" i="10"/>
  <c r="G86" i="10" s="1"/>
  <c r="E87" i="10"/>
  <c r="G87" i="10" s="1"/>
  <c r="E88" i="10"/>
  <c r="G88" i="10" s="1"/>
  <c r="E89" i="10"/>
  <c r="E90" i="10"/>
  <c r="E91" i="10"/>
  <c r="G91" i="10" s="1"/>
  <c r="E92" i="10"/>
  <c r="G92" i="10" s="1"/>
  <c r="E93" i="10"/>
  <c r="G93" i="10" s="1"/>
  <c r="E94" i="10"/>
  <c r="G94" i="10" s="1"/>
  <c r="E95" i="10"/>
  <c r="G95" i="10" s="1"/>
  <c r="E96" i="10"/>
  <c r="G96" i="10" s="1"/>
  <c r="E97" i="10"/>
  <c r="G97" i="10" s="1"/>
  <c r="E98" i="10"/>
  <c r="G98" i="10" s="1"/>
  <c r="E99" i="10"/>
  <c r="G99" i="10" s="1"/>
  <c r="E100" i="10"/>
  <c r="G100" i="10" s="1"/>
  <c r="E101" i="10"/>
  <c r="G101" i="10" s="1"/>
  <c r="E102" i="10"/>
  <c r="G102" i="10" s="1"/>
  <c r="E103" i="10"/>
  <c r="G103" i="10" s="1"/>
  <c r="C27" i="5"/>
  <c r="F27" i="5" s="1"/>
  <c r="C28" i="5"/>
  <c r="F28" i="5" s="1"/>
  <c r="C29" i="5"/>
  <c r="C30" i="5"/>
  <c r="F30" i="5" s="1"/>
  <c r="C31" i="5"/>
  <c r="F31" i="5" s="1"/>
  <c r="C32" i="5"/>
  <c r="F32" i="5" s="1"/>
  <c r="C33" i="5"/>
  <c r="F33" i="5" s="1"/>
  <c r="C34" i="5"/>
  <c r="F34" i="5" s="1"/>
  <c r="C35" i="5"/>
  <c r="F35" i="5" s="1"/>
  <c r="C36" i="5"/>
  <c r="F36" i="5" s="1"/>
  <c r="C37" i="5"/>
  <c r="F37" i="5" s="1"/>
  <c r="C39" i="5"/>
  <c r="F39" i="5" s="1"/>
  <c r="C40" i="5"/>
  <c r="F40" i="5" s="1"/>
  <c r="C41" i="5"/>
  <c r="F41" i="5" s="1"/>
  <c r="C42" i="5"/>
  <c r="F42" i="5" s="1"/>
  <c r="C43" i="5"/>
  <c r="F43" i="5" s="1"/>
  <c r="C44" i="5"/>
  <c r="F44" i="5" s="1"/>
  <c r="C45" i="5"/>
  <c r="F45" i="5" s="1"/>
  <c r="C46" i="5"/>
  <c r="F46" i="5" s="1"/>
  <c r="C47" i="5"/>
  <c r="F47" i="5" s="1"/>
  <c r="C48" i="5"/>
  <c r="F48" i="5" s="1"/>
  <c r="C49" i="5"/>
  <c r="F49" i="5" s="1"/>
  <c r="C50" i="5"/>
  <c r="F50" i="5" s="1"/>
  <c r="C51" i="5"/>
  <c r="F51" i="5" s="1"/>
  <c r="C52" i="5"/>
  <c r="F52" i="5" s="1"/>
  <c r="C53" i="5"/>
  <c r="F53" i="5" s="1"/>
  <c r="C54" i="5"/>
  <c r="F54" i="5" s="1"/>
  <c r="E17" i="5" l="1"/>
  <c r="E19" i="5"/>
  <c r="A109" i="10"/>
  <c r="A134" i="10"/>
  <c r="A135" i="10"/>
  <c r="A137" i="10"/>
  <c r="A138" i="10"/>
  <c r="A139" i="10"/>
  <c r="A141" i="10"/>
  <c r="A142" i="10"/>
  <c r="A143" i="10"/>
  <c r="A144" i="10"/>
  <c r="A145" i="10"/>
  <c r="A147" i="10"/>
  <c r="A148" i="10"/>
  <c r="A149" i="10"/>
  <c r="A151" i="10"/>
  <c r="A152" i="10"/>
  <c r="A153" i="10"/>
  <c r="A154" i="10"/>
  <c r="A156" i="10"/>
  <c r="A157" i="10"/>
  <c r="A158" i="10"/>
  <c r="A160" i="10"/>
  <c r="A161" i="10"/>
  <c r="A162" i="10"/>
  <c r="A163" i="10"/>
  <c r="A165" i="10"/>
  <c r="A166" i="10"/>
  <c r="A167" i="10"/>
  <c r="A168" i="10"/>
  <c r="A169" i="10"/>
  <c r="A171" i="10"/>
  <c r="A172" i="10"/>
  <c r="A173" i="10"/>
  <c r="A175" i="10"/>
  <c r="A176" i="10"/>
  <c r="A177" i="10"/>
  <c r="A179" i="10"/>
  <c r="A180" i="10"/>
  <c r="A181" i="10"/>
  <c r="A182" i="10"/>
  <c r="A184" i="10"/>
  <c r="A185" i="10"/>
  <c r="A186" i="10"/>
  <c r="A188" i="10"/>
  <c r="A189" i="10"/>
  <c r="A190" i="10"/>
  <c r="A192" i="10"/>
  <c r="A193" i="10"/>
  <c r="A194" i="10"/>
  <c r="A195" i="10"/>
  <c r="A197" i="10"/>
  <c r="A198" i="10"/>
  <c r="A199" i="10"/>
  <c r="A200" i="10"/>
  <c r="A202" i="10"/>
  <c r="A203" i="10"/>
  <c r="A204" i="10"/>
  <c r="A205" i="10"/>
  <c r="A207" i="10"/>
  <c r="A208" i="10"/>
  <c r="A209" i="10"/>
  <c r="A211" i="10"/>
  <c r="A212" i="10"/>
  <c r="A213" i="10"/>
  <c r="A215" i="10"/>
  <c r="A216" i="10"/>
  <c r="A217" i="10"/>
  <c r="A218" i="10"/>
  <c r="A219" i="10"/>
  <c r="A220" i="10"/>
  <c r="A222" i="10"/>
  <c r="A223" i="10"/>
  <c r="A224" i="10"/>
  <c r="A225" i="10"/>
  <c r="A227" i="10"/>
  <c r="A228" i="10"/>
  <c r="A229" i="10"/>
  <c r="A230" i="10"/>
  <c r="A231" i="10"/>
  <c r="A232" i="10"/>
  <c r="A233" i="10"/>
  <c r="A235" i="10"/>
  <c r="A236" i="10"/>
  <c r="A237" i="10"/>
  <c r="A238" i="10"/>
  <c r="A239" i="10"/>
  <c r="A240" i="10"/>
  <c r="A241" i="10"/>
  <c r="A243" i="10"/>
  <c r="A245" i="10"/>
  <c r="A246" i="10"/>
  <c r="A247" i="10"/>
  <c r="A249" i="10"/>
  <c r="A250" i="10"/>
  <c r="A251" i="10"/>
  <c r="A253" i="10"/>
  <c r="A254" i="10"/>
  <c r="A256" i="10"/>
  <c r="A257" i="10"/>
  <c r="A259" i="10"/>
  <c r="A260" i="10"/>
  <c r="A261" i="10"/>
  <c r="A265" i="10"/>
  <c r="A266" i="10"/>
  <c r="A268" i="10"/>
  <c r="A270" i="10"/>
  <c r="A271" i="10"/>
  <c r="A273" i="10"/>
  <c r="A275" i="10"/>
  <c r="A276" i="10"/>
  <c r="A277" i="10"/>
  <c r="A278" i="10"/>
  <c r="A280" i="10"/>
  <c r="A282" i="10"/>
  <c r="A284" i="10"/>
  <c r="A285" i="10"/>
  <c r="A286" i="10"/>
  <c r="A287" i="10"/>
  <c r="A289" i="10"/>
  <c r="A291" i="10"/>
  <c r="A292" i="10"/>
  <c r="A293" i="10"/>
  <c r="A294" i="10"/>
  <c r="A296" i="10"/>
  <c r="A298" i="10"/>
  <c r="A299" i="10"/>
  <c r="A300" i="10"/>
  <c r="A301" i="10"/>
  <c r="A303" i="10"/>
  <c r="A305" i="10"/>
  <c r="A306" i="10"/>
  <c r="A307" i="10"/>
  <c r="A308" i="10"/>
  <c r="A310" i="10"/>
  <c r="A311" i="10"/>
  <c r="A312" i="10"/>
  <c r="A313" i="10"/>
  <c r="A314" i="10"/>
  <c r="A316" i="10"/>
  <c r="A317" i="10"/>
  <c r="A318" i="10"/>
  <c r="A319" i="10"/>
  <c r="A320" i="10"/>
  <c r="A322" i="10"/>
  <c r="A323" i="10"/>
  <c r="A324" i="10"/>
  <c r="A325" i="10"/>
  <c r="A326" i="10"/>
  <c r="A328" i="10"/>
  <c r="A330" i="10"/>
  <c r="A331" i="10"/>
  <c r="A332" i="10"/>
  <c r="A333" i="10"/>
  <c r="A335" i="10"/>
  <c r="A336" i="10"/>
  <c r="A337" i="10"/>
  <c r="A339" i="10"/>
  <c r="A340" i="10"/>
  <c r="A341" i="10"/>
  <c r="A342" i="10"/>
  <c r="A344" i="10"/>
  <c r="A345" i="10"/>
  <c r="A346" i="10"/>
  <c r="A348" i="10"/>
  <c r="A349" i="10"/>
  <c r="A350" i="10"/>
  <c r="A351" i="10"/>
  <c r="A353" i="10"/>
  <c r="A354" i="10"/>
  <c r="A355" i="10"/>
  <c r="A356" i="10"/>
  <c r="A358" i="10"/>
  <c r="A360" i="10"/>
  <c r="A361" i="10"/>
  <c r="A362" i="10"/>
  <c r="A364" i="10"/>
  <c r="A365" i="10"/>
  <c r="A367" i="10"/>
  <c r="A368" i="10"/>
  <c r="A370" i="10"/>
  <c r="A371" i="10"/>
  <c r="A373" i="10"/>
  <c r="A375" i="10"/>
  <c r="A376" i="10"/>
  <c r="A377" i="10"/>
  <c r="A378" i="10"/>
  <c r="A379" i="10"/>
  <c r="A380" i="10"/>
  <c r="A381" i="10"/>
  <c r="A382" i="10"/>
  <c r="A383" i="10"/>
  <c r="A384" i="10"/>
  <c r="A385" i="10"/>
  <c r="A386" i="10"/>
  <c r="A387" i="10"/>
  <c r="A388" i="10"/>
  <c r="A389" i="10"/>
  <c r="A390" i="10"/>
  <c r="A391" i="10"/>
  <c r="A392" i="10"/>
  <c r="A393" i="10"/>
  <c r="A394" i="10"/>
  <c r="A395" i="10"/>
  <c r="A396" i="10"/>
  <c r="A397" i="10"/>
  <c r="A398" i="10"/>
  <c r="A399" i="10"/>
  <c r="A400" i="10"/>
  <c r="A401" i="10"/>
  <c r="A402" i="10"/>
  <c r="A403" i="10"/>
  <c r="A404" i="10"/>
  <c r="A405" i="10"/>
  <c r="A406" i="10"/>
  <c r="A407" i="10"/>
  <c r="A408" i="10"/>
  <c r="A409" i="10"/>
  <c r="A410" i="10"/>
  <c r="A411" i="10"/>
  <c r="A412" i="10"/>
  <c r="A413" i="10"/>
  <c r="A414" i="10"/>
  <c r="A415" i="10"/>
  <c r="A416" i="10"/>
  <c r="A417" i="10"/>
  <c r="A418" i="10"/>
  <c r="A419" i="10"/>
  <c r="A420" i="10"/>
  <c r="A421" i="10"/>
  <c r="A422" i="10"/>
  <c r="A423" i="10"/>
  <c r="A424" i="10"/>
  <c r="A425" i="10"/>
  <c r="A426" i="10"/>
  <c r="A427" i="10"/>
  <c r="A428" i="10"/>
  <c r="A429" i="10"/>
  <c r="A430" i="10"/>
  <c r="A431" i="10"/>
  <c r="A432" i="10"/>
  <c r="A433" i="10"/>
  <c r="A434" i="10"/>
  <c r="A435" i="10"/>
  <c r="A436" i="10"/>
  <c r="A437" i="10"/>
  <c r="A438" i="10"/>
  <c r="A439" i="10"/>
  <c r="A440" i="10"/>
  <c r="A441" i="10"/>
  <c r="A442" i="10"/>
  <c r="A443" i="10"/>
  <c r="A444" i="10"/>
  <c r="A445" i="10"/>
  <c r="A446" i="10"/>
  <c r="A447" i="10"/>
  <c r="A448" i="10"/>
  <c r="A449" i="10"/>
  <c r="A450" i="10"/>
  <c r="A451" i="10"/>
  <c r="A452" i="10"/>
  <c r="A453" i="10"/>
  <c r="A454" i="10"/>
  <c r="A455" i="10"/>
  <c r="A456" i="10"/>
  <c r="A457" i="10"/>
  <c r="A458" i="10"/>
  <c r="A459" i="10"/>
  <c r="A460" i="10"/>
  <c r="A461" i="10"/>
  <c r="A462" i="10"/>
  <c r="A463" i="10"/>
  <c r="A464" i="10"/>
  <c r="A465" i="10"/>
  <c r="A466" i="10"/>
  <c r="A467" i="10"/>
  <c r="A468" i="10"/>
  <c r="A469" i="10"/>
  <c r="A470" i="10"/>
  <c r="A471" i="10"/>
  <c r="A472" i="10"/>
  <c r="A473" i="10"/>
  <c r="A474" i="10"/>
  <c r="A475" i="10"/>
  <c r="A476" i="10"/>
  <c r="A477" i="10"/>
  <c r="A478" i="10"/>
  <c r="A479" i="10"/>
  <c r="A480" i="10"/>
  <c r="A481" i="10"/>
  <c r="A482" i="10"/>
  <c r="A483" i="10"/>
  <c r="A484" i="10"/>
  <c r="A485" i="10"/>
  <c r="A486" i="10"/>
  <c r="A487" i="10"/>
  <c r="A488" i="10"/>
  <c r="A489" i="10"/>
  <c r="A490" i="10"/>
  <c r="A491" i="10"/>
  <c r="A492" i="10"/>
  <c r="A493" i="10"/>
  <c r="A494" i="10"/>
  <c r="A495" i="10"/>
  <c r="A496" i="10"/>
  <c r="A497" i="10"/>
  <c r="A498" i="10"/>
  <c r="A499" i="10"/>
  <c r="A500" i="10"/>
  <c r="A501" i="10"/>
  <c r="A502" i="10"/>
  <c r="A503" i="10"/>
  <c r="A504" i="10"/>
  <c r="A505" i="10"/>
  <c r="A506" i="10"/>
  <c r="A507" i="10"/>
  <c r="A508" i="10"/>
  <c r="A509" i="10"/>
  <c r="A510" i="10"/>
  <c r="A511" i="10"/>
  <c r="A512" i="10"/>
  <c r="A513" i="10"/>
  <c r="A514" i="10"/>
  <c r="A515" i="10"/>
  <c r="A516" i="10"/>
  <c r="A517" i="10"/>
  <c r="A518" i="10"/>
  <c r="A519" i="10"/>
  <c r="A520" i="10"/>
  <c r="A521" i="10"/>
  <c r="A522" i="10"/>
  <c r="A523" i="10"/>
  <c r="A524" i="10"/>
  <c r="A525" i="10"/>
  <c r="A526" i="10"/>
  <c r="A527" i="10"/>
  <c r="A528" i="10"/>
  <c r="A529" i="10"/>
  <c r="A530" i="10"/>
  <c r="A531" i="10"/>
  <c r="A532" i="10"/>
  <c r="A533" i="10"/>
  <c r="A534" i="10"/>
  <c r="A535" i="10"/>
  <c r="A536" i="10"/>
  <c r="A537" i="10"/>
  <c r="A538" i="10"/>
  <c r="A539" i="10"/>
  <c r="A540" i="10"/>
  <c r="A541" i="10"/>
  <c r="A542" i="10"/>
  <c r="A543" i="10"/>
  <c r="A544" i="10"/>
  <c r="A545" i="10"/>
  <c r="A546" i="10"/>
  <c r="A547" i="10"/>
  <c r="A548" i="10"/>
  <c r="A549" i="10"/>
  <c r="A550" i="10"/>
  <c r="A551" i="10"/>
  <c r="A552" i="10"/>
  <c r="A553" i="10"/>
  <c r="A554" i="10"/>
  <c r="A555" i="10"/>
  <c r="A556" i="10"/>
  <c r="A557" i="10"/>
  <c r="A558" i="10"/>
  <c r="A559" i="10"/>
  <c r="A560" i="10"/>
  <c r="A561" i="10"/>
  <c r="A562" i="10"/>
  <c r="A563" i="10"/>
  <c r="A564" i="10"/>
  <c r="A565" i="10"/>
  <c r="A566" i="10"/>
  <c r="A567" i="10"/>
  <c r="A568" i="10"/>
  <c r="A569" i="10"/>
  <c r="A570" i="10"/>
  <c r="A571" i="10"/>
  <c r="A572" i="10"/>
  <c r="A573" i="10"/>
  <c r="A574" i="10"/>
  <c r="A575" i="10"/>
  <c r="A576" i="10"/>
  <c r="A577" i="10"/>
  <c r="A578" i="10"/>
  <c r="A579" i="10"/>
  <c r="A580" i="10"/>
  <c r="A581" i="10"/>
  <c r="A582" i="10"/>
  <c r="A583" i="10"/>
  <c r="A584" i="10"/>
  <c r="A585" i="10"/>
  <c r="A586" i="10"/>
  <c r="A587" i="10"/>
  <c r="A588" i="10"/>
  <c r="A589" i="10"/>
  <c r="A590" i="10"/>
  <c r="A591" i="10"/>
  <c r="A592" i="10"/>
  <c r="A593" i="10"/>
  <c r="A594" i="10"/>
  <c r="A595" i="10"/>
  <c r="A596" i="10"/>
  <c r="A597" i="10"/>
  <c r="A598" i="10"/>
  <c r="A599" i="10"/>
  <c r="A600" i="10"/>
  <c r="A601" i="10"/>
  <c r="A602" i="10"/>
  <c r="A603" i="10"/>
  <c r="A604" i="10"/>
  <c r="A605" i="10"/>
  <c r="A606" i="10"/>
  <c r="A607" i="10"/>
  <c r="A608" i="10"/>
  <c r="A609" i="10"/>
  <c r="A610" i="10"/>
  <c r="A611" i="10"/>
  <c r="A612" i="10"/>
  <c r="A613" i="10"/>
  <c r="A614" i="10"/>
  <c r="A615" i="10"/>
  <c r="A616" i="10"/>
  <c r="A617" i="10"/>
  <c r="A618" i="10"/>
  <c r="A619" i="10"/>
  <c r="A620" i="10"/>
  <c r="A621" i="10"/>
  <c r="A622" i="10"/>
  <c r="A623" i="10"/>
  <c r="A624" i="10"/>
  <c r="A625" i="10"/>
  <c r="A626" i="10"/>
  <c r="A627" i="10"/>
  <c r="A628" i="10"/>
  <c r="A629" i="10"/>
  <c r="A630" i="10"/>
  <c r="A631" i="10"/>
  <c r="A632" i="10"/>
  <c r="A633" i="10"/>
  <c r="A634" i="10"/>
  <c r="A635" i="10"/>
  <c r="A636" i="10"/>
  <c r="A637" i="10"/>
  <c r="A638" i="10"/>
  <c r="A639" i="10"/>
  <c r="A640" i="10"/>
  <c r="A641" i="10"/>
  <c r="A642" i="10"/>
  <c r="A643" i="10"/>
  <c r="A644" i="10"/>
  <c r="A645" i="10"/>
  <c r="A646" i="10"/>
  <c r="A647" i="10"/>
  <c r="A648" i="10"/>
  <c r="A649" i="10"/>
  <c r="A650" i="10"/>
  <c r="A651" i="10"/>
  <c r="A652" i="10"/>
  <c r="A653" i="10"/>
  <c r="A654" i="10"/>
  <c r="A655" i="10"/>
  <c r="A656" i="10"/>
  <c r="A657" i="10"/>
  <c r="A658" i="10"/>
  <c r="A659" i="10"/>
  <c r="A660" i="10"/>
  <c r="A661" i="10"/>
  <c r="A662" i="10"/>
  <c r="A663" i="10"/>
  <c r="A664" i="10"/>
  <c r="A665" i="10"/>
  <c r="A666" i="10"/>
  <c r="A667" i="10"/>
  <c r="A668" i="10"/>
  <c r="A669" i="10"/>
  <c r="A670" i="10"/>
  <c r="A671" i="10"/>
  <c r="A672" i="10"/>
  <c r="A673" i="10"/>
  <c r="A674" i="10"/>
  <c r="A675" i="10"/>
  <c r="A676" i="10"/>
  <c r="A677" i="10"/>
  <c r="A678" i="10"/>
  <c r="A679" i="10"/>
  <c r="A680" i="10"/>
  <c r="A681" i="10"/>
  <c r="A682" i="10"/>
  <c r="A683" i="10"/>
  <c r="A684" i="10"/>
  <c r="A685" i="10"/>
  <c r="A686" i="10"/>
  <c r="A687" i="10"/>
  <c r="A688" i="10"/>
  <c r="A689" i="10"/>
  <c r="A690" i="10"/>
  <c r="A691" i="10"/>
  <c r="A692" i="10"/>
  <c r="A693" i="10"/>
  <c r="A694" i="10"/>
  <c r="A695" i="10"/>
  <c r="A696" i="10"/>
  <c r="A697" i="10"/>
  <c r="A698" i="10"/>
  <c r="A699" i="10"/>
  <c r="A700" i="10"/>
  <c r="A701" i="10"/>
  <c r="A702" i="10"/>
  <c r="A703" i="10"/>
  <c r="A704" i="10"/>
  <c r="A705" i="10"/>
  <c r="A706" i="10"/>
  <c r="A707" i="10"/>
  <c r="A708" i="10"/>
  <c r="A709" i="10"/>
  <c r="A710" i="10"/>
  <c r="A711" i="10"/>
  <c r="A712" i="10"/>
  <c r="A713" i="10"/>
  <c r="A714" i="10"/>
  <c r="A715" i="10"/>
  <c r="A716" i="10"/>
  <c r="A717" i="10"/>
  <c r="A718" i="10"/>
  <c r="A719" i="10"/>
  <c r="A720" i="10"/>
  <c r="A721" i="10"/>
  <c r="A722" i="10"/>
  <c r="A723" i="10"/>
  <c r="A724" i="10"/>
  <c r="A725" i="10"/>
  <c r="A726" i="10"/>
  <c r="A727" i="10"/>
  <c r="A728" i="10"/>
  <c r="A729" i="10"/>
  <c r="A730" i="10"/>
  <c r="A731" i="10"/>
  <c r="A732" i="10"/>
  <c r="A733" i="10"/>
  <c r="A734" i="10"/>
  <c r="A735" i="10"/>
  <c r="A736" i="10"/>
  <c r="A737" i="10"/>
  <c r="A738" i="10"/>
  <c r="A739" i="10"/>
  <c r="A740" i="10"/>
  <c r="A741" i="10"/>
  <c r="A742" i="10"/>
  <c r="A743" i="10"/>
  <c r="A744" i="10"/>
  <c r="A745" i="10"/>
  <c r="A746" i="10"/>
  <c r="A747" i="10"/>
  <c r="A748" i="10"/>
  <c r="A749" i="10"/>
  <c r="A750" i="10"/>
  <c r="A751" i="10"/>
  <c r="A752" i="10"/>
  <c r="A753" i="10"/>
  <c r="A754" i="10"/>
  <c r="A755" i="10"/>
  <c r="A756" i="10"/>
  <c r="A757" i="10"/>
  <c r="A758" i="10"/>
  <c r="A759" i="10"/>
  <c r="A760" i="10"/>
  <c r="A761" i="10"/>
  <c r="A762" i="10"/>
  <c r="A763" i="10"/>
  <c r="A764" i="10"/>
  <c r="A765" i="10"/>
  <c r="A766" i="10"/>
  <c r="A767" i="10"/>
  <c r="A768" i="10"/>
  <c r="A769" i="10"/>
  <c r="A770" i="10"/>
  <c r="A771" i="10"/>
  <c r="A772" i="10"/>
  <c r="A773" i="10"/>
  <c r="A774" i="10"/>
  <c r="A775" i="10"/>
  <c r="A776" i="10"/>
  <c r="A777" i="10"/>
  <c r="A778" i="10"/>
  <c r="A779" i="10"/>
  <c r="A780" i="10"/>
  <c r="A781" i="10"/>
  <c r="A782" i="10"/>
  <c r="A783" i="10"/>
  <c r="A784" i="10"/>
  <c r="A785" i="10"/>
  <c r="A786" i="10"/>
  <c r="A787" i="10"/>
  <c r="A788" i="10"/>
  <c r="A789" i="10"/>
  <c r="A790" i="10"/>
  <c r="A791" i="10"/>
  <c r="A792" i="10"/>
  <c r="A793" i="10"/>
  <c r="A794" i="10"/>
  <c r="A795" i="10"/>
  <c r="A796" i="10"/>
  <c r="A797" i="10"/>
  <c r="A798" i="10"/>
  <c r="A799" i="10"/>
  <c r="A800" i="10"/>
  <c r="A801" i="10"/>
  <c r="A802" i="10"/>
  <c r="A803" i="10"/>
  <c r="A804" i="10"/>
  <c r="A805" i="10"/>
  <c r="A806" i="10"/>
  <c r="A807" i="10"/>
  <c r="A808" i="10"/>
  <c r="A809" i="10"/>
  <c r="A810" i="10"/>
  <c r="A811" i="10"/>
  <c r="A812" i="10"/>
  <c r="A813" i="10"/>
  <c r="A814" i="10"/>
  <c r="A815" i="10"/>
  <c r="A816" i="10"/>
  <c r="A817" i="10"/>
  <c r="A818" i="10"/>
  <c r="A819" i="10"/>
  <c r="A820" i="10"/>
  <c r="A821" i="10"/>
  <c r="A822" i="10"/>
  <c r="A823" i="10"/>
  <c r="A824" i="10"/>
  <c r="A825" i="10"/>
  <c r="A826" i="10"/>
  <c r="A827" i="10"/>
  <c r="A828" i="10"/>
  <c r="A829" i="10"/>
  <c r="A830" i="10"/>
  <c r="A831" i="10"/>
  <c r="A832" i="10"/>
  <c r="A833" i="10"/>
  <c r="A834" i="10"/>
  <c r="A835" i="10"/>
  <c r="A836" i="10"/>
  <c r="A837" i="10"/>
  <c r="A838" i="10"/>
  <c r="A839" i="10"/>
  <c r="A840" i="10"/>
  <c r="A841" i="10"/>
  <c r="A842" i="10"/>
  <c r="A843" i="10"/>
  <c r="A844" i="10"/>
  <c r="A845" i="10"/>
  <c r="A846" i="10"/>
  <c r="A847" i="10"/>
  <c r="A848" i="10"/>
  <c r="A849" i="10"/>
  <c r="A850" i="10"/>
  <c r="A851" i="10"/>
  <c r="A852" i="10"/>
  <c r="A853" i="10"/>
  <c r="A854" i="10"/>
  <c r="A855" i="10"/>
  <c r="A856" i="10"/>
  <c r="A857" i="10"/>
  <c r="A858" i="10"/>
  <c r="A859" i="10"/>
  <c r="A860" i="10"/>
  <c r="A861" i="10"/>
  <c r="A862" i="10"/>
  <c r="A863" i="10"/>
  <c r="A864" i="10"/>
  <c r="A865" i="10"/>
  <c r="A866" i="10"/>
  <c r="A867" i="10"/>
  <c r="A868" i="10"/>
  <c r="A869" i="10"/>
  <c r="A870" i="10"/>
  <c r="A871" i="10"/>
  <c r="A872" i="10"/>
  <c r="A873" i="10"/>
  <c r="A874" i="10"/>
  <c r="A875" i="10"/>
  <c r="A876" i="10"/>
  <c r="A877" i="10"/>
  <c r="A878" i="10"/>
  <c r="A879" i="10"/>
  <c r="A880" i="10"/>
  <c r="A881" i="10"/>
  <c r="A882" i="10"/>
  <c r="A883" i="10"/>
  <c r="A884" i="10"/>
  <c r="A885" i="10"/>
  <c r="A886" i="10"/>
  <c r="A887" i="10"/>
  <c r="A888" i="10"/>
  <c r="A889" i="10"/>
  <c r="A890" i="10"/>
  <c r="A891" i="10"/>
  <c r="A892" i="10"/>
  <c r="A893" i="10"/>
  <c r="A894" i="10"/>
  <c r="A895" i="10"/>
  <c r="A896" i="10"/>
  <c r="A897" i="10"/>
  <c r="A898" i="10"/>
  <c r="A899" i="10"/>
  <c r="A900" i="10"/>
  <c r="A901" i="10"/>
  <c r="A902" i="10"/>
  <c r="A903" i="10"/>
  <c r="A904" i="10"/>
  <c r="A905" i="10"/>
  <c r="A906" i="10"/>
  <c r="A907" i="10"/>
  <c r="A908" i="10"/>
  <c r="A909" i="10"/>
  <c r="A910" i="10"/>
  <c r="A911" i="10"/>
  <c r="A912" i="10"/>
  <c r="A913" i="10"/>
  <c r="A914" i="10"/>
  <c r="A915" i="10"/>
  <c r="A916" i="10"/>
  <c r="A917" i="10"/>
  <c r="A918" i="10"/>
  <c r="A919" i="10"/>
  <c r="A920" i="10"/>
  <c r="A921" i="10"/>
  <c r="A922" i="10"/>
  <c r="A923" i="10"/>
  <c r="A924" i="10"/>
  <c r="A925" i="10"/>
  <c r="A926" i="10"/>
  <c r="A927" i="10"/>
  <c r="A928" i="10"/>
  <c r="A929" i="10"/>
  <c r="A930" i="10"/>
  <c r="A931" i="10"/>
  <c r="A932" i="10"/>
  <c r="A933" i="10"/>
  <c r="A934" i="10"/>
  <c r="A935" i="10"/>
  <c r="A936" i="10"/>
  <c r="A937" i="10"/>
  <c r="A938" i="10"/>
  <c r="A939" i="10"/>
  <c r="A940" i="10"/>
  <c r="A941" i="10"/>
  <c r="A942" i="10"/>
  <c r="A943" i="10"/>
  <c r="A944" i="10"/>
  <c r="A945" i="10"/>
  <c r="A946" i="10"/>
  <c r="A947" i="10"/>
  <c r="A948" i="10"/>
  <c r="A949" i="10"/>
  <c r="A950" i="10"/>
  <c r="A951" i="10"/>
  <c r="A952" i="10"/>
  <c r="A953" i="10"/>
  <c r="A954" i="10"/>
  <c r="A955" i="10"/>
  <c r="A956" i="10"/>
  <c r="A957" i="10"/>
  <c r="A958" i="10"/>
  <c r="A959" i="10"/>
  <c r="A960" i="10"/>
  <c r="A961" i="10"/>
  <c r="A962" i="10"/>
  <c r="A963" i="10"/>
  <c r="A964" i="10"/>
  <c r="A965" i="10"/>
  <c r="A966" i="10"/>
  <c r="A967" i="10"/>
  <c r="A968" i="10"/>
  <c r="A969" i="10"/>
  <c r="A970" i="10"/>
  <c r="A971" i="10"/>
  <c r="A972" i="10"/>
  <c r="A973" i="10"/>
  <c r="A974" i="10"/>
  <c r="A975" i="10"/>
  <c r="A976" i="10"/>
  <c r="A977" i="10"/>
  <c r="A978" i="10"/>
  <c r="A979" i="10"/>
  <c r="A980" i="10"/>
  <c r="A981" i="10"/>
  <c r="A982" i="10"/>
  <c r="A983" i="10"/>
  <c r="A984" i="10"/>
  <c r="A985" i="10"/>
  <c r="A986" i="10"/>
  <c r="A987" i="10"/>
  <c r="A988" i="10"/>
  <c r="A989" i="10"/>
  <c r="A990" i="10"/>
  <c r="A991" i="10"/>
  <c r="A992" i="10"/>
  <c r="A993" i="10"/>
  <c r="A994" i="10"/>
  <c r="A995" i="10"/>
  <c r="A996" i="10"/>
  <c r="A997" i="10"/>
  <c r="A998" i="10"/>
  <c r="A999" i="10"/>
  <c r="A1000" i="10"/>
  <c r="A1001" i="10"/>
  <c r="A1002" i="10"/>
  <c r="A1003" i="10"/>
  <c r="A1004" i="10"/>
  <c r="A1005" i="10"/>
  <c r="A1006" i="10"/>
  <c r="A1007" i="10"/>
  <c r="A1008" i="10"/>
  <c r="A1009" i="10"/>
  <c r="A1010" i="10"/>
  <c r="A1011" i="10"/>
  <c r="A1012" i="10"/>
  <c r="A1013" i="10"/>
  <c r="A1014" i="10"/>
  <c r="A1015" i="10"/>
  <c r="A1016" i="10"/>
  <c r="A1017" i="10"/>
  <c r="A1018" i="10"/>
  <c r="A1019" i="10"/>
  <c r="A1020" i="10"/>
  <c r="A1021" i="10"/>
  <c r="A1022" i="10"/>
  <c r="A1023" i="10"/>
  <c r="A1024" i="10"/>
  <c r="A1025" i="10"/>
  <c r="A1026" i="10"/>
  <c r="A1027" i="10"/>
  <c r="A1028" i="10"/>
  <c r="A1029" i="10"/>
  <c r="A1030" i="10"/>
  <c r="A1031" i="10"/>
  <c r="A1032" i="10"/>
  <c r="A1033" i="10"/>
  <c r="A1034" i="10"/>
  <c r="A1035" i="10"/>
  <c r="A1036" i="10"/>
  <c r="A1037" i="10"/>
  <c r="A1038" i="10"/>
  <c r="A1039" i="10"/>
  <c r="A1040" i="10"/>
  <c r="A1041" i="10"/>
  <c r="A1042" i="10"/>
  <c r="A1043" i="10"/>
  <c r="A1044" i="10"/>
  <c r="A1045" i="10"/>
  <c r="A1046" i="10"/>
  <c r="A1047" i="10"/>
  <c r="A1048" i="10"/>
  <c r="A1049" i="10"/>
  <c r="A1050" i="10"/>
  <c r="A1051" i="10"/>
  <c r="A1052" i="10"/>
  <c r="A1053" i="10"/>
  <c r="A1054" i="10"/>
  <c r="A1055" i="10"/>
  <c r="A1056" i="10"/>
  <c r="A1057" i="10"/>
  <c r="A1058" i="10"/>
  <c r="A1059" i="10"/>
  <c r="A1060" i="10"/>
  <c r="A1061" i="10"/>
  <c r="A1062" i="10"/>
  <c r="A1063" i="10"/>
  <c r="A1064" i="10"/>
  <c r="A1065" i="10"/>
  <c r="A1066" i="10"/>
  <c r="A1067" i="10"/>
  <c r="A1068" i="10"/>
  <c r="A1069" i="10"/>
  <c r="A1070" i="10"/>
  <c r="A1071" i="10"/>
  <c r="A1072" i="10"/>
  <c r="A1073" i="10"/>
  <c r="A1074" i="10"/>
  <c r="A1075" i="10"/>
  <c r="A1076" i="10"/>
  <c r="A1077" i="10"/>
  <c r="A1078" i="10"/>
  <c r="A1079" i="10"/>
  <c r="A1080" i="10"/>
  <c r="A1081" i="10"/>
  <c r="A1082" i="10"/>
  <c r="A1083" i="10"/>
  <c r="A1084" i="10"/>
  <c r="A1085" i="10"/>
  <c r="A1086" i="10"/>
  <c r="A1087" i="10"/>
  <c r="A1088" i="10"/>
  <c r="A1089" i="10"/>
  <c r="A1090" i="10"/>
  <c r="A1091" i="10"/>
  <c r="A1092" i="10"/>
  <c r="A1093" i="10"/>
  <c r="A1094" i="10"/>
  <c r="A1095" i="10"/>
  <c r="A1096" i="10"/>
  <c r="A1097" i="10"/>
  <c r="A1098" i="10"/>
  <c r="A1099" i="10"/>
  <c r="A1100" i="10"/>
  <c r="A1101" i="10"/>
  <c r="A1102" i="10"/>
  <c r="A1103" i="10"/>
  <c r="A1104" i="10"/>
  <c r="A1105" i="10"/>
  <c r="A1106" i="10"/>
  <c r="A1107" i="10"/>
  <c r="A1108" i="10"/>
  <c r="A1109" i="10"/>
  <c r="A1110" i="10"/>
  <c r="A1111" i="10"/>
  <c r="A1112" i="10"/>
  <c r="A1113" i="10"/>
  <c r="A1114" i="10"/>
  <c r="A1115" i="10"/>
  <c r="A1116" i="10"/>
  <c r="A1117" i="10"/>
  <c r="A1118" i="10"/>
  <c r="A1119" i="10"/>
  <c r="A1120" i="10"/>
  <c r="A1121" i="10"/>
  <c r="A1122" i="10"/>
  <c r="A1123" i="10"/>
  <c r="A1124" i="10"/>
  <c r="A1125" i="10"/>
  <c r="A1126" i="10"/>
  <c r="A1127" i="10"/>
  <c r="A1128" i="10"/>
  <c r="A1129" i="10"/>
  <c r="A1130" i="10"/>
  <c r="A1131" i="10"/>
  <c r="A1132" i="10"/>
  <c r="A1133" i="10"/>
  <c r="A1134" i="10"/>
  <c r="A1135" i="10"/>
  <c r="A1136" i="10"/>
  <c r="A1137" i="10"/>
  <c r="A1138" i="10"/>
  <c r="A1139" i="10"/>
  <c r="A1140" i="10"/>
  <c r="A1141" i="10"/>
  <c r="A1142" i="10"/>
  <c r="A1143" i="10"/>
  <c r="A1144" i="10"/>
  <c r="A1145" i="10"/>
  <c r="A1146" i="10"/>
  <c r="A1147" i="10"/>
  <c r="A1148" i="10"/>
  <c r="A1149" i="10"/>
  <c r="A1150" i="10"/>
  <c r="A1151" i="10"/>
  <c r="A1152" i="10"/>
  <c r="A1153" i="10"/>
  <c r="A1154" i="10"/>
  <c r="A1155" i="10"/>
  <c r="A1156" i="10"/>
  <c r="A1157" i="10"/>
  <c r="A1158" i="10"/>
  <c r="A1159" i="10"/>
  <c r="A1160" i="10"/>
  <c r="A1161" i="10"/>
  <c r="A1162" i="10"/>
  <c r="A1163" i="10"/>
  <c r="A1164" i="10"/>
  <c r="A1165" i="10"/>
  <c r="A1166" i="10"/>
  <c r="A1167" i="10"/>
  <c r="A1168" i="10"/>
  <c r="A1169" i="10"/>
  <c r="A1170" i="10"/>
  <c r="A132" i="10"/>
  <c r="A3" i="10"/>
  <c r="E61" i="5"/>
  <c r="C63" i="5"/>
  <c r="C62" i="5"/>
  <c r="K2" i="5"/>
  <c r="F9" i="5"/>
  <c r="A18" i="10"/>
  <c r="A19" i="10"/>
  <c r="A21" i="10"/>
  <c r="A22" i="10"/>
  <c r="A23" i="10"/>
  <c r="A24" i="10"/>
  <c r="A26" i="10"/>
  <c r="A27" i="10"/>
  <c r="A28" i="10"/>
  <c r="A29" i="10"/>
  <c r="A30" i="10"/>
  <c r="A32" i="10"/>
  <c r="A33" i="10"/>
  <c r="A34" i="10"/>
  <c r="A35" i="10"/>
  <c r="A37" i="10"/>
  <c r="A38" i="10"/>
  <c r="A39" i="10"/>
  <c r="A40" i="10"/>
  <c r="A42" i="10"/>
  <c r="A43" i="10"/>
  <c r="A44" i="10"/>
  <c r="A45" i="10"/>
  <c r="A46" i="10"/>
  <c r="A47" i="10"/>
  <c r="A49" i="10"/>
  <c r="A50" i="10"/>
  <c r="A51" i="10"/>
  <c r="A52" i="10"/>
  <c r="A54" i="10"/>
  <c r="A55" i="10"/>
  <c r="A56" i="10"/>
  <c r="A57" i="10"/>
  <c r="A58" i="10"/>
  <c r="A60" i="10"/>
  <c r="A61" i="10"/>
  <c r="A62" i="10"/>
  <c r="A63" i="10"/>
  <c r="A64" i="10"/>
  <c r="A66" i="10"/>
  <c r="A67" i="10"/>
  <c r="A68" i="10"/>
  <c r="A69" i="10"/>
  <c r="A71" i="10"/>
  <c r="A72" i="10"/>
  <c r="A73" i="10"/>
  <c r="A74" i="10"/>
  <c r="A76" i="10"/>
  <c r="A77" i="10"/>
  <c r="A78" i="10"/>
  <c r="A80" i="10"/>
  <c r="A81" i="10"/>
  <c r="A82" i="10"/>
  <c r="A83" i="10"/>
  <c r="A85" i="10"/>
  <c r="A86" i="10"/>
  <c r="A87" i="10"/>
  <c r="A89" i="10"/>
  <c r="A91" i="10"/>
  <c r="A93" i="10"/>
  <c r="A94" i="10"/>
  <c r="A96" i="10"/>
  <c r="A98" i="10"/>
  <c r="A99" i="10"/>
  <c r="A100" i="10"/>
  <c r="A101" i="10"/>
  <c r="A103" i="10"/>
  <c r="A107" i="10"/>
  <c r="A111" i="10"/>
  <c r="A112" i="10"/>
  <c r="A114" i="10"/>
  <c r="A115" i="10"/>
  <c r="A117" i="10"/>
  <c r="A118" i="10"/>
  <c r="A119" i="10"/>
  <c r="A121" i="10"/>
  <c r="A122" i="10"/>
  <c r="A123" i="10"/>
  <c r="A125" i="10"/>
  <c r="A126" i="10"/>
  <c r="A128" i="10"/>
  <c r="A129" i="10"/>
  <c r="A130" i="10"/>
  <c r="A4" i="10"/>
  <c r="A6" i="10"/>
  <c r="A7" i="10"/>
  <c r="A8" i="10"/>
  <c r="A9" i="10"/>
  <c r="A11" i="10"/>
  <c r="A12" i="10"/>
  <c r="A13" i="10"/>
  <c r="A15" i="10"/>
  <c r="A16" i="10"/>
  <c r="A17" i="10"/>
  <c r="E26" i="5" l="1"/>
  <c r="E25" i="5"/>
  <c r="E24" i="5"/>
  <c r="C25" i="5"/>
  <c r="F25" i="5" s="1"/>
  <c r="C26" i="5"/>
  <c r="F26" i="5" s="1"/>
  <c r="C24" i="5"/>
  <c r="F24" i="5" s="1"/>
  <c r="F29" i="5" l="1"/>
  <c r="F59" i="14" s="1"/>
  <c r="F61" i="14" s="1"/>
  <c r="K1" i="5"/>
  <c r="E18" i="5" l="1"/>
  <c r="F13" i="5"/>
  <c r="F12" i="5"/>
  <c r="F11" i="5"/>
  <c r="F60" i="5" l="1"/>
  <c r="D63" i="5"/>
  <c r="D62" i="5"/>
  <c r="D64" i="5" l="1"/>
  <c r="F61" i="5" s="1"/>
  <c r="F62" i="5" s="1"/>
</calcChain>
</file>

<file path=xl/sharedStrings.xml><?xml version="1.0" encoding="utf-8"?>
<sst xmlns="http://schemas.openxmlformats.org/spreadsheetml/2006/main" count="422" uniqueCount="354">
  <si>
    <t>Nom</t>
  </si>
  <si>
    <t>Adresse</t>
  </si>
  <si>
    <t>Téléphone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</si>
  <si>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</si>
  <si>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</si>
  <si>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</si>
  <si>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</si>
  <si>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</si>
  <si>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</si>
  <si>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</si>
  <si>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</si>
  <si>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</si>
  <si>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</si>
  <si>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</si>
  <si>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</si>
  <si>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Article</t>
  </si>
  <si>
    <t>Coeff revente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</si>
  <si>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</si>
  <si>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</si>
  <si>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</si>
  <si>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</si>
  <si>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</si>
  <si>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</si>
  <si>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</si>
  <si>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valable jusqu'au</t>
  </si>
  <si>
    <t>Tirage des Gaines</t>
  </si>
  <si>
    <t>Saisir quantité en col B</t>
  </si>
  <si>
    <t>du</t>
  </si>
  <si>
    <t xml:space="preserve">La TVA peut être modifiée </t>
  </si>
  <si>
    <t>par le bouton "Changer le taux de TVA"</t>
  </si>
  <si>
    <t>CODE</t>
  </si>
  <si>
    <t>Code</t>
  </si>
  <si>
    <t>Choix désignation  de la ligne 55 à 57</t>
  </si>
  <si>
    <t>MAIN D'ŒUVRE (Désignation)</t>
  </si>
  <si>
    <t>Double-clic pour créer nouveau client</t>
  </si>
  <si>
    <t>Double-clic pour changer le Taux de TVA</t>
  </si>
  <si>
    <t>&lt;--Saisir quantité en col B</t>
  </si>
  <si>
    <t>Double-clic pour Réinitialiser les données</t>
  </si>
  <si>
    <t>Double-clic pour Imprimer le Devis</t>
  </si>
  <si>
    <t>Double-clic pour Sauvegarder en PDF</t>
  </si>
  <si>
    <t>Double-clic pour Commencer la SAISIE(Base)</t>
  </si>
  <si>
    <t>Double-clic pour Ajouter 5 lignes supplémentaires</t>
  </si>
  <si>
    <t>TVA</t>
  </si>
  <si>
    <t>Codes</t>
  </si>
  <si>
    <t>Taux</t>
  </si>
  <si>
    <t>Montants</t>
  </si>
  <si>
    <t>TOTAL TVA</t>
  </si>
  <si>
    <t>tva</t>
  </si>
  <si>
    <t xml:space="preserve">&lt;--Saisir code TVA 1 ou 2 </t>
  </si>
  <si>
    <t>TUBE CARRE</t>
  </si>
  <si>
    <t>TUBE CARRE 20X20X1,5</t>
  </si>
  <si>
    <t>TCA 20X1,5</t>
  </si>
  <si>
    <t>TCA 20X2</t>
  </si>
  <si>
    <t>TUBE CARRE 20X20X2</t>
  </si>
  <si>
    <t>TCA 30X1,5</t>
  </si>
  <si>
    <t>TUBE CARRE 30X30X1,5</t>
  </si>
  <si>
    <t>TCA 30X2</t>
  </si>
  <si>
    <t>TCA 30X2,5</t>
  </si>
  <si>
    <t>TCA 30X3</t>
  </si>
  <si>
    <t>TCA 35X2</t>
  </si>
  <si>
    <t>TCA 35X2,5</t>
  </si>
  <si>
    <t>TCA 35X3</t>
  </si>
  <si>
    <t>TCA 40X2</t>
  </si>
  <si>
    <t>TCA 40X2,5</t>
  </si>
  <si>
    <t>TCA 40X3</t>
  </si>
  <si>
    <t>TCA 40X4</t>
  </si>
  <si>
    <t>TCA 40X5</t>
  </si>
  <si>
    <t>TCA 45X2</t>
  </si>
  <si>
    <t>TCA 45X2,5</t>
  </si>
  <si>
    <t>TCA 45X3</t>
  </si>
  <si>
    <t>TCA 45X4</t>
  </si>
  <si>
    <t>TCA 50X2</t>
  </si>
  <si>
    <t>TCA 50X2,5</t>
  </si>
  <si>
    <t>TCA 50X3</t>
  </si>
  <si>
    <t>TCA 50X4</t>
  </si>
  <si>
    <t>TCA 50X5</t>
  </si>
  <si>
    <t>TCA 60X2</t>
  </si>
  <si>
    <t>TCA 60X3</t>
  </si>
  <si>
    <t>TCA 60X4</t>
  </si>
  <si>
    <t>TCA 60X5</t>
  </si>
  <si>
    <t>TCA 70X2</t>
  </si>
  <si>
    <t>TCA 70X3</t>
  </si>
  <si>
    <t>TCA 70X4</t>
  </si>
  <si>
    <t>TCA 70X5</t>
  </si>
  <si>
    <t>TCA 80X2</t>
  </si>
  <si>
    <t>TCA 80X3</t>
  </si>
  <si>
    <t>TCA 80X3,5</t>
  </si>
  <si>
    <t>TCA 80X4</t>
  </si>
  <si>
    <t>TCA 80X5</t>
  </si>
  <si>
    <t>TCA 80X6</t>
  </si>
  <si>
    <t>TCA 90X3</t>
  </si>
  <si>
    <t>TCA 90X4</t>
  </si>
  <si>
    <t>TCA 90X5</t>
  </si>
  <si>
    <t>TCA 90X6</t>
  </si>
  <si>
    <t>TCA 100X3</t>
  </si>
  <si>
    <t>TCA 100X4</t>
  </si>
  <si>
    <t>TCA 100X5</t>
  </si>
  <si>
    <t>TCA 100X6</t>
  </si>
  <si>
    <t>TCA 100X7</t>
  </si>
  <si>
    <t>TCA 120X3</t>
  </si>
  <si>
    <t>TCA 120X4</t>
  </si>
  <si>
    <t>TCA 120X5</t>
  </si>
  <si>
    <t>TCA 120X6</t>
  </si>
  <si>
    <t>TCA 120X7</t>
  </si>
  <si>
    <t>TCA 140X3</t>
  </si>
  <si>
    <t>TCA 140X4</t>
  </si>
  <si>
    <t>TCA  140X5</t>
  </si>
  <si>
    <t>TCA 140X6</t>
  </si>
  <si>
    <t>TCA 150X3</t>
  </si>
  <si>
    <t>TCA 150X4</t>
  </si>
  <si>
    <t>TCA 150X5</t>
  </si>
  <si>
    <t>TCA 150X6</t>
  </si>
  <si>
    <t>TCA 160X4</t>
  </si>
  <si>
    <t>TCA 160X5</t>
  </si>
  <si>
    <t>TCA 160X6</t>
  </si>
  <si>
    <t>TCA 180X4</t>
  </si>
  <si>
    <t>TCA 180X5</t>
  </si>
  <si>
    <t>TCA 180X6</t>
  </si>
  <si>
    <t>TCA 180X8</t>
  </si>
  <si>
    <t>TCA 200X4</t>
  </si>
  <si>
    <t>TCA 200X5</t>
  </si>
  <si>
    <t>TCA 200X6</t>
  </si>
  <si>
    <t>TCA 220X4</t>
  </si>
  <si>
    <t>TCA 250X4</t>
  </si>
  <si>
    <t>TCA 260X4</t>
  </si>
  <si>
    <t>TCA 260X5</t>
  </si>
  <si>
    <t>TCA 300X5</t>
  </si>
  <si>
    <t>TCA 325X5</t>
  </si>
  <si>
    <t>TCA 325X6</t>
  </si>
  <si>
    <t>TCA 325X8</t>
  </si>
  <si>
    <t>TCA 325X10</t>
  </si>
  <si>
    <t>TCA 400X8</t>
  </si>
  <si>
    <t>TUBE CARRE 30X30X2</t>
  </si>
  <si>
    <t>TUBE CARRE 35X35X2</t>
  </si>
  <si>
    <t>TUBE CARRE 35X35X3</t>
  </si>
  <si>
    <t>TUBE CARRE 30X30X2,5</t>
  </si>
  <si>
    <t>TUBE CARRE 35X35X2,5</t>
  </si>
  <si>
    <t>TUBE CARRE 30X30X3</t>
  </si>
  <si>
    <t>FIN de SAISIE (Retour CHIFFRAGE)</t>
  </si>
  <si>
    <t>TUBE RECTANGLE</t>
  </si>
  <si>
    <t>TRE 30X20X2</t>
  </si>
  <si>
    <t>TRE 35X20X2</t>
  </si>
  <si>
    <t>TRE 40X20X2</t>
  </si>
  <si>
    <t>TRE 40X20X2,5</t>
  </si>
  <si>
    <t>TRE 40X27X2</t>
  </si>
  <si>
    <t>TRE 40X27X2,5</t>
  </si>
  <si>
    <t>TRE 50X30X2</t>
  </si>
  <si>
    <t>TRE 50X30X2,5</t>
  </si>
  <si>
    <t>TRE 50X30X3</t>
  </si>
  <si>
    <t>TRE 60X30X2</t>
  </si>
  <si>
    <t>TRE 60X30X2,5</t>
  </si>
  <si>
    <t>TRE 60X30X3</t>
  </si>
  <si>
    <t>TRE 60X34X2</t>
  </si>
  <si>
    <t>TRE 60X34X2,5</t>
  </si>
  <si>
    <t>TRE 60X40X2</t>
  </si>
  <si>
    <t>TRE 60X40X3</t>
  </si>
  <si>
    <t>TRE 60X40X4</t>
  </si>
  <si>
    <t>TRE 70X35X3</t>
  </si>
  <si>
    <t>TRE 70X40X3</t>
  </si>
  <si>
    <t>TRE 70X40X4</t>
  </si>
  <si>
    <t>TRE 70X50X2,5</t>
  </si>
  <si>
    <t>TRE 70X50X3</t>
  </si>
  <si>
    <t>TRE 70X50X4</t>
  </si>
  <si>
    <t>TRE 80X40X2</t>
  </si>
  <si>
    <t>TRE 80X40X2,5</t>
  </si>
  <si>
    <t>TRE 80X40X3</t>
  </si>
  <si>
    <t>TRE 80X40X4</t>
  </si>
  <si>
    <t>TRE 80X40X5</t>
  </si>
  <si>
    <t>TRE 80X50X3</t>
  </si>
  <si>
    <t>TRE 80X50X4</t>
  </si>
  <si>
    <t>TRE 80X50X5</t>
  </si>
  <si>
    <t>TRE 80X60X2</t>
  </si>
  <si>
    <t>TRE 80X60X3</t>
  </si>
  <si>
    <t>TRE 80X60X4</t>
  </si>
  <si>
    <t>TRE 80X60X6</t>
  </si>
  <si>
    <t>TRE 90X50X3</t>
  </si>
  <si>
    <t>TRE 90X50X4</t>
  </si>
  <si>
    <t>TRE 90X50X5</t>
  </si>
  <si>
    <t>TRE 100X40X2</t>
  </si>
  <si>
    <t>TRE 100X40X3</t>
  </si>
  <si>
    <t>TRE 100X40X4</t>
  </si>
  <si>
    <t>TRE 100X40X5</t>
  </si>
  <si>
    <t>TRE 100X50X2</t>
  </si>
  <si>
    <t>TRE 100X50X2,5</t>
  </si>
  <si>
    <t>TRE 100X50X3</t>
  </si>
  <si>
    <t>TRE 100X50X4</t>
  </si>
  <si>
    <t>TRE 100X50X5</t>
  </si>
  <si>
    <t>TRE 100X60X3</t>
  </si>
  <si>
    <t>TRE 100X60X4</t>
  </si>
  <si>
    <t>TRE 100X60X5</t>
  </si>
  <si>
    <t>TRE 100X80X3</t>
  </si>
  <si>
    <t>TRE 100X80X4</t>
  </si>
  <si>
    <t>TRE 100X80X5</t>
  </si>
  <si>
    <t>TRE 120X60X3</t>
  </si>
  <si>
    <t>TRE 120X60X4</t>
  </si>
  <si>
    <t>TRE 120X60X5</t>
  </si>
  <si>
    <t>TRE 120X60X7</t>
  </si>
  <si>
    <t>TRE 120X80X3</t>
  </si>
  <si>
    <t>TRE 120X80X4</t>
  </si>
  <si>
    <t>TRE 120X80X5</t>
  </si>
  <si>
    <t>TRE 140X40X3</t>
  </si>
  <si>
    <t>TRE 140X40X4</t>
  </si>
  <si>
    <t>TRE 140X40X5</t>
  </si>
  <si>
    <t>TRE 140X60X3</t>
  </si>
  <si>
    <t>TRE 140X60X4</t>
  </si>
  <si>
    <t>TRE 140X60X5</t>
  </si>
  <si>
    <t>TRE 140X60X6</t>
  </si>
  <si>
    <t>TRE 140X80X3</t>
  </si>
  <si>
    <t>TRE 140X80X4</t>
  </si>
  <si>
    <t>TRE 140X80X5</t>
  </si>
  <si>
    <t>TRE 140X80X7</t>
  </si>
  <si>
    <t>TRE 150X50X3</t>
  </si>
  <si>
    <t>TRE 150X50X4</t>
  </si>
  <si>
    <t>TRE 150X50X5</t>
  </si>
  <si>
    <t>TRE 150X50X6</t>
  </si>
  <si>
    <t>TRE 150X100X3</t>
  </si>
  <si>
    <t>TRE 150X100X4</t>
  </si>
  <si>
    <t>TRE 150X100X5</t>
  </si>
  <si>
    <t>TRE 160X80X3</t>
  </si>
  <si>
    <t>TRE 160X80X4</t>
  </si>
  <si>
    <t>TRE 160X80X5</t>
  </si>
  <si>
    <t>TRE 180X80X3</t>
  </si>
  <si>
    <t>TRE 180X80X4</t>
  </si>
  <si>
    <t>TRE 180X80X5</t>
  </si>
  <si>
    <t>TRE 180X80X6</t>
  </si>
  <si>
    <t>TRE 180X80X7</t>
  </si>
  <si>
    <t>TRE 180X80X8</t>
  </si>
  <si>
    <t>TRE 200X100X3</t>
  </si>
  <si>
    <t>TRE 200X100X4</t>
  </si>
  <si>
    <t>TRE 200X100X5</t>
  </si>
  <si>
    <t>TRE 200X100X6</t>
  </si>
  <si>
    <t>TRE 200X150X3</t>
  </si>
  <si>
    <t>TRE 200X150X4</t>
  </si>
  <si>
    <t>TRE 200X150X5</t>
  </si>
  <si>
    <t>TRE 200X150X6</t>
  </si>
  <si>
    <t>TRE 200X150X8</t>
  </si>
  <si>
    <t>TRE 200X150X10</t>
  </si>
  <si>
    <t>TRE 200X150X12</t>
  </si>
  <si>
    <t>TRE 250X100X3</t>
  </si>
  <si>
    <t>TRE 250X100X4</t>
  </si>
  <si>
    <t>TRE 250X100X5</t>
  </si>
  <si>
    <t>TRE 250X100X6</t>
  </si>
  <si>
    <t>TRE 250X100X8</t>
  </si>
  <si>
    <t>TRE 250X100X10</t>
  </si>
  <si>
    <t>TRE 250X100X12</t>
  </si>
  <si>
    <t>TRE 250X150X4</t>
  </si>
  <si>
    <t>TRE 300X100X4</t>
  </si>
  <si>
    <t>TRE 300X100X5</t>
  </si>
  <si>
    <t>TRE 300X100X12</t>
  </si>
  <si>
    <t>TRE 300X150X5</t>
  </si>
  <si>
    <t>TRE 300X150X6</t>
  </si>
  <si>
    <t>TRE 300X150X8</t>
  </si>
  <si>
    <t>300X200X4</t>
  </si>
  <si>
    <t>300X200X5</t>
  </si>
  <si>
    <t>TRE 400X200X5</t>
  </si>
  <si>
    <t>TRE 400X200X6</t>
  </si>
  <si>
    <t>TRE 400X250X5</t>
  </si>
  <si>
    <t>TRE 400X250X6</t>
  </si>
  <si>
    <t>TRE 400X250X8</t>
  </si>
  <si>
    <t>ARTICLE</t>
  </si>
  <si>
    <t>DESIGNATION</t>
  </si>
  <si>
    <t xml:space="preserve">PRIX HT </t>
  </si>
  <si>
    <t>MARGE</t>
  </si>
  <si>
    <t>PRIX VENTE HT</t>
  </si>
  <si>
    <t>TUBE ROND</t>
  </si>
  <si>
    <t>TRO 21,3X2</t>
  </si>
  <si>
    <t>TRO 21,3X2,3</t>
  </si>
  <si>
    <t>TRO 25X2</t>
  </si>
  <si>
    <t>TRO 26,9X2</t>
  </si>
  <si>
    <t>TRO 26,9X2,3</t>
  </si>
  <si>
    <t>TRO 30X2</t>
  </si>
  <si>
    <t>TRO 33,7X2</t>
  </si>
  <si>
    <t>TRO 33,7X2,6</t>
  </si>
  <si>
    <t>TRO 33,7X2,9</t>
  </si>
  <si>
    <t>TRO 33,7X53,2</t>
  </si>
  <si>
    <t>TRO 35X2</t>
  </si>
  <si>
    <t>TRO 40X2</t>
  </si>
  <si>
    <t>TRO 42,4X2</t>
  </si>
  <si>
    <t>TRO 42,4X2,6</t>
  </si>
  <si>
    <t>TRO 42,4X2,9</t>
  </si>
  <si>
    <t>TRO 42,4X3,2</t>
  </si>
  <si>
    <t>TRO 45X2</t>
  </si>
  <si>
    <t>TRO 48,3X2</t>
  </si>
  <si>
    <t>TRO 48,3X2,5</t>
  </si>
  <si>
    <t>TRO 48,3X2,9</t>
  </si>
  <si>
    <t>TRO 48,3X53,2</t>
  </si>
  <si>
    <t>TRO 50X2</t>
  </si>
  <si>
    <t>TRO 60,3X2</t>
  </si>
  <si>
    <t>TRO 60,3X2,5</t>
  </si>
  <si>
    <t>TRO 60,3X2,9</t>
  </si>
  <si>
    <t>TRO 60,3X3,2</t>
  </si>
  <si>
    <t>TRO 70X2,9</t>
  </si>
  <si>
    <t>TRO 76,1X2</t>
  </si>
  <si>
    <t>TRO 76,1X4</t>
  </si>
  <si>
    <t>TRO 76,1X2,9</t>
  </si>
  <si>
    <t>TRO 76,1X3,2</t>
  </si>
  <si>
    <t>TRO 88,9X2</t>
  </si>
  <si>
    <t>TRO 88,9X3</t>
  </si>
  <si>
    <t>TRO 88,9X4</t>
  </si>
  <si>
    <t>TRO 88,9X5</t>
  </si>
  <si>
    <t>TRO 88,9X3,2</t>
  </si>
  <si>
    <t>TRO 101,6X2</t>
  </si>
  <si>
    <t>TRO 101,6X3</t>
  </si>
  <si>
    <t>TRO 101,6X4</t>
  </si>
  <si>
    <t>TRO 101,6X5</t>
  </si>
  <si>
    <t>TRO 101,6X3,6</t>
  </si>
  <si>
    <t>TRO 114,3X2</t>
  </si>
  <si>
    <t>TRO 114,3X3</t>
  </si>
  <si>
    <t>TRO 114,3X4</t>
  </si>
  <si>
    <t>TRO 114,3X5</t>
  </si>
  <si>
    <t>TRO 114,3X3,6</t>
  </si>
  <si>
    <t>TRO 127X3</t>
  </si>
  <si>
    <t>TRO 133X3</t>
  </si>
  <si>
    <t>TRO 133X4</t>
  </si>
  <si>
    <t>TRO 133X5</t>
  </si>
  <si>
    <t>TRO 133X6</t>
  </si>
  <si>
    <t>TRO 139,7X3</t>
  </si>
  <si>
    <t>TRO 139,7X4</t>
  </si>
  <si>
    <t>TRO 139,7X5</t>
  </si>
  <si>
    <t>TRO 152,4X3</t>
  </si>
  <si>
    <t>TRO 152,4X4</t>
  </si>
  <si>
    <t>TRO 152,4X5</t>
  </si>
  <si>
    <t>TRO 152,4X6</t>
  </si>
  <si>
    <t>TRO 168,3X3</t>
  </si>
  <si>
    <t>TRO 168,3X4</t>
  </si>
  <si>
    <t>TRO 168,3X5</t>
  </si>
  <si>
    <t>TRO 193,7X3</t>
  </si>
  <si>
    <t>TRO 193,7X4</t>
  </si>
  <si>
    <t>TRO 193,7X5</t>
  </si>
  <si>
    <t>TRO 193,7X3,2</t>
  </si>
  <si>
    <t>TRO 219,1X3</t>
  </si>
  <si>
    <t>TRO 219,1X4</t>
  </si>
  <si>
    <t>TRO 219,1X5</t>
  </si>
  <si>
    <t>TRO 219,1X3,2</t>
  </si>
  <si>
    <t>TRO 244,5X4</t>
  </si>
  <si>
    <t>TRO 273X4</t>
  </si>
  <si>
    <t>TRO 273X5</t>
  </si>
  <si>
    <t>TRO 273X6</t>
  </si>
  <si>
    <t>TRO 323,9X4</t>
  </si>
  <si>
    <t>TRO 323,9X6</t>
  </si>
  <si>
    <t>TRO 355,6X5</t>
  </si>
  <si>
    <t>TRO 355,6X6</t>
  </si>
  <si>
    <t>TRO 406,4X5</t>
  </si>
  <si>
    <t>TRO 406,4X6</t>
  </si>
  <si>
    <t>TRO 457,2X6,3</t>
  </si>
  <si>
    <t>TRO 508X6,3</t>
  </si>
  <si>
    <t>CHIFFRAGE N°:</t>
  </si>
  <si>
    <t>Prix TTC</t>
  </si>
  <si>
    <t>Prix de Vente TTC</t>
  </si>
  <si>
    <t>Marge</t>
  </si>
  <si>
    <t>POSE</t>
  </si>
  <si>
    <t>DEVIS N°:</t>
  </si>
  <si>
    <t>PORTAIL</t>
  </si>
  <si>
    <t>FACTURE N°: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</si>
</sst>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  <numFmt numFmtId="167" formatCode="0.000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Verdana"/>
      <family val="2"/>
    </font>
    <font>
      <b/>
      <sz val="12"/>
      <color theme="1"/>
      <name val="Verdana"/>
      <family val="2"/>
    </font>
    <font>
      <b/>
      <sz val="14"/>
      <name val="Verdana"/>
      <family val="2"/>
    </font>
    <font>
      <b/>
      <sz val="16"/>
      <name val="Verdana"/>
      <family val="2"/>
    </font>
    <font>
      <sz val="11"/>
      <color rgb="FFFF0000"/>
      <name val="Calibri"/>
      <family val="2"/>
      <scheme val="minor"/>
    </font>
    <font>
      <b/>
      <sz val="14"/>
      <color theme="1"/>
      <name val="Verdana"/>
      <family val="2"/>
    </font>
    <font>
      <b/>
      <sz val="10"/>
      <color rgb="FFFF0000"/>
      <name val="Verdana"/>
      <family val="2"/>
    </font>
    <font>
      <sz val="11"/>
      <color rgb="FF00B050"/>
      <name val="Verdana"/>
      <family val="2"/>
    </font>
    <font>
      <sz val="11"/>
      <color theme="3" tint="0.39997558519241921"/>
      <name val="Verdana"/>
      <family val="2"/>
    </font>
    <font>
      <sz val="8"/>
      <name val="Calibri"/>
      <family val="2"/>
      <scheme val="minor"/>
    </font>
    <font>
      <b/>
      <sz val="11"/>
      <name val="Verdana"/>
      <family val="2"/>
    </font>
    <font>
      <b/>
      <sz val="11"/>
      <color theme="1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1" fillId="7" borderId="0" applyNumberFormat="0" applyBorder="0" applyAlignment="0" applyProtection="0"/>
    <xf numFmtId="44" fontId="1" fillId="0" borderId="0" applyFont="0" applyFill="0" applyBorder="0" applyAlignment="0" applyProtection="0"/>
  </cellStyleXfs>
  <cellXfs count="144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19" fillId="5" borderId="0" xfId="3" applyNumberFormat="1" applyFont="1" applyBorder="1" applyAlignment="1">
      <alignment horizontal="left" vertical="center"/>
    </xf>
    <xf numFmtId="0" fontId="16" fillId="0" borderId="0" xfId="2"/>
    <xf numFmtId="166" fontId="0" fillId="0" borderId="0" xfId="0" applyNumberFormat="1"/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0" fontId="12" fillId="3" borderId="0" xfId="0" applyFont="1" applyFill="1" applyBorder="1" applyAlignment="1">
      <alignment horizontal="left" vertical="center"/>
    </xf>
    <xf numFmtId="0" fontId="17" fillId="3" borderId="0" xfId="0" applyFont="1" applyFill="1" applyBorder="1" applyAlignment="1">
      <alignment horizontal="right" vertical="center"/>
    </xf>
    <xf numFmtId="166" fontId="12" fillId="3" borderId="0" xfId="0" applyNumberFormat="1" applyFont="1" applyFill="1" applyBorder="1" applyAlignment="1">
      <alignment horizontal="left" vertical="center"/>
    </xf>
    <xf numFmtId="2" fontId="0" fillId="0" borderId="0" xfId="0" applyNumberFormat="1"/>
    <xf numFmtId="0" fontId="17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25" fillId="3" borderId="0" xfId="0" applyNumberFormat="1" applyFont="1" applyFill="1" applyBorder="1" applyAlignment="1">
      <alignment horizontal="left" vertical="center"/>
    </xf>
    <xf numFmtId="0" fontId="10" fillId="8" borderId="0" xfId="0" applyFont="1" applyFill="1" applyBorder="1" applyAlignment="1">
      <alignment vertical="center" wrapText="1"/>
    </xf>
    <xf numFmtId="0" fontId="12" fillId="8" borderId="0" xfId="0" applyFont="1" applyFill="1" applyBorder="1" applyAlignment="1">
      <alignment horizontal="left" vertical="center"/>
    </xf>
    <xf numFmtId="166" fontId="12" fillId="8" borderId="0" xfId="0" applyNumberFormat="1" applyFont="1" applyFill="1" applyBorder="1" applyAlignment="1">
      <alignment horizontal="left" vertical="center"/>
    </xf>
    <xf numFmtId="0" fontId="4" fillId="8" borderId="0" xfId="0" applyFont="1" applyFill="1" applyBorder="1" applyAlignment="1">
      <alignment vertical="center"/>
    </xf>
    <xf numFmtId="0" fontId="9" fillId="3" borderId="0" xfId="0" applyNumberFormat="1" applyFont="1" applyFill="1" applyBorder="1" applyAlignment="1" applyProtection="1">
      <alignment horizontal="left" vertical="center"/>
      <protection locked="0"/>
    </xf>
    <xf numFmtId="0" fontId="10" fillId="8" borderId="0" xfId="0" applyFont="1" applyFill="1" applyBorder="1" applyAlignment="1" applyProtection="1">
      <alignment vertical="center" wrapText="1"/>
      <protection locked="0"/>
    </xf>
    <xf numFmtId="1" fontId="0" fillId="0" borderId="0" xfId="0" applyNumberFormat="1"/>
    <xf numFmtId="0" fontId="27" fillId="3" borderId="0" xfId="0" applyNumberFormat="1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 vertical="center"/>
    </xf>
    <xf numFmtId="167" fontId="4" fillId="0" borderId="0" xfId="0" applyNumberFormat="1" applyFont="1" applyBorder="1" applyAlignment="1">
      <alignment vertical="center"/>
    </xf>
    <xf numFmtId="2" fontId="4" fillId="0" borderId="0" xfId="0" applyNumberFormat="1" applyFont="1" applyBorder="1" applyAlignment="1" applyProtection="1">
      <alignment vertical="center"/>
      <protection locked="0"/>
    </xf>
    <xf numFmtId="0" fontId="9" fillId="3" borderId="0" xfId="0" applyNumberFormat="1" applyFont="1" applyFill="1" applyBorder="1" applyAlignment="1" applyProtection="1">
      <alignment horizontal="center" vertical="center"/>
      <protection locked="0"/>
    </xf>
    <xf numFmtId="0" fontId="24" fillId="4" borderId="0" xfId="0" applyFont="1" applyFill="1" applyBorder="1" applyAlignment="1">
      <alignment horizontal="center"/>
    </xf>
    <xf numFmtId="0" fontId="24" fillId="9" borderId="0" xfId="0" applyFont="1" applyFill="1" applyBorder="1" applyAlignment="1" applyProtection="1">
      <alignment horizontal="center" vertical="center"/>
      <protection locked="0"/>
    </xf>
    <xf numFmtId="0" fontId="24" fillId="9" borderId="0" xfId="0" applyFont="1" applyFill="1" applyBorder="1" applyAlignment="1" applyProtection="1">
      <alignment horizontal="center"/>
      <protection locked="0"/>
    </xf>
    <xf numFmtId="0" fontId="25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17" fillId="3" borderId="0" xfId="0" applyFont="1" applyFill="1" applyBorder="1" applyAlignment="1">
      <alignment horizontal="right" vertical="center"/>
    </xf>
    <xf numFmtId="0" fontId="9" fillId="3" borderId="7" xfId="0" applyFont="1" applyFill="1" applyBorder="1" applyAlignment="1">
      <alignment horizontal="left" vertical="center"/>
    </xf>
    <xf numFmtId="0" fontId="9" fillId="3" borderId="8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2" fontId="9" fillId="3" borderId="8" xfId="0" applyNumberFormat="1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2" fontId="30" fillId="3" borderId="0" xfId="0" applyNumberFormat="1" applyFont="1" applyFill="1" applyBorder="1" applyAlignment="1">
      <alignment horizontal="left" vertical="center"/>
    </xf>
    <xf numFmtId="2" fontId="31" fillId="3" borderId="0" xfId="0" applyNumberFormat="1" applyFont="1" applyFill="1" applyBorder="1" applyAlignment="1">
      <alignment horizontal="left" vertical="center"/>
    </xf>
    <xf numFmtId="2" fontId="32" fillId="3" borderId="0" xfId="0" applyNumberFormat="1" applyFont="1" applyFill="1" applyBorder="1" applyAlignment="1">
      <alignment horizontal="left" vertical="center"/>
    </xf>
    <xf numFmtId="1" fontId="9" fillId="3" borderId="0" xfId="0" applyNumberFormat="1" applyFont="1" applyFill="1" applyBorder="1" applyAlignment="1" applyProtection="1">
      <alignment horizontal="center" vertical="center"/>
      <protection locked="0"/>
    </xf>
    <xf numFmtId="1" fontId="19" fillId="5" borderId="0" xfId="3" applyNumberFormat="1" applyFont="1" applyBorder="1" applyAlignment="1" applyProtection="1">
      <alignment horizontal="center" vertical="center" textRotation="90"/>
      <protection locked="0"/>
    </xf>
    <xf numFmtId="2" fontId="27" fillId="3" borderId="0" xfId="0" applyNumberFormat="1" applyFont="1" applyFill="1" applyBorder="1" applyAlignment="1">
      <alignment vertical="center"/>
    </xf>
    <xf numFmtId="2" fontId="22" fillId="6" borderId="0" xfId="4" applyNumberFormat="1" applyFont="1" applyBorder="1" applyAlignment="1">
      <alignment horizontal="right" vertical="center"/>
    </xf>
    <xf numFmtId="2" fontId="23" fillId="6" borderId="0" xfId="4" applyNumberFormat="1" applyFont="1" applyBorder="1" applyAlignment="1">
      <alignment horizontal="right" vertical="center"/>
    </xf>
    <xf numFmtId="0" fontId="17" fillId="3" borderId="0" xfId="0" applyFont="1" applyFill="1" applyBorder="1" applyAlignment="1">
      <alignment horizontal="right" vertical="center"/>
    </xf>
    <xf numFmtId="0" fontId="11" fillId="3" borderId="0" xfId="0" applyFont="1" applyFill="1" applyBorder="1" applyAlignment="1">
      <alignment horizontal="right" vertical="center" wrapText="1"/>
    </xf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0" xfId="0" applyFill="1" applyBorder="1"/>
    <xf numFmtId="0" fontId="0" fillId="0" borderId="3" xfId="0" applyBorder="1"/>
    <xf numFmtId="0" fontId="19" fillId="15" borderId="17" xfId="0" applyFont="1" applyFill="1" applyBorder="1"/>
    <xf numFmtId="0" fontId="19" fillId="15" borderId="16" xfId="0" applyFont="1" applyFill="1" applyBorder="1"/>
    <xf numFmtId="0" fontId="20" fillId="7" borderId="0" xfId="5" applyFont="1" applyBorder="1"/>
    <xf numFmtId="0" fontId="20" fillId="7" borderId="0" xfId="5" applyFont="1" applyBorder="1" applyAlignment="1">
      <alignment horizontal="center"/>
    </xf>
    <xf numFmtId="0" fontId="20" fillId="7" borderId="12" xfId="5" applyFont="1" applyBorder="1"/>
    <xf numFmtId="0" fontId="0" fillId="0" borderId="3" xfId="0" applyFill="1" applyBorder="1"/>
    <xf numFmtId="44" fontId="0" fillId="0" borderId="0" xfId="6" applyFont="1" applyBorder="1"/>
    <xf numFmtId="44" fontId="0" fillId="0" borderId="3" xfId="6" applyFont="1" applyBorder="1"/>
    <xf numFmtId="44" fontId="19" fillId="15" borderId="18" xfId="6" applyFont="1" applyFill="1" applyBorder="1"/>
    <xf numFmtId="44" fontId="0" fillId="0" borderId="14" xfId="6" applyFont="1" applyBorder="1"/>
    <xf numFmtId="44" fontId="0" fillId="0" borderId="15" xfId="6" applyFont="1" applyBorder="1"/>
    <xf numFmtId="44" fontId="19" fillId="15" borderId="16" xfId="6" applyFont="1" applyFill="1" applyBorder="1"/>
    <xf numFmtId="44" fontId="20" fillId="7" borderId="0" xfId="6" applyFont="1" applyFill="1" applyBorder="1" applyAlignment="1">
      <alignment horizontal="center"/>
    </xf>
    <xf numFmtId="44" fontId="20" fillId="7" borderId="14" xfId="6" applyFont="1" applyFill="1" applyBorder="1" applyAlignment="1">
      <alignment horizontal="center"/>
    </xf>
    <xf numFmtId="0" fontId="8" fillId="8" borderId="0" xfId="0" applyFont="1" applyFill="1" applyBorder="1" applyAlignment="1">
      <alignment horizontal="left" vertical="center"/>
    </xf>
    <xf numFmtId="2" fontId="8" fillId="8" borderId="0" xfId="0" applyNumberFormat="1" applyFont="1" applyFill="1" applyBorder="1" applyAlignment="1">
      <alignment horizontal="center" vertical="center"/>
    </xf>
    <xf numFmtId="2" fontId="8" fillId="8" borderId="0" xfId="0" applyNumberFormat="1" applyFont="1" applyFill="1" applyBorder="1" applyAlignment="1">
      <alignment horizontal="center" vertical="center" textRotation="90"/>
    </xf>
    <xf numFmtId="0" fontId="9" fillId="8" borderId="0" xfId="0" applyNumberFormat="1" applyFont="1" applyFill="1" applyBorder="1" applyAlignment="1" applyProtection="1">
      <alignment horizontal="center" vertical="center"/>
      <protection locked="0"/>
    </xf>
    <xf numFmtId="2" fontId="9" fillId="8" borderId="0" xfId="0" applyNumberFormat="1" applyFont="1" applyFill="1" applyBorder="1" applyAlignment="1">
      <alignment horizontal="center" vertical="center"/>
    </xf>
    <xf numFmtId="1" fontId="9" fillId="8" borderId="0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 applyProtection="1">
      <alignment horizontal="left" vertical="center" wrapText="1"/>
      <protection locked="0"/>
    </xf>
    <xf numFmtId="0" fontId="9" fillId="2" borderId="0" xfId="0" applyFont="1" applyFill="1" applyBorder="1" applyAlignment="1">
      <alignment horizontal="left" vertical="center" wrapText="1"/>
    </xf>
    <xf numFmtId="0" fontId="9" fillId="3" borderId="11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left" vertical="top" wrapText="1"/>
    </xf>
    <xf numFmtId="0" fontId="9" fillId="3" borderId="0" xfId="0" applyFont="1" applyFill="1" applyBorder="1" applyAlignment="1" applyProtection="1">
      <alignment horizontal="left" vertical="center" wrapText="1"/>
    </xf>
    <xf numFmtId="0" fontId="19" fillId="5" borderId="0" xfId="3" applyFont="1" applyBorder="1" applyAlignment="1">
      <alignment horizontal="center" vertical="center" wrapText="1"/>
    </xf>
    <xf numFmtId="2" fontId="8" fillId="4" borderId="0" xfId="0" applyNumberFormat="1" applyFont="1" applyFill="1" applyBorder="1" applyAlignment="1">
      <alignment horizontal="center" vertical="center"/>
    </xf>
    <xf numFmtId="2" fontId="8" fillId="4" borderId="0" xfId="0" applyNumberFormat="1" applyFont="1" applyFill="1" applyBorder="1" applyAlignment="1">
      <alignment horizontal="center" vertical="center" textRotation="90"/>
    </xf>
    <xf numFmtId="0" fontId="10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 wrapText="1"/>
    </xf>
    <xf numFmtId="0" fontId="4" fillId="9" borderId="0" xfId="0" applyFont="1" applyFill="1" applyBorder="1" applyAlignment="1">
      <alignment horizontal="center" vertical="center" textRotation="90"/>
    </xf>
    <xf numFmtId="0" fontId="8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0" fontId="35" fillId="8" borderId="0" xfId="0" applyFont="1" applyFill="1" applyBorder="1" applyAlignment="1">
      <alignment horizontal="left" vertical="center"/>
    </xf>
    <xf numFmtId="0" fontId="8" fillId="8" borderId="0" xfId="0" applyFont="1" applyFill="1" applyBorder="1" applyAlignment="1">
      <alignment horizontal="left" vertical="center"/>
    </xf>
    <xf numFmtId="0" fontId="25" fillId="9" borderId="4" xfId="0" applyFont="1" applyFill="1" applyBorder="1" applyAlignment="1" applyProtection="1">
      <alignment horizontal="center" vertical="center" wrapText="1"/>
      <protection locked="0"/>
    </xf>
    <xf numFmtId="0" fontId="25" fillId="9" borderId="5" xfId="0" applyFont="1" applyFill="1" applyBorder="1" applyAlignment="1" applyProtection="1">
      <alignment horizontal="center" vertical="center" wrapText="1"/>
      <protection locked="0"/>
    </xf>
    <xf numFmtId="0" fontId="25" fillId="12" borderId="4" xfId="0" applyFont="1" applyFill="1" applyBorder="1" applyAlignment="1" applyProtection="1">
      <alignment horizontal="center" vertical="center" wrapText="1"/>
      <protection locked="0"/>
    </xf>
    <xf numFmtId="0" fontId="25" fillId="12" borderId="5" xfId="0" applyFont="1" applyFill="1" applyBorder="1" applyAlignment="1" applyProtection="1">
      <alignment horizontal="center" vertical="center" wrapText="1"/>
      <protection locked="0"/>
    </xf>
    <xf numFmtId="0" fontId="25" fillId="13" borderId="4" xfId="0" applyFont="1" applyFill="1" applyBorder="1" applyAlignment="1" applyProtection="1">
      <alignment horizontal="center" vertical="center" wrapText="1"/>
      <protection locked="0"/>
    </xf>
    <xf numFmtId="0" fontId="25" fillId="13" borderId="5" xfId="0" applyFont="1" applyFill="1" applyBorder="1" applyAlignment="1" applyProtection="1">
      <alignment horizontal="center" vertical="center" wrapText="1"/>
      <protection locked="0"/>
    </xf>
    <xf numFmtId="0" fontId="25" fillId="14" borderId="4" xfId="0" applyFont="1" applyFill="1" applyBorder="1" applyAlignment="1" applyProtection="1">
      <alignment horizontal="center" vertical="center" wrapText="1"/>
      <protection locked="0"/>
    </xf>
    <xf numFmtId="0" fontId="25" fillId="14" borderId="6" xfId="0" applyFont="1" applyFill="1" applyBorder="1" applyAlignment="1" applyProtection="1">
      <alignment horizontal="center" vertical="center" wrapText="1"/>
      <protection locked="0"/>
    </xf>
    <xf numFmtId="0" fontId="25" fillId="14" borderId="5" xfId="0" applyFont="1" applyFill="1" applyBorder="1" applyAlignment="1" applyProtection="1">
      <alignment horizontal="center" vertical="center" wrapText="1"/>
      <protection locked="0"/>
    </xf>
    <xf numFmtId="0" fontId="29" fillId="10" borderId="4" xfId="0" applyFont="1" applyFill="1" applyBorder="1" applyAlignment="1" applyProtection="1">
      <alignment horizontal="center" vertical="center" wrapText="1"/>
      <protection locked="0"/>
    </xf>
    <xf numFmtId="0" fontId="29" fillId="10" borderId="6" xfId="0" applyFont="1" applyFill="1" applyBorder="1" applyAlignment="1" applyProtection="1">
      <alignment horizontal="center" vertical="center" wrapText="1"/>
      <protection locked="0"/>
    </xf>
    <xf numFmtId="0" fontId="29" fillId="10" borderId="5" xfId="0" applyFont="1" applyFill="1" applyBorder="1" applyAlignment="1" applyProtection="1">
      <alignment horizontal="center" vertical="center" wrapText="1"/>
      <protection locked="0"/>
    </xf>
    <xf numFmtId="0" fontId="25" fillId="10" borderId="4" xfId="0" applyFont="1" applyFill="1" applyBorder="1" applyAlignment="1" applyProtection="1">
      <alignment horizontal="center" vertical="center" wrapText="1"/>
      <protection locked="0"/>
    </xf>
    <xf numFmtId="0" fontId="25" fillId="10" borderId="5" xfId="0" applyFont="1" applyFill="1" applyBorder="1" applyAlignment="1" applyProtection="1">
      <alignment horizontal="center" vertical="center" wrapText="1"/>
      <protection locked="0"/>
    </xf>
    <xf numFmtId="0" fontId="25" fillId="11" borderId="4" xfId="0" applyFont="1" applyFill="1" applyBorder="1" applyAlignment="1" applyProtection="1">
      <alignment horizontal="center" vertical="center" wrapText="1"/>
      <protection locked="0"/>
    </xf>
    <xf numFmtId="0" fontId="25" fillId="11" borderId="6" xfId="0" applyFont="1" applyFill="1" applyBorder="1" applyAlignment="1" applyProtection="1">
      <alignment horizontal="center" vertical="center" wrapText="1"/>
      <protection locked="0"/>
    </xf>
    <xf numFmtId="0" fontId="25" fillId="11" borderId="5" xfId="0" applyFont="1" applyFill="1" applyBorder="1" applyAlignment="1" applyProtection="1">
      <alignment horizontal="center" vertical="center" wrapText="1"/>
      <protection locked="0"/>
    </xf>
    <xf numFmtId="0" fontId="34" fillId="8" borderId="0" xfId="0" applyFont="1" applyFill="1" applyBorder="1" applyAlignment="1" applyProtection="1">
      <alignment horizontal="left" vertical="center" wrapText="1"/>
    </xf>
    <xf numFmtId="0" fontId="28" fillId="10" borderId="4" xfId="0" applyFont="1" applyFill="1" applyBorder="1" applyAlignment="1">
      <alignment horizontal="center" vertical="center" wrapText="1"/>
    </xf>
    <xf numFmtId="0" fontId="28" fillId="10" borderId="6" xfId="0" applyFont="1" applyFill="1" applyBorder="1" applyAlignment="1">
      <alignment horizontal="center" vertical="center" wrapText="1"/>
    </xf>
    <xf numFmtId="0" fontId="28" fillId="10" borderId="5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7">
    <cellStyle name="40 % - Accent6" xfId="5" builtinId="51"/>
    <cellStyle name="Accent1" xfId="3" builtinId="29"/>
    <cellStyle name="Accent6" xfId="4" builtinId="49"/>
    <cellStyle name="Euro" xfId="1" xr:uid="{00000000-0005-0000-0000-000003000000}"/>
    <cellStyle name="Lien hypertexte" xfId="2" builtinId="8"/>
    <cellStyle name="Monétaire" xfId="6" builtinId="4"/>
    <cellStyle name="Normal" xfId="0" builtinId="0"/>
  </cellStyles>
  <dxfs count="10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ACC9464-A9D6-49DD-A1F5-6C76CE694E45}"/>
            </a:ext>
          </a:extLst>
        </xdr:cNvPr>
        <xdr:cNvSpPr txBox="1"/>
      </xdr:nvSpPr>
      <xdr:spPr>
        <a:xfrm>
          <a:off x="1339532" y="861692"/>
          <a:ext cx="4135756" cy="178063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339532" y="1075052"/>
          <a:ext cx="4135756" cy="1841593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341312</xdr:colOff>
      <xdr:row>3</xdr:row>
      <xdr:rowOff>206372</xdr:rowOff>
    </xdr:from>
    <xdr:to>
      <xdr:col>3</xdr:col>
      <xdr:colOff>3532188</xdr:colOff>
      <xdr:row>10</xdr:row>
      <xdr:rowOff>226785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61848" y="1090836"/>
          <a:ext cx="4150935" cy="1842259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Nouvelle</a:t>
          </a:r>
          <a:r>
            <a:rPr lang="fr-FR" sz="1100" u="sng" baseline="0"/>
            <a:t> version  7:</a:t>
          </a:r>
        </a:p>
        <a:p>
          <a:r>
            <a:rPr lang="fr-FR" sz="1100"/>
            <a:t>Colonne G=  Codes TVA (la saisie est limitée aux chiffres 1 ou 2) correspondant à 19,6% ou 7%. Ces taux peuvent être modifiées par le bouton de commande BLEU.</a:t>
          </a:r>
        </a:p>
        <a:p>
          <a:r>
            <a:rPr lang="fr-FR" sz="1100"/>
            <a:t>Suppression de la colonne</a:t>
          </a:r>
          <a:r>
            <a:rPr lang="fr-FR" sz="1100" baseline="0"/>
            <a:t> Montant TTC.</a:t>
          </a:r>
        </a:p>
        <a:p>
          <a:r>
            <a:rPr lang="fr-FR" sz="1100" baseline="0"/>
            <a:t>Nouveau bouton de commande en H66 pour ajouter 5 lignes supplémentaires si nécessaire. Toujours par Double-clic.</a:t>
          </a:r>
        </a:p>
        <a:p>
          <a:r>
            <a:rPr lang="fr-FR" sz="1100" baseline="0"/>
            <a:t>Les cellules J1 à K2  contenant les infos de la TVA sont masquées,</a:t>
          </a:r>
        </a:p>
        <a:p>
          <a:r>
            <a:rPr lang="fr-FR" sz="1100" baseline="0"/>
            <a:t>Cette feuille est protégée sans mot de passe pour conserver les formules intactes.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Mathieu/modele-devis_j&#233;rome_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Base"/>
      <sheetName val="Fichier_client"/>
      <sheetName val="MO"/>
    </sheetNames>
    <definedNames>
      <definedName name="ImprimePDF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B3A2B0-123B-46D1-998C-E5986A9B64FE}" name="Tableau1" displayName="Tableau1" ref="A2:G103" totalsRowShown="0" headerRowBorderDxfId="7" tableBorderDxfId="6">
  <autoFilter ref="A2:G103" xr:uid="{0B44FD20-A3B6-4A73-97D6-6D437B7DEE5A}"/>
  <tableColumns count="7">
    <tableColumn id="1" xr3:uid="{26074E30-5EF2-4E73-9564-305F18B6FD90}" name="Code">
      <calculatedColumnFormula>CONCATENATE("c",ROW())</calculatedColumnFormula>
    </tableColumn>
    <tableColumn id="2" xr3:uid="{56721DDC-58F4-4A25-9902-721D9E71B62D}" name="Article" dataDxfId="5"/>
    <tableColumn id="3" xr3:uid="{AA83A788-C148-4418-9CFF-A6D2E01D7ACA}" name="Désignation"/>
    <tableColumn id="4" xr3:uid="{F78F7402-B320-40F3-B555-7FFADCEC3413}" name="Prix HT" dataCellStyle="Monétaire"/>
    <tableColumn id="10" xr3:uid="{39951ED3-BA2D-4716-B954-E4D61A2DBEAC}" name="Prix TTC" dataCellStyle="Monétaire">
      <calculatedColumnFormula>1.2*Tableau1[[#This Row],[Prix HT]]</calculatedColumnFormula>
    </tableColumn>
    <tableColumn id="5" xr3:uid="{B50CBCBE-CA97-4BC7-9B6F-7AB39E9F9B07}" name="Coeff revente"/>
    <tableColumn id="6" xr3:uid="{C1FA4537-CD40-496B-8414-25E52E26BAB8}" name="Prix de Vente TTC" dataCellStyle="Monétaire">
      <calculatedColumnFormula>Tableau1[[#This Row],[Coeff revente]]*#REF!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B378E0-0CBA-4C76-979E-CA577D0E3F2E}" name="Tableau2" displayName="Tableau2" ref="A106:G261" totalsRowShown="0">
  <autoFilter ref="A106:G261" xr:uid="{41CD967C-FFC7-4FE5-BEDE-9F397FD7911C}"/>
  <tableColumns count="7">
    <tableColumn id="1" xr3:uid="{90BCF626-A476-4147-9D50-7FD8ACD3D3FC}" name="CODE">
      <calculatedColumnFormula>CONCATENATE("c",ROW())</calculatedColumnFormula>
    </tableColumn>
    <tableColumn id="2" xr3:uid="{8AF6BD1C-BE98-4247-94DD-D79056B1FC63}" name="ARTICLE"/>
    <tableColumn id="3" xr3:uid="{560733C7-2C2D-490D-90D6-605E8333C80F}" name="DESIGNATION"/>
    <tableColumn id="4" xr3:uid="{4B12138F-C7AE-495D-97A9-62E41570C135}" name="PRIX HT " dataCellStyle="Monétaire"/>
    <tableColumn id="7" xr3:uid="{2F2B64AE-ECA6-4800-92A5-863C664A8C3E}" name="Prix TTC" dataCellStyle="Monétaire">
      <calculatedColumnFormula>1.2*Tableau2[[#This Row],[PRIX HT ]]</calculatedColumnFormula>
    </tableColumn>
    <tableColumn id="5" xr3:uid="{9348BCFA-3E44-4B97-9B4B-1F5B1334F1D1}" name="MARGE"/>
    <tableColumn id="6" xr3:uid="{E17E57A5-1ACB-439F-986B-8C4F2717E1DA}" name="PRIX VENTE HT" dataCellStyle="Monétaire">
      <calculatedColumnFormula>Tableau2[[#This Row],[MARGE]]*Tableau2[[#This Row],[Prix TTC]]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DD1A4D-EF10-4953-950F-E46B428D9E2C}" name="Tableau3" displayName="Tableau3" ref="A264:G375" totalsRowShown="0" headerRowDxfId="4" headerRowBorderDxfId="3" tableBorderDxfId="2">
  <autoFilter ref="A264:G375" xr:uid="{488DF039-5399-4ADB-94C3-D553D05C8938}"/>
  <tableColumns count="7">
    <tableColumn id="1" xr3:uid="{BCF9A9A4-287B-469F-9DD5-FFEDA0C68E15}" name="CODE"/>
    <tableColumn id="2" xr3:uid="{5A2CB97E-E3F3-4BDF-9933-83D54C480912}" name="ARTICLE"/>
    <tableColumn id="3" xr3:uid="{C4B60618-889D-4EA8-A026-6101A64D7DC2}" name="DESIGNATION"/>
    <tableColumn id="4" xr3:uid="{D478FB92-837B-49B0-A0F4-3CA76512991A}" name="PRIX HT " dataCellStyle="Monétaire"/>
    <tableColumn id="5" xr3:uid="{A7F3412D-32DA-4118-A4F3-1DA616E6D8CE}" name="Prix TTC" dataCellStyle="Monétaire">
      <calculatedColumnFormula>1.2*Tableau3[[#This Row],[PRIX HT ]]</calculatedColumnFormula>
    </tableColumn>
    <tableColumn id="7" xr3:uid="{7E0B8AFE-1CD3-4E33-9699-35119C32604D}" name="Marge"/>
    <tableColumn id="6" xr3:uid="{083CD2A0-888F-4E8A-A4C3-5FC68BCBC24D}" name="PRIX VENTE HT" dataCellStyle="Monétaire">
      <calculatedColumnFormula>Tableau3[[#This Row],[Marge]]*Tableau3[[#This Row],[Prix TTC]]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406CB-8125-45D4-B425-DCBB243F02FD}">
  <dimension ref="A1:H72"/>
  <sheetViews>
    <sheetView tabSelected="1" zoomScale="70" zoomScaleNormal="70" workbookViewId="0">
      <selection activeCell="E17" sqref="E17"/>
    </sheetView>
  </sheetViews>
  <sheetFormatPr baseColWidth="10" defaultRowHeight="14.4" x14ac:dyDescent="0.3"/>
  <cols>
    <col min="1" max="1" width="4.21875" customWidth="1"/>
    <col min="2" max="2" width="10.33203125" customWidth="1"/>
    <col min="3" max="3" width="13.77734375" customWidth="1"/>
    <col min="4" max="4" width="71.21875" customWidth="1"/>
    <col min="5" max="5" width="26.44140625" customWidth="1"/>
    <col min="6" max="6" width="33" customWidth="1"/>
    <col min="7" max="7" width="3.33203125" customWidth="1"/>
    <col min="8" max="8" width="19.21875" customWidth="1"/>
  </cols>
  <sheetData>
    <row r="1" spans="1:8" ht="16.2" x14ac:dyDescent="0.3">
      <c r="A1" s="1"/>
      <c r="B1" s="116" t="s">
        <v>4</v>
      </c>
      <c r="C1" s="116"/>
      <c r="D1" s="116"/>
      <c r="E1" s="21"/>
      <c r="F1" s="21"/>
      <c r="G1" s="21"/>
      <c r="H1" s="1"/>
    </row>
    <row r="2" spans="1:8" ht="16.2" x14ac:dyDescent="0.3">
      <c r="A2" s="1"/>
      <c r="B2" s="116"/>
      <c r="C2" s="116"/>
      <c r="D2" s="116"/>
      <c r="E2" s="22"/>
      <c r="F2" s="22"/>
      <c r="G2" s="22"/>
      <c r="H2" s="1"/>
    </row>
    <row r="3" spans="1:8" ht="16.2" x14ac:dyDescent="0.3">
      <c r="A3" s="1"/>
      <c r="B3" s="7"/>
      <c r="C3" s="7"/>
      <c r="D3" s="7"/>
      <c r="E3" s="21"/>
      <c r="F3" s="21"/>
      <c r="G3" s="21"/>
      <c r="H3" s="1"/>
    </row>
    <row r="4" spans="1:8" ht="16.2" x14ac:dyDescent="0.3">
      <c r="A4" s="1"/>
      <c r="B4" s="7"/>
      <c r="C4" s="9"/>
      <c r="D4" s="7"/>
      <c r="E4" s="23"/>
      <c r="F4" s="23"/>
      <c r="G4" s="23"/>
      <c r="H4" s="1"/>
    </row>
    <row r="5" spans="1:8" ht="16.2" x14ac:dyDescent="0.3">
      <c r="A5" s="1"/>
      <c r="B5" s="7"/>
      <c r="C5" s="11"/>
      <c r="D5" s="8"/>
      <c r="E5" s="23"/>
      <c r="F5" s="23"/>
      <c r="G5" s="23"/>
      <c r="H5" s="1"/>
    </row>
    <row r="6" spans="1:8" ht="26.4" customHeight="1" x14ac:dyDescent="0.3">
      <c r="A6" s="1"/>
      <c r="B6" s="10"/>
      <c r="C6" s="10"/>
      <c r="D6" s="10"/>
      <c r="E6" s="23"/>
      <c r="F6" s="23"/>
      <c r="G6" s="23"/>
      <c r="H6" s="1"/>
    </row>
    <row r="7" spans="1:8" ht="16.2" x14ac:dyDescent="0.3">
      <c r="A7" s="17"/>
      <c r="B7" s="117"/>
      <c r="C7" s="117"/>
      <c r="D7" s="30"/>
      <c r="E7" s="70" t="s">
        <v>10</v>
      </c>
      <c r="F7" s="34"/>
      <c r="G7" s="34"/>
      <c r="H7" s="17"/>
    </row>
    <row r="8" spans="1:8" ht="16.2" x14ac:dyDescent="0.3">
      <c r="A8" s="17"/>
      <c r="B8" s="111"/>
      <c r="C8" s="111"/>
      <c r="D8" s="30"/>
      <c r="E8" s="35" t="s">
        <v>0</v>
      </c>
      <c r="F8" s="43"/>
      <c r="G8" s="43"/>
      <c r="H8" s="17"/>
    </row>
    <row r="9" spans="1:8" ht="16.2" x14ac:dyDescent="0.3">
      <c r="A9" s="17"/>
      <c r="B9" s="111"/>
      <c r="C9" s="111"/>
      <c r="D9" s="30"/>
      <c r="E9" s="35" t="s">
        <v>1</v>
      </c>
      <c r="F9" s="39" t="e">
        <f>VLOOKUP(CHIFFRAGE!$F$8,f_cl,2,FALSE)</f>
        <v>#N/A</v>
      </c>
      <c r="G9" s="39"/>
      <c r="H9" s="17"/>
    </row>
    <row r="10" spans="1:8" ht="16.2" x14ac:dyDescent="0.3">
      <c r="A10" s="17"/>
      <c r="B10" s="111"/>
      <c r="C10" s="111"/>
      <c r="D10" s="30"/>
      <c r="E10" s="35"/>
      <c r="F10" s="38"/>
      <c r="G10" s="38"/>
      <c r="H10" s="17"/>
    </row>
    <row r="11" spans="1:8" ht="48.6" x14ac:dyDescent="0.3">
      <c r="A11" s="17"/>
      <c r="B11" s="111"/>
      <c r="C11" s="111"/>
      <c r="D11" s="30"/>
      <c r="E11" s="35" t="s">
        <v>3</v>
      </c>
      <c r="F11" s="39" t="e">
        <f>VLOOKUP(CHIFFRAGE!$F$8,f_cl,3,FALSE) &amp; "-" &amp; VLOOKUP(CHIFFRAGE!$F$8,f_cl,4,FALSE)</f>
        <v>#N/A</v>
      </c>
      <c r="G11" s="39"/>
      <c r="H11" s="17"/>
    </row>
    <row r="12" spans="1:8" ht="32.4" x14ac:dyDescent="0.3">
      <c r="A12" s="17"/>
      <c r="B12" s="111"/>
      <c r="C12" s="111"/>
      <c r="D12" s="30"/>
      <c r="E12" s="35" t="s">
        <v>7</v>
      </c>
      <c r="F12" s="39" t="e">
        <f>VLOOKUP(CHIFFRAGE!$F$8,f_cl,5,FALSE)</f>
        <v>#N/A</v>
      </c>
      <c r="G12" s="39"/>
      <c r="H12" s="17"/>
    </row>
    <row r="13" spans="1:8" ht="32.4" x14ac:dyDescent="0.3">
      <c r="A13" s="17"/>
      <c r="B13" s="111"/>
      <c r="C13" s="111"/>
      <c r="D13" s="32"/>
      <c r="E13" s="35" t="s">
        <v>2</v>
      </c>
      <c r="F13" s="40" t="e">
        <f>VLOOKUP(CHIFFRAGE!$F$8,f_cl,6,FALSE)</f>
        <v>#N/A</v>
      </c>
      <c r="G13" s="40"/>
      <c r="H13" s="17"/>
    </row>
    <row r="14" spans="1:8" ht="16.2" x14ac:dyDescent="0.3">
      <c r="A14" s="17"/>
      <c r="B14" s="112"/>
      <c r="C14" s="112"/>
      <c r="D14" s="30"/>
      <c r="E14" s="23"/>
      <c r="F14" s="23"/>
      <c r="G14" s="23"/>
      <c r="H14" s="17"/>
    </row>
    <row r="15" spans="1:8" ht="16.2" x14ac:dyDescent="0.3">
      <c r="A15" s="1"/>
      <c r="B15" s="71"/>
      <c r="C15" s="71"/>
      <c r="D15" s="13"/>
      <c r="E15" s="23"/>
      <c r="F15" s="23"/>
      <c r="G15" s="23"/>
      <c r="H15" s="1"/>
    </row>
    <row r="16" spans="1:8" x14ac:dyDescent="0.3">
      <c r="A16" s="1"/>
      <c r="B16" s="6"/>
      <c r="C16" s="6"/>
      <c r="D16" s="5"/>
      <c r="E16" s="24"/>
      <c r="F16" s="24"/>
      <c r="G16" s="24"/>
      <c r="H16" s="1"/>
    </row>
    <row r="17" spans="1:8" ht="19.8" x14ac:dyDescent="0.3">
      <c r="A17" s="1"/>
      <c r="B17" s="6"/>
      <c r="C17" s="6"/>
      <c r="D17" s="46" t="s">
        <v>353</v>
      </c>
      <c r="E17" s="45" t="str">
        <f ca="1">CONCATENATE("F-",YEAR(NOW()),"",MONTH(NOW()),"0",DAY(NOW()))</f>
        <v>F-20191009</v>
      </c>
      <c r="F17" s="24"/>
      <c r="G17" s="24"/>
      <c r="H17" s="1"/>
    </row>
    <row r="18" spans="1:8" ht="16.2" x14ac:dyDescent="0.3">
      <c r="A18" s="1"/>
      <c r="B18" s="6"/>
      <c r="C18" s="6"/>
      <c r="D18" s="14" t="s">
        <v>27</v>
      </c>
      <c r="E18" s="36">
        <f ca="1">TODAY()</f>
        <v>43747</v>
      </c>
      <c r="F18" s="24"/>
      <c r="G18" s="24"/>
      <c r="H18" s="1"/>
    </row>
    <row r="19" spans="1:8" ht="16.2" x14ac:dyDescent="0.3">
      <c r="A19" s="1"/>
      <c r="B19" s="2"/>
      <c r="C19" s="2"/>
      <c r="D19" s="14" t="s">
        <v>24</v>
      </c>
      <c r="E19" s="37">
        <f ca="1">TODAY()+30</f>
        <v>43777</v>
      </c>
      <c r="F19" s="24"/>
      <c r="G19" s="24"/>
      <c r="H19" s="1"/>
    </row>
    <row r="20" spans="1:8" ht="12.6" customHeight="1" x14ac:dyDescent="0.3">
      <c r="A20" s="1"/>
      <c r="B20" s="3"/>
      <c r="C20" s="4"/>
      <c r="D20" s="4"/>
      <c r="E20" s="25"/>
      <c r="F20" s="25"/>
      <c r="G20" s="25"/>
      <c r="H20" s="1"/>
    </row>
    <row r="21" spans="1:8" ht="24" customHeight="1" x14ac:dyDescent="0.3">
      <c r="A21" s="113" t="s">
        <v>30</v>
      </c>
      <c r="B21" s="114" t="s">
        <v>12</v>
      </c>
      <c r="C21" s="115" t="s">
        <v>8</v>
      </c>
      <c r="D21" s="115"/>
      <c r="E21" s="109" t="s">
        <v>13</v>
      </c>
      <c r="F21" s="109" t="s">
        <v>14</v>
      </c>
      <c r="G21" s="110" t="s">
        <v>42</v>
      </c>
      <c r="H21" s="1"/>
    </row>
    <row r="22" spans="1:8" x14ac:dyDescent="0.3">
      <c r="A22" s="113"/>
      <c r="B22" s="114"/>
      <c r="C22" s="115"/>
      <c r="D22" s="115"/>
      <c r="E22" s="109"/>
      <c r="F22" s="109"/>
      <c r="G22" s="110"/>
      <c r="H22" s="1"/>
    </row>
    <row r="23" spans="1:8" x14ac:dyDescent="0.3">
      <c r="A23" s="51"/>
      <c r="B23" s="49"/>
      <c r="C23" s="107" t="str">
        <f>IF($A23="","",(INDEX(Base!B:F,MATCH($A23,Base!A:A,0),2)))</f>
        <v/>
      </c>
      <c r="D23" s="107"/>
      <c r="E23" s="26" t="str">
        <f>IF($A23="","",(INDEX(Base!B:G,MATCH($A23,CODA,0),6)))</f>
        <v/>
      </c>
      <c r="F23" s="26" t="str">
        <f t="shared" ref="F23:F57" si="0">IF(C23="","",E23*B23)</f>
        <v/>
      </c>
      <c r="G23" s="65"/>
      <c r="H23" s="1"/>
    </row>
    <row r="24" spans="1:8" x14ac:dyDescent="0.3">
      <c r="A24" s="51"/>
      <c r="B24" s="49"/>
      <c r="C24" s="107" t="str">
        <f>IF($A24="","",(INDEX(Base!B:F,MATCH($A24,Base!A:A,0),2)))</f>
        <v/>
      </c>
      <c r="D24" s="107"/>
      <c r="E24" s="26" t="str">
        <f>IF($A24="","",(INDEX(Base!B:G,MATCH($A24,CODA,0),6)))</f>
        <v/>
      </c>
      <c r="F24" s="26" t="str">
        <f t="shared" si="0"/>
        <v/>
      </c>
      <c r="G24" s="65"/>
      <c r="H24" s="1"/>
    </row>
    <row r="25" spans="1:8" x14ac:dyDescent="0.3">
      <c r="A25" s="51"/>
      <c r="B25" s="49"/>
      <c r="C25" s="107" t="str">
        <f>IF($A25="","",(INDEX(Base!B:F,MATCH($A25,Base!A:A,0),2)))</f>
        <v/>
      </c>
      <c r="D25" s="107"/>
      <c r="E25" s="26" t="str">
        <f>IF($A25="","",(INDEX(Base!B:G,MATCH($A25,CODA,0),6)))</f>
        <v/>
      </c>
      <c r="F25" s="26" t="str">
        <f t="shared" si="0"/>
        <v/>
      </c>
      <c r="G25" s="65"/>
      <c r="H25" s="1"/>
    </row>
    <row r="26" spans="1:8" x14ac:dyDescent="0.3">
      <c r="A26" s="51"/>
      <c r="B26" s="49"/>
      <c r="C26" s="107" t="str">
        <f>IF($A26="","",(INDEX(Base!B:F,MATCH($A26,Base!A:A,0),2)))</f>
        <v/>
      </c>
      <c r="D26" s="107"/>
      <c r="E26" s="26" t="str">
        <f>IF($A26="","",(INDEX(Base!B:G,MATCH($A26,CODA,0),6)))</f>
        <v/>
      </c>
      <c r="F26" s="26" t="str">
        <f t="shared" si="0"/>
        <v/>
      </c>
      <c r="G26" s="65"/>
      <c r="H26" s="1"/>
    </row>
    <row r="27" spans="1:8" x14ac:dyDescent="0.3">
      <c r="A27" s="51"/>
      <c r="B27" s="49"/>
      <c r="C27" s="107" t="str">
        <f>IF($A27="","",(INDEX(Base!B:F,MATCH($A27,Base!A:A,0),2)))</f>
        <v/>
      </c>
      <c r="D27" s="107"/>
      <c r="E27" s="26" t="str">
        <f>IF($A27="","",(INDEX(Base!B:G,MATCH($A27,CODA,0),6)))</f>
        <v/>
      </c>
      <c r="F27" s="26" t="str">
        <f t="shared" si="0"/>
        <v/>
      </c>
      <c r="G27" s="65"/>
      <c r="H27" s="1"/>
    </row>
    <row r="28" spans="1:8" x14ac:dyDescent="0.3">
      <c r="A28" s="51"/>
      <c r="B28" s="49"/>
      <c r="C28" s="107" t="str">
        <f>IF($A28="","",(INDEX(Base!B:F,MATCH($A28,Base!A:A,0),2)))</f>
        <v/>
      </c>
      <c r="D28" s="107"/>
      <c r="E28" s="26" t="str">
        <f>IF($A28="","",(INDEX(Base!B:G,MATCH($A28,CODA,0),6)))</f>
        <v/>
      </c>
      <c r="F28" s="26" t="str">
        <f t="shared" si="0"/>
        <v/>
      </c>
      <c r="G28" s="65"/>
      <c r="H28" s="1"/>
    </row>
    <row r="29" spans="1:8" x14ac:dyDescent="0.3">
      <c r="A29" s="51"/>
      <c r="B29" s="49"/>
      <c r="C29" s="107" t="str">
        <f>IF($A29="","",(INDEX(Base!B:F,MATCH($A29,Base!A:A,0),2)))</f>
        <v/>
      </c>
      <c r="D29" s="107"/>
      <c r="E29" s="26" t="str">
        <f>IF($A29="","",(INDEX(Base!B:G,MATCH($A29,CODA,0),6)))</f>
        <v/>
      </c>
      <c r="F29" s="26" t="str">
        <f t="shared" si="0"/>
        <v/>
      </c>
      <c r="G29" s="65"/>
      <c r="H29" s="1"/>
    </row>
    <row r="30" spans="1:8" x14ac:dyDescent="0.3">
      <c r="A30" s="51"/>
      <c r="B30" s="49"/>
      <c r="C30" s="107" t="str">
        <f>IF($A30="","",(INDEX(Base!B:F,MATCH($A30,Base!A:A,0),2)))</f>
        <v/>
      </c>
      <c r="D30" s="107"/>
      <c r="E30" s="26" t="str">
        <f>IF($A30="","",(INDEX(Base!B:G,MATCH($A30,CODA,0),6)))</f>
        <v/>
      </c>
      <c r="F30" s="26" t="str">
        <f t="shared" si="0"/>
        <v/>
      </c>
      <c r="G30" s="65"/>
      <c r="H30" s="1"/>
    </row>
    <row r="31" spans="1:8" x14ac:dyDescent="0.3">
      <c r="A31" s="51"/>
      <c r="B31" s="49"/>
      <c r="C31" s="107" t="str">
        <f>IF($A31="","",(INDEX(Base!B:F,MATCH($A31,Base!A:A,0),2)))</f>
        <v/>
      </c>
      <c r="D31" s="107"/>
      <c r="E31" s="26" t="str">
        <f>IF($A31="","",(INDEX(Base!B:G,MATCH($A31,CODA,0),6)))</f>
        <v/>
      </c>
      <c r="F31" s="26" t="str">
        <f t="shared" si="0"/>
        <v/>
      </c>
      <c r="G31" s="65"/>
      <c r="H31" s="1"/>
    </row>
    <row r="32" spans="1:8" x14ac:dyDescent="0.3">
      <c r="A32" s="52"/>
      <c r="B32" s="49"/>
      <c r="C32" s="107" t="str">
        <f>IF($A32="","",(INDEX(Base!B:F,MATCH($A32,Base!A:A,0),2)))</f>
        <v/>
      </c>
      <c r="D32" s="107"/>
      <c r="E32" s="26" t="str">
        <f>IF($A32="","",(INDEX(Base!B:G,MATCH($A32,CODA,0),6)))</f>
        <v/>
      </c>
      <c r="F32" s="26" t="str">
        <f t="shared" si="0"/>
        <v/>
      </c>
      <c r="G32" s="65"/>
      <c r="H32" s="1"/>
    </row>
    <row r="33" spans="1:8" x14ac:dyDescent="0.3">
      <c r="A33" s="52"/>
      <c r="B33" s="49"/>
      <c r="C33" s="107" t="str">
        <f>IF($A33="","",(INDEX(Base!B:F,MATCH($A33,Base!A:A,0),2)))</f>
        <v/>
      </c>
      <c r="D33" s="107"/>
      <c r="E33" s="26" t="str">
        <f>IF($A33="","",(INDEX(Base!B:G,MATCH($A33,CODA,0),6)))</f>
        <v/>
      </c>
      <c r="F33" s="26" t="str">
        <f t="shared" si="0"/>
        <v/>
      </c>
      <c r="G33" s="65"/>
      <c r="H33" s="1"/>
    </row>
    <row r="34" spans="1:8" x14ac:dyDescent="0.3">
      <c r="A34" s="52"/>
      <c r="B34" s="49"/>
      <c r="C34" s="107" t="str">
        <f>IF($A34="","",(INDEX(Base!B:F,MATCH($A34,Base!A:A,0),2)))</f>
        <v/>
      </c>
      <c r="D34" s="107"/>
      <c r="E34" s="26" t="str">
        <f>IF($A34="","",(INDEX(Base!B:G,MATCH($A34,CODA,0),6)))</f>
        <v/>
      </c>
      <c r="F34" s="26" t="str">
        <f t="shared" si="0"/>
        <v/>
      </c>
      <c r="G34" s="65"/>
      <c r="H34" s="1"/>
    </row>
    <row r="35" spans="1:8" x14ac:dyDescent="0.3">
      <c r="A35" s="52"/>
      <c r="B35" s="49"/>
      <c r="C35" s="107" t="str">
        <f>IF($A35="","",(INDEX(Base!B:F,MATCH($A35,Base!A:A,0),2)))</f>
        <v/>
      </c>
      <c r="D35" s="107"/>
      <c r="E35" s="26" t="str">
        <f>IF($A35="","",(INDEX(Base!B:G,MATCH($A35,CODA,0),6)))</f>
        <v/>
      </c>
      <c r="F35" s="26" t="str">
        <f t="shared" si="0"/>
        <v/>
      </c>
      <c r="G35" s="65"/>
      <c r="H35" s="1"/>
    </row>
    <row r="36" spans="1:8" x14ac:dyDescent="0.3">
      <c r="A36" s="52"/>
      <c r="B36" s="49"/>
      <c r="C36" s="107" t="str">
        <f>IF($A36="","",(INDEX(Base!B:F,MATCH($A36,Base!A:A,0),2)))</f>
        <v/>
      </c>
      <c r="D36" s="107"/>
      <c r="E36" s="26" t="str">
        <f>IF($A36="","",(INDEX(Base!B:G,MATCH($A36,CODA,0),6)))</f>
        <v/>
      </c>
      <c r="F36" s="26" t="str">
        <f t="shared" si="0"/>
        <v/>
      </c>
      <c r="G36" s="65"/>
      <c r="H36" s="1"/>
    </row>
    <row r="37" spans="1:8" x14ac:dyDescent="0.3">
      <c r="A37" s="52"/>
      <c r="B37" s="49"/>
      <c r="C37" s="107" t="str">
        <f>IF($A37="","",(INDEX(Base!B:F,MATCH($A37,Base!A:A,0),2)))</f>
        <v/>
      </c>
      <c r="D37" s="107"/>
      <c r="E37" s="26" t="str">
        <f>IF($A37="","",(INDEX(Base!B:G,MATCH($A37,CODA,0),6)))</f>
        <v/>
      </c>
      <c r="F37" s="26" t="str">
        <f t="shared" si="0"/>
        <v/>
      </c>
      <c r="G37" s="65"/>
      <c r="H37" s="1"/>
    </row>
    <row r="38" spans="1:8" x14ac:dyDescent="0.3">
      <c r="A38" s="52"/>
      <c r="B38" s="49"/>
      <c r="C38" s="107" t="str">
        <f>IF($A38="","",(INDEX(Base!B:F,MATCH($A38,Base!A:A,0),2)))</f>
        <v/>
      </c>
      <c r="D38" s="107"/>
      <c r="E38" s="26" t="str">
        <f>IF($A38="","",(INDEX(Base!B:G,MATCH($A38,CODA,0),6)))</f>
        <v/>
      </c>
      <c r="F38" s="26" t="str">
        <f t="shared" si="0"/>
        <v/>
      </c>
      <c r="G38" s="65"/>
      <c r="H38" s="1"/>
    </row>
    <row r="39" spans="1:8" x14ac:dyDescent="0.3">
      <c r="A39" s="52"/>
      <c r="B39" s="49"/>
      <c r="C39" s="107" t="str">
        <f>IF($A39="","",(INDEX(Base!B:F,MATCH($A39,Base!A:A,0),2)))</f>
        <v/>
      </c>
      <c r="D39" s="107"/>
      <c r="E39" s="26" t="str">
        <f>IF($A39="","",(INDEX(Base!B:G,MATCH($A39,CODA,0),6)))</f>
        <v/>
      </c>
      <c r="F39" s="26" t="str">
        <f t="shared" si="0"/>
        <v/>
      </c>
      <c r="G39" s="65"/>
      <c r="H39" s="1"/>
    </row>
    <row r="40" spans="1:8" x14ac:dyDescent="0.3">
      <c r="A40" s="52"/>
      <c r="B40" s="49"/>
      <c r="C40" s="107" t="str">
        <f>IF($A40="","",(INDEX(Base!B:F,MATCH($A40,Base!A:A,0),2)))</f>
        <v/>
      </c>
      <c r="D40" s="107"/>
      <c r="E40" s="26" t="str">
        <f>IF($A40="","",(INDEX(Base!B:G,MATCH($A40,CODA,0),6)))</f>
        <v/>
      </c>
      <c r="F40" s="26" t="str">
        <f t="shared" si="0"/>
        <v/>
      </c>
      <c r="G40" s="65"/>
      <c r="H40" s="1"/>
    </row>
    <row r="41" spans="1:8" x14ac:dyDescent="0.3">
      <c r="A41" s="52"/>
      <c r="B41" s="49"/>
      <c r="C41" s="107" t="str">
        <f>IF($A41="","",(INDEX(Base!B:F,MATCH($A41,Base!A:A,0),2)))</f>
        <v/>
      </c>
      <c r="D41" s="107"/>
      <c r="E41" s="26" t="str">
        <f>IF($A41="","",(INDEX(Base!B:G,MATCH($A41,CODA,0),6)))</f>
        <v/>
      </c>
      <c r="F41" s="26" t="str">
        <f t="shared" si="0"/>
        <v/>
      </c>
      <c r="G41" s="65"/>
      <c r="H41" s="1"/>
    </row>
    <row r="42" spans="1:8" x14ac:dyDescent="0.3">
      <c r="A42" s="52"/>
      <c r="B42" s="49"/>
      <c r="C42" s="107" t="str">
        <f>IF($A42="","",(INDEX(Base!B:F,MATCH($A42,Base!A:A,0),2)))</f>
        <v/>
      </c>
      <c r="D42" s="107"/>
      <c r="E42" s="26" t="str">
        <f>IF($A42="","",(INDEX(Base!B:G,MATCH($A42,CODA,0),6)))</f>
        <v/>
      </c>
      <c r="F42" s="26" t="str">
        <f t="shared" si="0"/>
        <v/>
      </c>
      <c r="G42" s="65"/>
      <c r="H42" s="1"/>
    </row>
    <row r="43" spans="1:8" x14ac:dyDescent="0.3">
      <c r="A43" s="52"/>
      <c r="B43" s="49"/>
      <c r="C43" s="107" t="str">
        <f>IF($A43="","",(INDEX(Base!B:F,MATCH($A43,Base!A:A,0),2)))</f>
        <v/>
      </c>
      <c r="D43" s="107"/>
      <c r="E43" s="26" t="str">
        <f>IF($A43="","",(INDEX(Base!B:G,MATCH($A43,CODA,0),6)))</f>
        <v/>
      </c>
      <c r="F43" s="26" t="str">
        <f t="shared" si="0"/>
        <v/>
      </c>
      <c r="G43" s="65"/>
      <c r="H43" s="1"/>
    </row>
    <row r="44" spans="1:8" x14ac:dyDescent="0.3">
      <c r="A44" s="52"/>
      <c r="B44" s="49"/>
      <c r="C44" s="107" t="str">
        <f>IF($A44="","",(INDEX(Base!B:F,MATCH($A44,Base!A:A,0),2)))</f>
        <v/>
      </c>
      <c r="D44" s="107"/>
      <c r="E44" s="26" t="str">
        <f>IF($A44="","",(INDEX(Base!B:G,MATCH($A44,CODA,0),6)))</f>
        <v/>
      </c>
      <c r="F44" s="26" t="str">
        <f t="shared" si="0"/>
        <v/>
      </c>
      <c r="G44" s="65"/>
      <c r="H44" s="1"/>
    </row>
    <row r="45" spans="1:8" x14ac:dyDescent="0.3">
      <c r="A45" s="52"/>
      <c r="B45" s="49"/>
      <c r="C45" s="107" t="str">
        <f>IF($A45="","",(INDEX(Base!B:F,MATCH($A45,Base!A:A,0),2)))</f>
        <v/>
      </c>
      <c r="D45" s="107"/>
      <c r="E45" s="26" t="str">
        <f>IF($A45="","",(INDEX(Base!B:G,MATCH($A45,CODA,0),6)))</f>
        <v/>
      </c>
      <c r="F45" s="26" t="str">
        <f t="shared" si="0"/>
        <v/>
      </c>
      <c r="G45" s="65"/>
      <c r="H45" s="1"/>
    </row>
    <row r="46" spans="1:8" x14ac:dyDescent="0.3">
      <c r="A46" s="52"/>
      <c r="B46" s="49"/>
      <c r="C46" s="107" t="str">
        <f>IF($A46="","",(INDEX(Base!B:F,MATCH($A46,Base!A:A,0),2)))</f>
        <v/>
      </c>
      <c r="D46" s="107"/>
      <c r="E46" s="26" t="str">
        <f>IF($A46="","",(INDEX(Base!B:G,MATCH($A46,CODA,0),6)))</f>
        <v/>
      </c>
      <c r="F46" s="26" t="str">
        <f t="shared" si="0"/>
        <v/>
      </c>
      <c r="G46" s="65"/>
      <c r="H46" s="1"/>
    </row>
    <row r="47" spans="1:8" x14ac:dyDescent="0.3">
      <c r="A47" s="52"/>
      <c r="B47" s="49"/>
      <c r="C47" s="107" t="str">
        <f>IF($A47="","",(INDEX(Base!B:F,MATCH($A47,Base!A:A,0),2)))</f>
        <v/>
      </c>
      <c r="D47" s="107"/>
      <c r="E47" s="26" t="str">
        <f>IF($A47="","",(INDEX(Base!B:G,MATCH($A47,CODA,0),6)))</f>
        <v/>
      </c>
      <c r="F47" s="26" t="str">
        <f t="shared" si="0"/>
        <v/>
      </c>
      <c r="G47" s="65"/>
      <c r="H47" s="1"/>
    </row>
    <row r="48" spans="1:8" x14ac:dyDescent="0.3">
      <c r="A48" s="52"/>
      <c r="B48" s="49"/>
      <c r="C48" s="107" t="str">
        <f>IF($A48="","",(INDEX(Base!B:F,MATCH($A48,Base!A:A,0),2)))</f>
        <v/>
      </c>
      <c r="D48" s="107"/>
      <c r="E48" s="26" t="str">
        <f>IF($A48="","",(INDEX(Base!B:G,MATCH($A48,CODA,0),6)))</f>
        <v/>
      </c>
      <c r="F48" s="26" t="str">
        <f t="shared" si="0"/>
        <v/>
      </c>
      <c r="G48" s="65"/>
      <c r="H48" s="1"/>
    </row>
    <row r="49" spans="1:8" x14ac:dyDescent="0.3">
      <c r="A49" s="52"/>
      <c r="B49" s="49"/>
      <c r="C49" s="107" t="str">
        <f>IF($A49="","",(INDEX(Base!B:F,MATCH($A49,Base!A:A,0),2)))</f>
        <v/>
      </c>
      <c r="D49" s="107"/>
      <c r="E49" s="26" t="str">
        <f>IF($A49="","",(INDEX(Base!B:G,MATCH($A49,CODA,0),6)))</f>
        <v/>
      </c>
      <c r="F49" s="26" t="str">
        <f t="shared" si="0"/>
        <v/>
      </c>
      <c r="G49" s="65"/>
      <c r="H49" s="1"/>
    </row>
    <row r="50" spans="1:8" x14ac:dyDescent="0.3">
      <c r="A50" s="52"/>
      <c r="B50" s="49"/>
      <c r="C50" s="107" t="str">
        <f>IF($A50="","",(INDEX(Base!B:F,MATCH($A50,Base!A:A,0),2)))</f>
        <v/>
      </c>
      <c r="D50" s="107"/>
      <c r="E50" s="26" t="str">
        <f>IF($A50="","",(INDEX(Base!B:G,MATCH($A50,CODA,0),6)))</f>
        <v/>
      </c>
      <c r="F50" s="26" t="str">
        <f t="shared" si="0"/>
        <v/>
      </c>
      <c r="G50" s="65"/>
      <c r="H50" s="1"/>
    </row>
    <row r="51" spans="1:8" x14ac:dyDescent="0.3">
      <c r="A51" s="52"/>
      <c r="B51" s="49"/>
      <c r="C51" s="107" t="str">
        <f>IF($A51="","",(INDEX(Base!B:F,MATCH($A51,Base!A:A,0),2)))</f>
        <v/>
      </c>
      <c r="D51" s="107"/>
      <c r="E51" s="26" t="str">
        <f>IF($A51="","",(INDEX(Base!B:G,MATCH($A51,CODA,0),6)))</f>
        <v/>
      </c>
      <c r="F51" s="26" t="str">
        <f t="shared" si="0"/>
        <v/>
      </c>
      <c r="G51" s="65"/>
      <c r="H51" s="1"/>
    </row>
    <row r="52" spans="1:8" x14ac:dyDescent="0.3">
      <c r="A52" s="52"/>
      <c r="B52" s="49"/>
      <c r="C52" s="107" t="str">
        <f>IF($A52="","",(INDEX(Base!B:F,MATCH($A52,Base!A:A,0),2)))</f>
        <v/>
      </c>
      <c r="D52" s="107"/>
      <c r="E52" s="26" t="str">
        <f>IF($A52="","",(INDEX(Base!B:G,MATCH($A52,CODA,0),6)))</f>
        <v/>
      </c>
      <c r="F52" s="26" t="str">
        <f t="shared" si="0"/>
        <v/>
      </c>
      <c r="G52" s="65"/>
      <c r="H52" s="1"/>
    </row>
    <row r="53" spans="1:8" x14ac:dyDescent="0.3">
      <c r="A53" s="52"/>
      <c r="B53" s="49"/>
      <c r="C53" s="107" t="str">
        <f>IF($A53="","",(INDEX(Base!B:F,MATCH($A53,Base!A:A,0),2)))</f>
        <v/>
      </c>
      <c r="D53" s="107"/>
      <c r="E53" s="26" t="str">
        <f>IF($A53="","",(INDEX(Base!B:G,MATCH($A53,CODA,0),6)))</f>
        <v/>
      </c>
      <c r="F53" s="26" t="str">
        <f t="shared" si="0"/>
        <v/>
      </c>
      <c r="G53" s="65"/>
      <c r="H53" s="1"/>
    </row>
    <row r="54" spans="1:8" ht="19.8" x14ac:dyDescent="0.3">
      <c r="A54" s="50"/>
      <c r="B54" s="18" t="s">
        <v>12</v>
      </c>
      <c r="C54" s="108" t="s">
        <v>33</v>
      </c>
      <c r="D54" s="108"/>
      <c r="E54" s="26" t="str">
        <f>IF($A54="","",(INDEX(Base!B:G,MATCH($A54,CODA,0),6)))</f>
        <v/>
      </c>
      <c r="F54" s="26" t="e">
        <f t="shared" si="0"/>
        <v>#VALUE!</v>
      </c>
      <c r="G54" s="66" t="s">
        <v>47</v>
      </c>
      <c r="H54" s="1"/>
    </row>
    <row r="55" spans="1:8" x14ac:dyDescent="0.3">
      <c r="A55" s="50"/>
      <c r="B55" s="42"/>
      <c r="C55" s="100"/>
      <c r="D55" s="100"/>
      <c r="E55" s="26" t="str">
        <f>IF($A55="","",(INDEX(Base!B:G,MATCH($A55,CODA,0),6)))</f>
        <v/>
      </c>
      <c r="F55" s="26" t="str">
        <f t="shared" si="0"/>
        <v/>
      </c>
      <c r="G55" s="65"/>
      <c r="H55" s="1"/>
    </row>
    <row r="56" spans="1:8" x14ac:dyDescent="0.3">
      <c r="A56" s="50"/>
      <c r="B56" s="42"/>
      <c r="C56" s="100"/>
      <c r="D56" s="100"/>
      <c r="E56" s="26" t="str">
        <f>IF($A56="","",(INDEX(Base!B:G,MATCH($A56,CODA,0),6)))</f>
        <v/>
      </c>
      <c r="F56" s="26" t="str">
        <f t="shared" si="0"/>
        <v/>
      </c>
      <c r="G56" s="65"/>
      <c r="H56" s="1"/>
    </row>
    <row r="57" spans="1:8" x14ac:dyDescent="0.3">
      <c r="A57" s="50"/>
      <c r="B57" s="42"/>
      <c r="C57" s="100"/>
      <c r="D57" s="100"/>
      <c r="E57" s="26" t="str">
        <f>IF($A57="","",(INDEX(Base!B:G,MATCH($A57,CODA,0),6)))</f>
        <v/>
      </c>
      <c r="F57" s="26" t="str">
        <f t="shared" si="0"/>
        <v/>
      </c>
      <c r="G57" s="65"/>
      <c r="H57" s="1"/>
    </row>
    <row r="58" spans="1:8" x14ac:dyDescent="0.3">
      <c r="A58" s="1"/>
      <c r="B58" s="15"/>
      <c r="C58" s="101"/>
      <c r="D58" s="101"/>
      <c r="E58" s="27"/>
      <c r="F58" s="27"/>
      <c r="G58" s="27"/>
      <c r="H58" s="1"/>
    </row>
    <row r="59" spans="1:8" ht="21" x14ac:dyDescent="0.3">
      <c r="A59" s="1"/>
      <c r="B59" s="102" t="s">
        <v>42</v>
      </c>
      <c r="C59" s="103"/>
      <c r="D59" s="59"/>
      <c r="E59" s="68" t="s">
        <v>5</v>
      </c>
      <c r="F59" s="67" t="e">
        <f>SUM(M_HT)</f>
        <v>#VALUE!</v>
      </c>
      <c r="G59" s="24"/>
      <c r="H59" s="1"/>
    </row>
    <row r="60" spans="1:8" ht="19.8" x14ac:dyDescent="0.3">
      <c r="A60" s="1"/>
      <c r="B60" s="57" t="s">
        <v>43</v>
      </c>
      <c r="C60" s="58" t="s">
        <v>44</v>
      </c>
      <c r="D60" s="16" t="s">
        <v>45</v>
      </c>
      <c r="E60" s="69" t="str">
        <f>"TVA "</f>
        <v xml:space="preserve">TVA </v>
      </c>
      <c r="F60" s="67">
        <f>D63</f>
        <v>0</v>
      </c>
      <c r="G60" s="24"/>
      <c r="H60" s="1"/>
    </row>
    <row r="61" spans="1:8" ht="21" x14ac:dyDescent="0.3">
      <c r="A61" s="1"/>
      <c r="B61" s="61">
        <v>1</v>
      </c>
      <c r="C61" s="60">
        <f>I1</f>
        <v>0</v>
      </c>
      <c r="D61" s="63">
        <f>SUMIF(ctva,1,M_HT)*I1/100</f>
        <v>0</v>
      </c>
      <c r="E61" s="68" t="s">
        <v>6</v>
      </c>
      <c r="F61" s="67" t="e">
        <f>F59+F60</f>
        <v>#VALUE!</v>
      </c>
      <c r="G61" s="24"/>
      <c r="H61" s="1"/>
    </row>
    <row r="62" spans="1:8" x14ac:dyDescent="0.3">
      <c r="A62" s="1"/>
      <c r="B62" s="61">
        <v>2</v>
      </c>
      <c r="C62" s="60">
        <f>I2</f>
        <v>0</v>
      </c>
      <c r="D62" s="64">
        <f>SUMIF(ctva,2,M_HT)*I2/100</f>
        <v>0</v>
      </c>
      <c r="E62" s="28"/>
      <c r="F62" s="24"/>
      <c r="G62" s="24"/>
      <c r="H62" s="1"/>
    </row>
    <row r="63" spans="1:8" ht="15" thickBot="1" x14ac:dyDescent="0.35">
      <c r="A63" s="1"/>
      <c r="B63" s="104" t="s">
        <v>46</v>
      </c>
      <c r="C63" s="105"/>
      <c r="D63" s="62">
        <f>D61+D62</f>
        <v>0</v>
      </c>
      <c r="E63" s="24"/>
      <c r="F63" s="24"/>
      <c r="G63" s="24"/>
      <c r="H63" s="1"/>
    </row>
    <row r="64" spans="1:8" ht="15" thickTop="1" x14ac:dyDescent="0.3">
      <c r="A64" s="1"/>
      <c r="B64" s="106" t="s">
        <v>11</v>
      </c>
      <c r="C64" s="106"/>
      <c r="D64" s="106"/>
      <c r="E64" s="106"/>
      <c r="F64" s="106"/>
      <c r="G64" s="106"/>
      <c r="H64" s="1"/>
    </row>
    <row r="65" spans="1:8" x14ac:dyDescent="0.3">
      <c r="A65" s="1"/>
      <c r="B65" s="106"/>
      <c r="C65" s="106"/>
      <c r="D65" s="106"/>
      <c r="E65" s="106"/>
      <c r="F65" s="106"/>
      <c r="G65" s="106"/>
      <c r="H65" s="1"/>
    </row>
    <row r="66" spans="1:8" x14ac:dyDescent="0.3">
      <c r="A66" s="1"/>
      <c r="B66" s="106"/>
      <c r="C66" s="106"/>
      <c r="D66" s="106"/>
      <c r="E66" s="106"/>
      <c r="F66" s="106"/>
      <c r="G66" s="106"/>
      <c r="H66" s="1"/>
    </row>
    <row r="67" spans="1:8" x14ac:dyDescent="0.3">
      <c r="A67" s="1"/>
      <c r="B67" s="106"/>
      <c r="C67" s="106"/>
      <c r="D67" s="106"/>
      <c r="E67" s="106"/>
      <c r="F67" s="106"/>
      <c r="G67" s="106"/>
      <c r="H67" s="1"/>
    </row>
    <row r="68" spans="1:8" x14ac:dyDescent="0.3">
      <c r="A68" s="1"/>
      <c r="B68" s="106"/>
      <c r="C68" s="106"/>
      <c r="D68" s="106"/>
      <c r="E68" s="106"/>
      <c r="F68" s="106"/>
      <c r="G68" s="106"/>
      <c r="H68" s="1"/>
    </row>
    <row r="69" spans="1:8" ht="15" thickBot="1" x14ac:dyDescent="0.35">
      <c r="A69" s="1"/>
      <c r="B69" s="106"/>
      <c r="C69" s="106"/>
      <c r="D69" s="106"/>
      <c r="E69" s="106"/>
      <c r="F69" s="106"/>
      <c r="G69" s="106"/>
      <c r="H69" s="1"/>
    </row>
    <row r="70" spans="1:8" x14ac:dyDescent="0.3">
      <c r="A70" s="1"/>
      <c r="B70" s="97" t="s">
        <v>9</v>
      </c>
      <c r="C70" s="98"/>
      <c r="D70" s="98"/>
      <c r="E70" s="98"/>
      <c r="F70" s="98"/>
      <c r="G70" s="98"/>
      <c r="H70" s="1"/>
    </row>
    <row r="71" spans="1:8" x14ac:dyDescent="0.3">
      <c r="A71" s="1"/>
      <c r="B71" s="99"/>
      <c r="C71" s="99"/>
      <c r="D71" s="99"/>
      <c r="E71" s="99"/>
      <c r="F71" s="99"/>
      <c r="G71" s="99"/>
      <c r="H71" s="1"/>
    </row>
    <row r="72" spans="1:8" x14ac:dyDescent="0.3">
      <c r="A72" s="1"/>
      <c r="B72" s="99"/>
      <c r="C72" s="99"/>
      <c r="D72" s="99"/>
      <c r="E72" s="99"/>
      <c r="F72" s="99"/>
      <c r="G72" s="99"/>
      <c r="H72" s="1"/>
    </row>
  </sheetData>
  <mergeCells count="55">
    <mergeCell ref="B70:G72"/>
    <mergeCell ref="C56:D56"/>
    <mergeCell ref="C57:D57"/>
    <mergeCell ref="C58:D58"/>
    <mergeCell ref="B59:C59"/>
    <mergeCell ref="B63:C63"/>
    <mergeCell ref="B64:G69"/>
    <mergeCell ref="C50:D50"/>
    <mergeCell ref="C51:D51"/>
    <mergeCell ref="C52:D52"/>
    <mergeCell ref="C53:D53"/>
    <mergeCell ref="C54:D54"/>
    <mergeCell ref="C55:D55"/>
    <mergeCell ref="C44:D44"/>
    <mergeCell ref="C45:D45"/>
    <mergeCell ref="C46:D46"/>
    <mergeCell ref="C47:D47"/>
    <mergeCell ref="C48:D48"/>
    <mergeCell ref="C49:D49"/>
    <mergeCell ref="C38:D38"/>
    <mergeCell ref="C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C26:D26"/>
    <mergeCell ref="C27:D27"/>
    <mergeCell ref="C28:D28"/>
    <mergeCell ref="C29:D29"/>
    <mergeCell ref="C30:D30"/>
    <mergeCell ref="C31:D31"/>
    <mergeCell ref="E21:E22"/>
    <mergeCell ref="F21:F22"/>
    <mergeCell ref="G21:G22"/>
    <mergeCell ref="C23:D23"/>
    <mergeCell ref="C24:D24"/>
    <mergeCell ref="C25:D25"/>
    <mergeCell ref="B12:C12"/>
    <mergeCell ref="B13:C13"/>
    <mergeCell ref="B14:C14"/>
    <mergeCell ref="A21:A22"/>
    <mergeCell ref="B21:B22"/>
    <mergeCell ref="C21:D22"/>
    <mergeCell ref="B1:D2"/>
    <mergeCell ref="B7:C7"/>
    <mergeCell ref="B8:C8"/>
    <mergeCell ref="B9:C9"/>
    <mergeCell ref="B10:C10"/>
    <mergeCell ref="B11:C11"/>
  </mergeCells>
  <conditionalFormatting sqref="B70 B64">
    <cfRule type="cellIs" dxfId="0" priority="1" stopIfTrue="1" operator="equal">
      <formula>#REF!</formula>
    </cfRule>
  </conditionalFormatting>
  <dataValidations count="3">
    <dataValidation type="list" allowBlank="1" showInputMessage="1" showErrorMessage="1" sqref="C55:D57" xr:uid="{B4B468B6-A521-4058-B5BA-5D51D7D41D89}">
      <formula1>MO</formula1>
    </dataValidation>
    <dataValidation type="list" allowBlank="1" showInputMessage="1" showErrorMessage="1" sqref="F8:G8" xr:uid="{DC582DF8-0336-42BC-A110-BBB39DA51FF9}">
      <formula1>client</formula1>
    </dataValidation>
    <dataValidation type="whole" allowBlank="1" showInputMessage="1" showErrorMessage="1" error="Saisir 1 ou 2" sqref="G23:G53 G55:G57" xr:uid="{3EFF81B0-9700-4CBB-A4AC-EC4477432FCB}">
      <formula1>1</formula1>
      <formula2>2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2DD51-CDEF-42FC-BC67-8A03FB5C8F5F}">
  <sheetPr codeName="Feuil1"/>
  <dimension ref="A1:H72"/>
  <sheetViews>
    <sheetView zoomScale="85" zoomScaleNormal="85" workbookViewId="0">
      <selection activeCell="H77" sqref="H77"/>
    </sheetView>
  </sheetViews>
  <sheetFormatPr baseColWidth="10" defaultRowHeight="14.4" x14ac:dyDescent="0.3"/>
  <cols>
    <col min="1" max="1" width="4.21875" customWidth="1"/>
    <col min="2" max="2" width="10.33203125" customWidth="1"/>
    <col min="3" max="3" width="13.77734375" customWidth="1"/>
    <col min="4" max="4" width="71.21875" customWidth="1"/>
    <col min="5" max="5" width="26.44140625" customWidth="1"/>
    <col min="6" max="6" width="33" customWidth="1"/>
    <col min="7" max="7" width="3.33203125" customWidth="1"/>
    <col min="8" max="8" width="35.21875"/>
  </cols>
  <sheetData>
    <row r="1" spans="1:8" ht="16.2" x14ac:dyDescent="0.3">
      <c r="A1" s="1"/>
      <c r="B1" s="116" t="s">
        <v>4</v>
      </c>
      <c r="C1" s="116"/>
      <c r="D1" s="116"/>
      <c r="E1" s="21"/>
      <c r="F1" s="21"/>
      <c r="G1" s="21"/>
      <c r="H1" s="1"/>
    </row>
    <row r="2" spans="1:8" ht="19.2" customHeight="1" x14ac:dyDescent="0.3">
      <c r="A2" s="1"/>
      <c r="B2" s="116"/>
      <c r="C2" s="116"/>
      <c r="D2" s="116"/>
      <c r="E2" s="22"/>
      <c r="F2" s="22"/>
      <c r="G2" s="22"/>
      <c r="H2" s="1"/>
    </row>
    <row r="3" spans="1:8" ht="16.2" x14ac:dyDescent="0.3">
      <c r="A3" s="1"/>
      <c r="B3" s="7"/>
      <c r="C3" s="7"/>
      <c r="D3" s="7"/>
      <c r="E3" s="21"/>
      <c r="F3" s="21"/>
      <c r="G3" s="21"/>
      <c r="H3" s="1"/>
    </row>
    <row r="4" spans="1:8" ht="16.2" x14ac:dyDescent="0.3">
      <c r="A4" s="1"/>
      <c r="B4" s="7"/>
      <c r="C4" s="9"/>
      <c r="D4" s="7"/>
      <c r="E4" s="23"/>
      <c r="F4" s="23"/>
      <c r="G4" s="23"/>
      <c r="H4" s="1"/>
    </row>
    <row r="5" spans="1:8" ht="30" customHeight="1" x14ac:dyDescent="0.3">
      <c r="A5" s="1"/>
      <c r="B5" s="7"/>
      <c r="C5" s="11"/>
      <c r="D5" s="8"/>
      <c r="E5" s="23"/>
      <c r="F5" s="23"/>
      <c r="G5" s="23"/>
      <c r="H5" s="1"/>
    </row>
    <row r="6" spans="1:8" ht="16.2" x14ac:dyDescent="0.3">
      <c r="A6" s="1"/>
      <c r="B6" s="10"/>
      <c r="C6" s="10"/>
      <c r="D6" s="10"/>
      <c r="E6" s="23"/>
      <c r="F6" s="23"/>
      <c r="G6" s="23"/>
      <c r="H6" s="1"/>
    </row>
    <row r="7" spans="1:8" ht="16.2" x14ac:dyDescent="0.3">
      <c r="A7" s="17"/>
      <c r="B7" s="117"/>
      <c r="C7" s="117"/>
      <c r="D7" s="30"/>
      <c r="E7" s="56" t="s">
        <v>10</v>
      </c>
      <c r="F7" s="34"/>
      <c r="G7" s="34"/>
      <c r="H7" s="17"/>
    </row>
    <row r="8" spans="1:8" ht="22.2" customHeight="1" x14ac:dyDescent="0.3">
      <c r="A8" s="17"/>
      <c r="B8" s="111"/>
      <c r="C8" s="111"/>
      <c r="D8" s="30"/>
      <c r="E8" s="35" t="s">
        <v>0</v>
      </c>
      <c r="F8" s="43"/>
      <c r="G8" s="43"/>
      <c r="H8" s="17"/>
    </row>
    <row r="9" spans="1:8" ht="23.55" customHeight="1" x14ac:dyDescent="0.3">
      <c r="A9" s="17"/>
      <c r="B9" s="111"/>
      <c r="C9" s="111"/>
      <c r="D9" s="30"/>
      <c r="E9" s="35" t="s">
        <v>1</v>
      </c>
      <c r="F9" s="39" t="e">
        <f>VLOOKUP(CHIFFRAGE!$F$8,f_cl,2,FALSE)</f>
        <v>#N/A</v>
      </c>
      <c r="G9" s="39"/>
      <c r="H9" s="17"/>
    </row>
    <row r="10" spans="1:8" ht="16.2" x14ac:dyDescent="0.3">
      <c r="A10" s="17"/>
      <c r="B10" s="111"/>
      <c r="C10" s="111"/>
      <c r="D10" s="30"/>
      <c r="E10" s="35"/>
      <c r="F10" s="38"/>
      <c r="G10" s="38"/>
      <c r="H10" s="17"/>
    </row>
    <row r="11" spans="1:8" ht="16.2" x14ac:dyDescent="0.3">
      <c r="A11" s="17"/>
      <c r="B11" s="111"/>
      <c r="C11" s="111"/>
      <c r="D11" s="30"/>
      <c r="E11" s="35" t="s">
        <v>3</v>
      </c>
      <c r="F11" s="39" t="e">
        <f>VLOOKUP(CHIFFRAGE!$F$8,f_cl,3,FALSE) &amp; "-" &amp; VLOOKUP(CHIFFRAGE!$F$8,f_cl,4,FALSE)</f>
        <v>#N/A</v>
      </c>
      <c r="G11" s="39"/>
      <c r="H11" s="17"/>
    </row>
    <row r="12" spans="1:8" ht="16.2" x14ac:dyDescent="0.3">
      <c r="A12" s="17"/>
      <c r="B12" s="111"/>
      <c r="C12" s="111"/>
      <c r="D12" s="30"/>
      <c r="E12" s="35" t="s">
        <v>7</v>
      </c>
      <c r="F12" s="39" t="e">
        <f>VLOOKUP(CHIFFRAGE!$F$8,f_cl,5,FALSE)</f>
        <v>#N/A</v>
      </c>
      <c r="G12" s="39"/>
      <c r="H12" s="17"/>
    </row>
    <row r="13" spans="1:8" ht="16.2" x14ac:dyDescent="0.3">
      <c r="A13" s="17"/>
      <c r="B13" s="111"/>
      <c r="C13" s="111"/>
      <c r="D13" s="32"/>
      <c r="E13" s="35" t="s">
        <v>2</v>
      </c>
      <c r="F13" s="40" t="e">
        <f>VLOOKUP(CHIFFRAGE!$F$8,f_cl,6,FALSE)</f>
        <v>#N/A</v>
      </c>
      <c r="G13" s="40"/>
      <c r="H13" s="17"/>
    </row>
    <row r="14" spans="1:8" ht="16.2" x14ac:dyDescent="0.3">
      <c r="A14" s="17"/>
      <c r="B14" s="112"/>
      <c r="C14" s="112"/>
      <c r="D14" s="30"/>
      <c r="E14" s="23"/>
      <c r="F14" s="23"/>
      <c r="G14" s="23"/>
      <c r="H14" s="17"/>
    </row>
    <row r="15" spans="1:8" ht="16.2" x14ac:dyDescent="0.3">
      <c r="A15" s="1"/>
      <c r="B15" s="54"/>
      <c r="C15" s="54"/>
      <c r="D15" s="13"/>
      <c r="E15" s="23"/>
      <c r="F15" s="23"/>
      <c r="G15" s="23"/>
      <c r="H15" s="1"/>
    </row>
    <row r="16" spans="1:8" x14ac:dyDescent="0.3">
      <c r="A16" s="1"/>
      <c r="B16" s="6"/>
      <c r="C16" s="6"/>
      <c r="D16" s="5"/>
      <c r="E16" s="24"/>
      <c r="F16" s="24"/>
      <c r="G16" s="24"/>
      <c r="H16" s="1"/>
    </row>
    <row r="17" spans="1:8" ht="19.8" x14ac:dyDescent="0.3">
      <c r="A17" s="1"/>
      <c r="B17" s="6"/>
      <c r="C17" s="6"/>
      <c r="D17" s="46" t="s">
        <v>351</v>
      </c>
      <c r="E17" s="45" t="str">
        <f ca="1">CONCATENATE("D-",YEAR(NOW()),"",MONTH(NOW()),"0",DAY(NOW()))</f>
        <v>D-20191009</v>
      </c>
      <c r="F17" s="24"/>
      <c r="G17" s="24"/>
      <c r="H17" s="1"/>
    </row>
    <row r="18" spans="1:8" ht="16.2" x14ac:dyDescent="0.3">
      <c r="A18" s="1"/>
      <c r="B18" s="6"/>
      <c r="C18" s="6"/>
      <c r="D18" s="14" t="s">
        <v>27</v>
      </c>
      <c r="E18" s="36">
        <f ca="1">TODAY()</f>
        <v>43747</v>
      </c>
      <c r="F18" s="24"/>
      <c r="G18" s="24"/>
      <c r="H18" s="1"/>
    </row>
    <row r="19" spans="1:8" ht="16.2" x14ac:dyDescent="0.3">
      <c r="A19" s="1"/>
      <c r="B19" s="2"/>
      <c r="C19" s="2"/>
      <c r="D19" s="14" t="s">
        <v>24</v>
      </c>
      <c r="E19" s="37">
        <f ca="1">TODAY()+30</f>
        <v>43777</v>
      </c>
      <c r="F19" s="24"/>
      <c r="G19" s="24"/>
      <c r="H19" s="1"/>
    </row>
    <row r="20" spans="1:8" x14ac:dyDescent="0.3">
      <c r="A20" s="1"/>
      <c r="B20" s="3"/>
      <c r="C20" s="4"/>
      <c r="D20" s="4"/>
      <c r="E20" s="25"/>
      <c r="F20" s="25"/>
      <c r="G20" s="25"/>
      <c r="H20" s="1"/>
    </row>
    <row r="21" spans="1:8" x14ac:dyDescent="0.3">
      <c r="A21" s="113" t="s">
        <v>30</v>
      </c>
      <c r="B21" s="114" t="s">
        <v>12</v>
      </c>
      <c r="C21" s="115" t="s">
        <v>8</v>
      </c>
      <c r="D21" s="115"/>
      <c r="E21" s="109" t="s">
        <v>13</v>
      </c>
      <c r="F21" s="109" t="s">
        <v>14</v>
      </c>
      <c r="G21" s="110" t="s">
        <v>42</v>
      </c>
      <c r="H21" s="1"/>
    </row>
    <row r="22" spans="1:8" ht="22.8" customHeight="1" x14ac:dyDescent="0.3">
      <c r="A22" s="113"/>
      <c r="B22" s="114"/>
      <c r="C22" s="115"/>
      <c r="D22" s="115"/>
      <c r="E22" s="109"/>
      <c r="F22" s="109"/>
      <c r="G22" s="110"/>
      <c r="H22" s="1"/>
    </row>
    <row r="23" spans="1:8" x14ac:dyDescent="0.3">
      <c r="A23" s="51"/>
      <c r="B23" s="49"/>
      <c r="C23" s="107" t="str">
        <f>IF($A23="","",(INDEX(Base!B:F,MATCH($A23,Base!A:A,0),2)))</f>
        <v/>
      </c>
      <c r="D23" s="107"/>
      <c r="E23" s="26" t="str">
        <f>IF($A23="","",(INDEX(Base!B:G,MATCH($A23,CODA,0),6)))</f>
        <v/>
      </c>
      <c r="F23" s="26" t="str">
        <f t="shared" ref="F23:F57" si="0">IF(C23="","",E23*B23)</f>
        <v/>
      </c>
      <c r="G23" s="65"/>
      <c r="H23" s="1"/>
    </row>
    <row r="24" spans="1:8" x14ac:dyDescent="0.3">
      <c r="A24" s="51"/>
      <c r="B24" s="49"/>
      <c r="C24" s="107" t="str">
        <f>IF($A24="","",(INDEX(Base!B:F,MATCH($A24,Base!A:A,0),2)))</f>
        <v/>
      </c>
      <c r="D24" s="107"/>
      <c r="E24" s="26" t="str">
        <f>IF($A24="","",(INDEX(Base!B:G,MATCH($A24,CODA,0),6)))</f>
        <v/>
      </c>
      <c r="F24" s="26" t="str">
        <f t="shared" si="0"/>
        <v/>
      </c>
      <c r="G24" s="65"/>
      <c r="H24" s="1"/>
    </row>
    <row r="25" spans="1:8" x14ac:dyDescent="0.3">
      <c r="A25" s="51"/>
      <c r="B25" s="49"/>
      <c r="C25" s="107" t="str">
        <f>IF($A25="","",(INDEX(Base!B:F,MATCH($A25,Base!A:A,0),2)))</f>
        <v/>
      </c>
      <c r="D25" s="107"/>
      <c r="E25" s="26" t="str">
        <f>IF($A25="","",(INDEX(Base!B:G,MATCH($A25,CODA,0),6)))</f>
        <v/>
      </c>
      <c r="F25" s="26" t="str">
        <f t="shared" si="0"/>
        <v/>
      </c>
      <c r="G25" s="65"/>
      <c r="H25" s="1"/>
    </row>
    <row r="26" spans="1:8" x14ac:dyDescent="0.3">
      <c r="A26" s="51"/>
      <c r="B26" s="49"/>
      <c r="C26" s="107" t="str">
        <f>IF($A26="","",(INDEX(Base!B:F,MATCH($A26,Base!A:A,0),2)))</f>
        <v/>
      </c>
      <c r="D26" s="107"/>
      <c r="E26" s="26" t="str">
        <f>IF($A26="","",(INDEX(Base!B:G,MATCH($A26,CODA,0),6)))</f>
        <v/>
      </c>
      <c r="F26" s="26" t="str">
        <f t="shared" si="0"/>
        <v/>
      </c>
      <c r="G26" s="65"/>
      <c r="H26" s="1"/>
    </row>
    <row r="27" spans="1:8" x14ac:dyDescent="0.3">
      <c r="A27" s="51"/>
      <c r="B27" s="49"/>
      <c r="C27" s="107" t="str">
        <f>IF($A27="","",(INDEX(Base!B:F,MATCH($A27,Base!A:A,0),2)))</f>
        <v/>
      </c>
      <c r="D27" s="107"/>
      <c r="E27" s="26" t="str">
        <f>IF($A27="","",(INDEX(Base!B:G,MATCH($A27,CODA,0),6)))</f>
        <v/>
      </c>
      <c r="F27" s="26" t="str">
        <f t="shared" si="0"/>
        <v/>
      </c>
      <c r="G27" s="65"/>
      <c r="H27" s="1"/>
    </row>
    <row r="28" spans="1:8" x14ac:dyDescent="0.3">
      <c r="A28" s="51"/>
      <c r="B28" s="49"/>
      <c r="C28" s="107" t="str">
        <f>IF($A28="","",(INDEX(Base!B:F,MATCH($A28,Base!A:A,0),2)))</f>
        <v/>
      </c>
      <c r="D28" s="107"/>
      <c r="E28" s="26" t="str">
        <f>IF($A28="","",(INDEX(Base!B:G,MATCH($A28,CODA,0),6)))</f>
        <v/>
      </c>
      <c r="F28" s="26" t="str">
        <f t="shared" si="0"/>
        <v/>
      </c>
      <c r="G28" s="65"/>
      <c r="H28" s="1"/>
    </row>
    <row r="29" spans="1:8" x14ac:dyDescent="0.3">
      <c r="A29" s="51"/>
      <c r="B29" s="49"/>
      <c r="C29" s="107" t="str">
        <f>IF($A29="","",(INDEX(Base!B:F,MATCH($A29,Base!A:A,0),2)))</f>
        <v/>
      </c>
      <c r="D29" s="107"/>
      <c r="E29" s="26" t="str">
        <f>IF($A29="","",(INDEX(Base!B:G,MATCH($A29,CODA,0),6)))</f>
        <v/>
      </c>
      <c r="F29" s="26" t="str">
        <f t="shared" si="0"/>
        <v/>
      </c>
      <c r="G29" s="65"/>
      <c r="H29" s="1"/>
    </row>
    <row r="30" spans="1:8" x14ac:dyDescent="0.3">
      <c r="A30" s="51"/>
      <c r="B30" s="49"/>
      <c r="C30" s="107" t="str">
        <f>IF($A30="","",(INDEX(Base!B:F,MATCH($A30,Base!A:A,0),2)))</f>
        <v/>
      </c>
      <c r="D30" s="107"/>
      <c r="E30" s="26" t="str">
        <f>IF($A30="","",(INDEX(Base!B:G,MATCH($A30,CODA,0),6)))</f>
        <v/>
      </c>
      <c r="F30" s="26" t="str">
        <f t="shared" si="0"/>
        <v/>
      </c>
      <c r="G30" s="65"/>
      <c r="H30" s="1"/>
    </row>
    <row r="31" spans="1:8" x14ac:dyDescent="0.3">
      <c r="A31" s="51"/>
      <c r="B31" s="49"/>
      <c r="C31" s="107" t="str">
        <f>IF($A31="","",(INDEX(Base!B:F,MATCH($A31,Base!A:A,0),2)))</f>
        <v/>
      </c>
      <c r="D31" s="107"/>
      <c r="E31" s="26" t="str">
        <f>IF($A31="","",(INDEX(Base!B:G,MATCH($A31,CODA,0),6)))</f>
        <v/>
      </c>
      <c r="F31" s="26" t="str">
        <f t="shared" si="0"/>
        <v/>
      </c>
      <c r="G31" s="65"/>
      <c r="H31" s="1"/>
    </row>
    <row r="32" spans="1:8" x14ac:dyDescent="0.3">
      <c r="A32" s="52"/>
      <c r="B32" s="49"/>
      <c r="C32" s="107" t="str">
        <f>IF($A32="","",(INDEX(Base!B:F,MATCH($A32,Base!A:A,0),2)))</f>
        <v/>
      </c>
      <c r="D32" s="107"/>
      <c r="E32" s="26" t="str">
        <f>IF($A32="","",(INDEX(Base!B:G,MATCH($A32,CODA,0),6)))</f>
        <v/>
      </c>
      <c r="F32" s="26" t="str">
        <f t="shared" si="0"/>
        <v/>
      </c>
      <c r="G32" s="65"/>
      <c r="H32" s="1"/>
    </row>
    <row r="33" spans="1:8" x14ac:dyDescent="0.3">
      <c r="A33" s="52"/>
      <c r="B33" s="49"/>
      <c r="C33" s="107" t="str">
        <f>IF($A33="","",(INDEX(Base!B:F,MATCH($A33,Base!A:A,0),2)))</f>
        <v/>
      </c>
      <c r="D33" s="107"/>
      <c r="E33" s="26" t="str">
        <f>IF($A33="","",(INDEX(Base!B:G,MATCH($A33,CODA,0),6)))</f>
        <v/>
      </c>
      <c r="F33" s="26" t="str">
        <f t="shared" si="0"/>
        <v/>
      </c>
      <c r="G33" s="65"/>
      <c r="H33" s="1"/>
    </row>
    <row r="34" spans="1:8" x14ac:dyDescent="0.3">
      <c r="A34" s="52"/>
      <c r="B34" s="49"/>
      <c r="C34" s="107" t="str">
        <f>IF($A34="","",(INDEX(Base!B:F,MATCH($A34,Base!A:A,0),2)))</f>
        <v/>
      </c>
      <c r="D34" s="107"/>
      <c r="E34" s="26" t="str">
        <f>IF($A34="","",(INDEX(Base!B:G,MATCH($A34,CODA,0),6)))</f>
        <v/>
      </c>
      <c r="F34" s="26" t="str">
        <f t="shared" si="0"/>
        <v/>
      </c>
      <c r="G34" s="65"/>
      <c r="H34" s="1"/>
    </row>
    <row r="35" spans="1:8" x14ac:dyDescent="0.3">
      <c r="A35" s="52"/>
      <c r="B35" s="49"/>
      <c r="C35" s="107" t="str">
        <f>IF($A35="","",(INDEX(Base!B:F,MATCH($A35,Base!A:A,0),2)))</f>
        <v/>
      </c>
      <c r="D35" s="107"/>
      <c r="E35" s="26" t="str">
        <f>IF($A35="","",(INDEX(Base!B:G,MATCH($A35,CODA,0),6)))</f>
        <v/>
      </c>
      <c r="F35" s="26" t="str">
        <f t="shared" si="0"/>
        <v/>
      </c>
      <c r="G35" s="65"/>
      <c r="H35" s="1"/>
    </row>
    <row r="36" spans="1:8" x14ac:dyDescent="0.3">
      <c r="A36" s="52"/>
      <c r="B36" s="49"/>
      <c r="C36" s="107" t="str">
        <f>IF($A36="","",(INDEX(Base!B:F,MATCH($A36,Base!A:A,0),2)))</f>
        <v/>
      </c>
      <c r="D36" s="107"/>
      <c r="E36" s="26" t="str">
        <f>IF($A36="","",(INDEX(Base!B:G,MATCH($A36,CODA,0),6)))</f>
        <v/>
      </c>
      <c r="F36" s="26" t="str">
        <f t="shared" si="0"/>
        <v/>
      </c>
      <c r="G36" s="65"/>
      <c r="H36" s="1"/>
    </row>
    <row r="37" spans="1:8" x14ac:dyDescent="0.3">
      <c r="A37" s="52"/>
      <c r="B37" s="49"/>
      <c r="C37" s="107" t="str">
        <f>IF($A37="","",(INDEX(Base!B:F,MATCH($A37,Base!A:A,0),2)))</f>
        <v/>
      </c>
      <c r="D37" s="107"/>
      <c r="E37" s="26" t="str">
        <f>IF($A37="","",(INDEX(Base!B:G,MATCH($A37,CODA,0),6)))</f>
        <v/>
      </c>
      <c r="F37" s="26" t="str">
        <f t="shared" si="0"/>
        <v/>
      </c>
      <c r="G37" s="65"/>
      <c r="H37" s="1"/>
    </row>
    <row r="38" spans="1:8" x14ac:dyDescent="0.3">
      <c r="A38" s="52"/>
      <c r="B38" s="49"/>
      <c r="C38" s="107" t="str">
        <f>IF($A38="","",(INDEX(Base!B:F,MATCH($A38,Base!A:A,0),2)))</f>
        <v/>
      </c>
      <c r="D38" s="107"/>
      <c r="E38" s="26" t="str">
        <f>IF($A38="","",(INDEX(Base!B:G,MATCH($A38,CODA,0),6)))</f>
        <v/>
      </c>
      <c r="F38" s="26" t="str">
        <f t="shared" si="0"/>
        <v/>
      </c>
      <c r="G38" s="65"/>
      <c r="H38" s="1"/>
    </row>
    <row r="39" spans="1:8" x14ac:dyDescent="0.3">
      <c r="A39" s="52"/>
      <c r="B39" s="49"/>
      <c r="C39" s="107" t="str">
        <f>IF($A39="","",(INDEX(Base!B:F,MATCH($A39,Base!A:A,0),2)))</f>
        <v/>
      </c>
      <c r="D39" s="107"/>
      <c r="E39" s="26" t="str">
        <f>IF($A39="","",(INDEX(Base!B:G,MATCH($A39,CODA,0),6)))</f>
        <v/>
      </c>
      <c r="F39" s="26" t="str">
        <f t="shared" si="0"/>
        <v/>
      </c>
      <c r="G39" s="65"/>
      <c r="H39" s="1"/>
    </row>
    <row r="40" spans="1:8" x14ac:dyDescent="0.3">
      <c r="A40" s="52"/>
      <c r="B40" s="49"/>
      <c r="C40" s="107" t="str">
        <f>IF($A40="","",(INDEX(Base!B:F,MATCH($A40,Base!A:A,0),2)))</f>
        <v/>
      </c>
      <c r="D40" s="107"/>
      <c r="E40" s="26" t="str">
        <f>IF($A40="","",(INDEX(Base!B:G,MATCH($A40,CODA,0),6)))</f>
        <v/>
      </c>
      <c r="F40" s="26" t="str">
        <f t="shared" si="0"/>
        <v/>
      </c>
      <c r="G40" s="65"/>
      <c r="H40" s="1"/>
    </row>
    <row r="41" spans="1:8" x14ac:dyDescent="0.3">
      <c r="A41" s="52"/>
      <c r="B41" s="49"/>
      <c r="C41" s="107" t="str">
        <f>IF($A41="","",(INDEX(Base!B:F,MATCH($A41,Base!A:A,0),2)))</f>
        <v/>
      </c>
      <c r="D41" s="107"/>
      <c r="E41" s="26" t="str">
        <f>IF($A41="","",(INDEX(Base!B:G,MATCH($A41,CODA,0),6)))</f>
        <v/>
      </c>
      <c r="F41" s="26" t="str">
        <f t="shared" si="0"/>
        <v/>
      </c>
      <c r="G41" s="65"/>
      <c r="H41" s="1"/>
    </row>
    <row r="42" spans="1:8" x14ac:dyDescent="0.3">
      <c r="A42" s="52"/>
      <c r="B42" s="49"/>
      <c r="C42" s="107" t="str">
        <f>IF($A42="","",(INDEX(Base!B:F,MATCH($A42,Base!A:A,0),2)))</f>
        <v/>
      </c>
      <c r="D42" s="107"/>
      <c r="E42" s="26" t="str">
        <f>IF($A42="","",(INDEX(Base!B:G,MATCH($A42,CODA,0),6)))</f>
        <v/>
      </c>
      <c r="F42" s="26" t="str">
        <f t="shared" si="0"/>
        <v/>
      </c>
      <c r="G42" s="65"/>
      <c r="H42" s="1"/>
    </row>
    <row r="43" spans="1:8" x14ac:dyDescent="0.3">
      <c r="A43" s="52"/>
      <c r="B43" s="49"/>
      <c r="C43" s="107" t="str">
        <f>IF($A43="","",(INDEX(Base!B:F,MATCH($A43,Base!A:A,0),2)))</f>
        <v/>
      </c>
      <c r="D43" s="107"/>
      <c r="E43" s="26" t="str">
        <f>IF($A43="","",(INDEX(Base!B:G,MATCH($A43,CODA,0),6)))</f>
        <v/>
      </c>
      <c r="F43" s="26" t="str">
        <f t="shared" si="0"/>
        <v/>
      </c>
      <c r="G43" s="65"/>
      <c r="H43" s="1"/>
    </row>
    <row r="44" spans="1:8" x14ac:dyDescent="0.3">
      <c r="A44" s="52"/>
      <c r="B44" s="49"/>
      <c r="C44" s="107" t="str">
        <f>IF($A44="","",(INDEX(Base!B:F,MATCH($A44,Base!A:A,0),2)))</f>
        <v/>
      </c>
      <c r="D44" s="107"/>
      <c r="E44" s="26" t="str">
        <f>IF($A44="","",(INDEX(Base!B:G,MATCH($A44,CODA,0),6)))</f>
        <v/>
      </c>
      <c r="F44" s="26" t="str">
        <f t="shared" si="0"/>
        <v/>
      </c>
      <c r="G44" s="65"/>
      <c r="H44" s="1"/>
    </row>
    <row r="45" spans="1:8" x14ac:dyDescent="0.3">
      <c r="A45" s="52"/>
      <c r="B45" s="49"/>
      <c r="C45" s="107" t="str">
        <f>IF($A45="","",(INDEX(Base!B:F,MATCH($A45,Base!A:A,0),2)))</f>
        <v/>
      </c>
      <c r="D45" s="107"/>
      <c r="E45" s="26" t="str">
        <f>IF($A45="","",(INDEX(Base!B:G,MATCH($A45,CODA,0),6)))</f>
        <v/>
      </c>
      <c r="F45" s="26" t="str">
        <f t="shared" si="0"/>
        <v/>
      </c>
      <c r="G45" s="65"/>
      <c r="H45" s="1"/>
    </row>
    <row r="46" spans="1:8" x14ac:dyDescent="0.3">
      <c r="A46" s="52"/>
      <c r="B46" s="49"/>
      <c r="C46" s="107" t="str">
        <f>IF($A46="","",(INDEX(Base!B:F,MATCH($A46,Base!A:A,0),2)))</f>
        <v/>
      </c>
      <c r="D46" s="107"/>
      <c r="E46" s="26" t="str">
        <f>IF($A46="","",(INDEX(Base!B:G,MATCH($A46,CODA,0),6)))</f>
        <v/>
      </c>
      <c r="F46" s="26" t="str">
        <f t="shared" si="0"/>
        <v/>
      </c>
      <c r="G46" s="65"/>
      <c r="H46" s="1"/>
    </row>
    <row r="47" spans="1:8" x14ac:dyDescent="0.3">
      <c r="A47" s="52"/>
      <c r="B47" s="49"/>
      <c r="C47" s="107" t="str">
        <f>IF($A47="","",(INDEX(Base!B:F,MATCH($A47,Base!A:A,0),2)))</f>
        <v/>
      </c>
      <c r="D47" s="107"/>
      <c r="E47" s="26" t="str">
        <f>IF($A47="","",(INDEX(Base!B:G,MATCH($A47,CODA,0),6)))</f>
        <v/>
      </c>
      <c r="F47" s="26" t="str">
        <f t="shared" si="0"/>
        <v/>
      </c>
      <c r="G47" s="65"/>
      <c r="H47" s="1"/>
    </row>
    <row r="48" spans="1:8" x14ac:dyDescent="0.3">
      <c r="A48" s="52"/>
      <c r="B48" s="49"/>
      <c r="C48" s="107" t="str">
        <f>IF($A48="","",(INDEX(Base!B:F,MATCH($A48,Base!A:A,0),2)))</f>
        <v/>
      </c>
      <c r="D48" s="107"/>
      <c r="E48" s="26" t="str">
        <f>IF($A48="","",(INDEX(Base!B:G,MATCH($A48,CODA,0),6)))</f>
        <v/>
      </c>
      <c r="F48" s="26" t="str">
        <f t="shared" si="0"/>
        <v/>
      </c>
      <c r="G48" s="65"/>
      <c r="H48" s="1"/>
    </row>
    <row r="49" spans="1:8" x14ac:dyDescent="0.3">
      <c r="A49" s="52"/>
      <c r="B49" s="49"/>
      <c r="C49" s="107" t="str">
        <f>IF($A49="","",(INDEX(Base!B:F,MATCH($A49,Base!A:A,0),2)))</f>
        <v/>
      </c>
      <c r="D49" s="107"/>
      <c r="E49" s="26" t="str">
        <f>IF($A49="","",(INDEX(Base!B:G,MATCH($A49,CODA,0),6)))</f>
        <v/>
      </c>
      <c r="F49" s="26" t="str">
        <f t="shared" si="0"/>
        <v/>
      </c>
      <c r="G49" s="65"/>
      <c r="H49" s="1"/>
    </row>
    <row r="50" spans="1:8" x14ac:dyDescent="0.3">
      <c r="A50" s="52"/>
      <c r="B50" s="49"/>
      <c r="C50" s="107" t="str">
        <f>IF($A50="","",(INDEX(Base!B:F,MATCH($A50,Base!A:A,0),2)))</f>
        <v/>
      </c>
      <c r="D50" s="107"/>
      <c r="E50" s="26" t="str">
        <f>IF($A50="","",(INDEX(Base!B:G,MATCH($A50,CODA,0),6)))</f>
        <v/>
      </c>
      <c r="F50" s="26" t="str">
        <f t="shared" si="0"/>
        <v/>
      </c>
      <c r="G50" s="65"/>
      <c r="H50" s="1"/>
    </row>
    <row r="51" spans="1:8" x14ac:dyDescent="0.3">
      <c r="A51" s="52"/>
      <c r="B51" s="49"/>
      <c r="C51" s="107" t="str">
        <f>IF($A51="","",(INDEX(Base!B:F,MATCH($A51,Base!A:A,0),2)))</f>
        <v/>
      </c>
      <c r="D51" s="107"/>
      <c r="E51" s="26" t="str">
        <f>IF($A51="","",(INDEX(Base!B:G,MATCH($A51,CODA,0),6)))</f>
        <v/>
      </c>
      <c r="F51" s="26" t="str">
        <f t="shared" si="0"/>
        <v/>
      </c>
      <c r="G51" s="65"/>
      <c r="H51" s="1"/>
    </row>
    <row r="52" spans="1:8" x14ac:dyDescent="0.3">
      <c r="A52" s="52"/>
      <c r="B52" s="49"/>
      <c r="C52" s="107" t="str">
        <f>IF($A52="","",(INDEX(Base!B:F,MATCH($A52,Base!A:A,0),2)))</f>
        <v/>
      </c>
      <c r="D52" s="107"/>
      <c r="E52" s="26" t="str">
        <f>IF($A52="","",(INDEX(Base!B:G,MATCH($A52,CODA,0),6)))</f>
        <v/>
      </c>
      <c r="F52" s="26" t="str">
        <f t="shared" si="0"/>
        <v/>
      </c>
      <c r="G52" s="65"/>
      <c r="H52" s="1"/>
    </row>
    <row r="53" spans="1:8" x14ac:dyDescent="0.3">
      <c r="A53" s="52"/>
      <c r="B53" s="49"/>
      <c r="C53" s="107" t="str">
        <f>IF($A53="","",(INDEX(Base!B:F,MATCH($A53,Base!A:A,0),2)))</f>
        <v/>
      </c>
      <c r="D53" s="107"/>
      <c r="E53" s="26" t="str">
        <f>IF($A53="","",(INDEX(Base!B:G,MATCH($A53,CODA,0),6)))</f>
        <v/>
      </c>
      <c r="F53" s="26" t="str">
        <f t="shared" si="0"/>
        <v/>
      </c>
      <c r="G53" s="65"/>
      <c r="H53" s="1"/>
    </row>
    <row r="54" spans="1:8" ht="19.8" x14ac:dyDescent="0.3">
      <c r="A54" s="50"/>
      <c r="B54" s="18" t="s">
        <v>12</v>
      </c>
      <c r="C54" s="108" t="s">
        <v>33</v>
      </c>
      <c r="D54" s="108"/>
      <c r="E54" s="26" t="str">
        <f>IF($A54="","",(INDEX(Base!B:G,MATCH($A54,CODA,0),6)))</f>
        <v/>
      </c>
      <c r="F54" s="26" t="e">
        <f t="shared" si="0"/>
        <v>#VALUE!</v>
      </c>
      <c r="G54" s="66" t="s">
        <v>47</v>
      </c>
      <c r="H54" s="1"/>
    </row>
    <row r="55" spans="1:8" x14ac:dyDescent="0.3">
      <c r="A55" s="50"/>
      <c r="B55" s="42"/>
      <c r="C55" s="100"/>
      <c r="D55" s="100"/>
      <c r="E55" s="26" t="str">
        <f>IF($A55="","",(INDEX(Base!B:G,MATCH($A55,CODA,0),6)))</f>
        <v/>
      </c>
      <c r="F55" s="26" t="str">
        <f t="shared" si="0"/>
        <v/>
      </c>
      <c r="G55" s="65"/>
      <c r="H55" s="1"/>
    </row>
    <row r="56" spans="1:8" x14ac:dyDescent="0.3">
      <c r="A56" s="50"/>
      <c r="B56" s="42"/>
      <c r="C56" s="100"/>
      <c r="D56" s="100"/>
      <c r="E56" s="26" t="str">
        <f>IF($A56="","",(INDEX(Base!B:G,MATCH($A56,CODA,0),6)))</f>
        <v/>
      </c>
      <c r="F56" s="26" t="str">
        <f t="shared" si="0"/>
        <v/>
      </c>
      <c r="G56" s="65"/>
      <c r="H56" s="1"/>
    </row>
    <row r="57" spans="1:8" x14ac:dyDescent="0.3">
      <c r="A57" s="50"/>
      <c r="B57" s="42"/>
      <c r="C57" s="100"/>
      <c r="D57" s="100"/>
      <c r="E57" s="26" t="str">
        <f>IF($A57="","",(INDEX(Base!B:G,MATCH($A57,CODA,0),6)))</f>
        <v/>
      </c>
      <c r="F57" s="26" t="str">
        <f t="shared" si="0"/>
        <v/>
      </c>
      <c r="G57" s="65"/>
      <c r="H57" s="1"/>
    </row>
    <row r="58" spans="1:8" x14ac:dyDescent="0.3">
      <c r="A58" s="1"/>
      <c r="B58" s="15"/>
      <c r="C58" s="101"/>
      <c r="D58" s="101"/>
      <c r="E58" s="27"/>
      <c r="F58" s="27"/>
      <c r="G58" s="27"/>
      <c r="H58" s="1"/>
    </row>
    <row r="59" spans="1:8" ht="21" x14ac:dyDescent="0.3">
      <c r="A59" s="1"/>
      <c r="B59" s="102" t="s">
        <v>42</v>
      </c>
      <c r="C59" s="103"/>
      <c r="D59" s="59"/>
      <c r="E59" s="68" t="s">
        <v>5</v>
      </c>
      <c r="F59" s="67" t="e">
        <f>SUM(M_HT)</f>
        <v>#VALUE!</v>
      </c>
      <c r="G59" s="24"/>
      <c r="H59" s="1"/>
    </row>
    <row r="60" spans="1:8" ht="19.8" x14ac:dyDescent="0.3">
      <c r="A60" s="1"/>
      <c r="B60" s="57" t="s">
        <v>43</v>
      </c>
      <c r="C60" s="58" t="s">
        <v>44</v>
      </c>
      <c r="D60" s="16" t="s">
        <v>45</v>
      </c>
      <c r="E60" s="69" t="str">
        <f>"TVA "</f>
        <v xml:space="preserve">TVA </v>
      </c>
      <c r="F60" s="67">
        <f>D63</f>
        <v>0</v>
      </c>
      <c r="G60" s="24"/>
      <c r="H60" s="1"/>
    </row>
    <row r="61" spans="1:8" ht="21" x14ac:dyDescent="0.3">
      <c r="A61" s="1"/>
      <c r="B61" s="61">
        <v>1</v>
      </c>
      <c r="C61" s="60">
        <f>I1</f>
        <v>0</v>
      </c>
      <c r="D61" s="63">
        <f>SUMIF(ctva,1,M_HT)*I1/100</f>
        <v>0</v>
      </c>
      <c r="E61" s="68" t="s">
        <v>6</v>
      </c>
      <c r="F61" s="67" t="e">
        <f>F59+F60</f>
        <v>#VALUE!</v>
      </c>
      <c r="G61" s="24"/>
      <c r="H61" s="1"/>
    </row>
    <row r="62" spans="1:8" x14ac:dyDescent="0.3">
      <c r="A62" s="1"/>
      <c r="B62" s="61">
        <v>2</v>
      </c>
      <c r="C62" s="60">
        <f>I2</f>
        <v>0</v>
      </c>
      <c r="D62" s="64">
        <f>SUMIF(ctva,2,M_HT)*I2/100</f>
        <v>0</v>
      </c>
      <c r="E62" s="28"/>
      <c r="F62" s="24"/>
      <c r="G62" s="24"/>
      <c r="H62" s="1"/>
    </row>
    <row r="63" spans="1:8" ht="15" thickBot="1" x14ac:dyDescent="0.35">
      <c r="A63" s="1"/>
      <c r="B63" s="104" t="s">
        <v>46</v>
      </c>
      <c r="C63" s="105"/>
      <c r="D63" s="62">
        <f>D61+D62</f>
        <v>0</v>
      </c>
      <c r="E63" s="24"/>
      <c r="F63" s="24"/>
      <c r="G63" s="24"/>
      <c r="H63" s="1"/>
    </row>
    <row r="64" spans="1:8" ht="15" thickTop="1" x14ac:dyDescent="0.3">
      <c r="A64" s="1"/>
      <c r="B64" s="106" t="s">
        <v>11</v>
      </c>
      <c r="C64" s="106"/>
      <c r="D64" s="106"/>
      <c r="E64" s="106"/>
      <c r="F64" s="106"/>
      <c r="G64" s="106"/>
      <c r="H64" s="1"/>
    </row>
    <row r="65" spans="1:8" x14ac:dyDescent="0.3">
      <c r="A65" s="1"/>
      <c r="B65" s="106"/>
      <c r="C65" s="106"/>
      <c r="D65" s="106"/>
      <c r="E65" s="106"/>
      <c r="F65" s="106"/>
      <c r="G65" s="106"/>
      <c r="H65" s="1"/>
    </row>
    <row r="66" spans="1:8" x14ac:dyDescent="0.3">
      <c r="A66" s="1"/>
      <c r="B66" s="106"/>
      <c r="C66" s="106"/>
      <c r="D66" s="106"/>
      <c r="E66" s="106"/>
      <c r="F66" s="106"/>
      <c r="G66" s="106"/>
      <c r="H66" s="1"/>
    </row>
    <row r="67" spans="1:8" ht="30.6" customHeight="1" x14ac:dyDescent="0.3">
      <c r="A67" s="1"/>
      <c r="B67" s="106"/>
      <c r="C67" s="106"/>
      <c r="D67" s="106"/>
      <c r="E67" s="106"/>
      <c r="F67" s="106"/>
      <c r="G67" s="106"/>
      <c r="H67" s="1"/>
    </row>
    <row r="68" spans="1:8" x14ac:dyDescent="0.3">
      <c r="A68" s="1"/>
      <c r="B68" s="106"/>
      <c r="C68" s="106"/>
      <c r="D68" s="106"/>
      <c r="E68" s="106"/>
      <c r="F68" s="106"/>
      <c r="G68" s="106"/>
      <c r="H68" s="1"/>
    </row>
    <row r="69" spans="1:8" ht="27.6" customHeight="1" thickBot="1" x14ac:dyDescent="0.35">
      <c r="A69" s="1"/>
      <c r="B69" s="106"/>
      <c r="C69" s="106"/>
      <c r="D69" s="106"/>
      <c r="E69" s="106"/>
      <c r="F69" s="106"/>
      <c r="G69" s="106"/>
      <c r="H69" s="1"/>
    </row>
    <row r="70" spans="1:8" x14ac:dyDescent="0.3">
      <c r="A70" s="1"/>
      <c r="B70" s="97" t="s">
        <v>9</v>
      </c>
      <c r="C70" s="98"/>
      <c r="D70" s="98"/>
      <c r="E70" s="98"/>
      <c r="F70" s="98"/>
      <c r="G70" s="98"/>
      <c r="H70" s="1"/>
    </row>
    <row r="71" spans="1:8" x14ac:dyDescent="0.3">
      <c r="A71" s="1"/>
      <c r="B71" s="99"/>
      <c r="C71" s="99"/>
      <c r="D71" s="99"/>
      <c r="E71" s="99"/>
      <c r="F71" s="99"/>
      <c r="G71" s="99"/>
      <c r="H71" s="1"/>
    </row>
    <row r="72" spans="1:8" x14ac:dyDescent="0.3">
      <c r="A72" s="1"/>
      <c r="B72" s="99"/>
      <c r="C72" s="99"/>
      <c r="D72" s="99"/>
      <c r="E72" s="99"/>
      <c r="F72" s="99"/>
      <c r="G72" s="99"/>
      <c r="H72" s="1"/>
    </row>
  </sheetData>
  <mergeCells count="55">
    <mergeCell ref="B11:C11"/>
    <mergeCell ref="B1:D2"/>
    <mergeCell ref="B7:C7"/>
    <mergeCell ref="B8:C8"/>
    <mergeCell ref="B9:C9"/>
    <mergeCell ref="B10:C10"/>
    <mergeCell ref="B12:C12"/>
    <mergeCell ref="B13:C13"/>
    <mergeCell ref="B14:C14"/>
    <mergeCell ref="A21:A22"/>
    <mergeCell ref="B21:B22"/>
    <mergeCell ref="C21:D22"/>
    <mergeCell ref="C31:D31"/>
    <mergeCell ref="E21:E22"/>
    <mergeCell ref="F21:F22"/>
    <mergeCell ref="G21:G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55:D55"/>
    <mergeCell ref="C44:D44"/>
    <mergeCell ref="C45:D45"/>
    <mergeCell ref="C46:D46"/>
    <mergeCell ref="C47:D47"/>
    <mergeCell ref="C48:D48"/>
    <mergeCell ref="C49:D49"/>
    <mergeCell ref="C50:D50"/>
    <mergeCell ref="C51:D51"/>
    <mergeCell ref="C52:D52"/>
    <mergeCell ref="C53:D53"/>
    <mergeCell ref="C54:D54"/>
    <mergeCell ref="B70:G72"/>
    <mergeCell ref="C56:D56"/>
    <mergeCell ref="C57:D57"/>
    <mergeCell ref="C58:D58"/>
    <mergeCell ref="B59:C59"/>
    <mergeCell ref="B63:C63"/>
    <mergeCell ref="B64:G69"/>
  </mergeCells>
  <conditionalFormatting sqref="B70 B64">
    <cfRule type="cellIs" dxfId="9" priority="1" stopIfTrue="1" operator="equal">
      <formula>#REF!</formula>
    </cfRule>
  </conditionalFormatting>
  <dataValidations disablePrompts="1" count="3">
    <dataValidation type="whole" allowBlank="1" showInputMessage="1" showErrorMessage="1" error="Saisir 1 ou 2" sqref="G23:G53 G55:G57" xr:uid="{47D7A97B-66C0-4462-817A-06FA0BA84ACC}">
      <formula1>1</formula1>
      <formula2>2</formula2>
    </dataValidation>
    <dataValidation type="list" allowBlank="1" showInputMessage="1" showErrorMessage="1" sqref="F8:G8" xr:uid="{C95CFD8B-B423-46EB-891D-08E295FF0A83}">
      <formula1>client</formula1>
    </dataValidation>
    <dataValidation type="list" allowBlank="1" showInputMessage="1" showErrorMessage="1" sqref="C55:D57" xr:uid="{758F5DB0-40E7-4ECC-9E79-3EAE1FECEBA4}">
      <formula1>MO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73"/>
  <sheetViews>
    <sheetView topLeftCell="A10" zoomScale="84" zoomScaleNormal="84" workbookViewId="0">
      <selection activeCell="H7" sqref="H7:H8"/>
    </sheetView>
  </sheetViews>
  <sheetFormatPr baseColWidth="10" defaultColWidth="35.21875" defaultRowHeight="23.25" customHeight="1" x14ac:dyDescent="0.3"/>
  <cols>
    <col min="1" max="1" width="4.21875" style="1" customWidth="1"/>
    <col min="2" max="2" width="10.33203125" style="1" customWidth="1"/>
    <col min="3" max="3" width="13.77734375" style="1" customWidth="1"/>
    <col min="4" max="4" width="71.21875" style="1" customWidth="1"/>
    <col min="5" max="5" width="26.44140625" style="29" customWidth="1"/>
    <col min="6" max="6" width="33" style="29" customWidth="1"/>
    <col min="7" max="7" width="3.33203125" style="29" customWidth="1"/>
    <col min="8" max="8" width="27.109375" style="1" customWidth="1"/>
    <col min="9" max="9" width="35.21875" style="1"/>
    <col min="10" max="11" width="35.21875" style="1" hidden="1" customWidth="1"/>
    <col min="12" max="16384" width="35.21875" style="1"/>
  </cols>
  <sheetData>
    <row r="1" spans="2:11" ht="23.25" customHeight="1" thickTop="1" x14ac:dyDescent="0.3">
      <c r="B1" s="116" t="s">
        <v>4</v>
      </c>
      <c r="C1" s="116"/>
      <c r="D1" s="116"/>
      <c r="E1" s="21"/>
      <c r="F1" s="21"/>
      <c r="G1" s="21"/>
      <c r="H1" s="132" t="s">
        <v>34</v>
      </c>
      <c r="J1" s="48">
        <v>20</v>
      </c>
      <c r="K1" s="47">
        <f>(100+J1)/100</f>
        <v>1.2</v>
      </c>
    </row>
    <row r="2" spans="2:11" ht="23.25" customHeight="1" thickBot="1" x14ac:dyDescent="0.35">
      <c r="B2" s="116"/>
      <c r="C2" s="116"/>
      <c r="D2" s="116"/>
      <c r="E2" s="22"/>
      <c r="F2" s="22"/>
      <c r="G2" s="22"/>
      <c r="H2" s="133"/>
      <c r="J2" s="48">
        <v>0</v>
      </c>
      <c r="K2" s="47">
        <f>(100+J2)/100</f>
        <v>1</v>
      </c>
    </row>
    <row r="3" spans="2:11" ht="23.25" customHeight="1" thickTop="1" thickBot="1" x14ac:dyDescent="0.35">
      <c r="B3" s="7"/>
      <c r="C3" s="7"/>
      <c r="D3" s="7"/>
      <c r="E3" s="21"/>
      <c r="F3" s="21"/>
      <c r="G3" s="21"/>
    </row>
    <row r="4" spans="2:11" ht="23.25" customHeight="1" thickTop="1" x14ac:dyDescent="0.3">
      <c r="B4" s="7"/>
      <c r="C4" s="9"/>
      <c r="D4" s="7"/>
      <c r="E4" s="23"/>
      <c r="F4" s="23"/>
      <c r="G4" s="23"/>
      <c r="H4" s="120" t="s">
        <v>37</v>
      </c>
    </row>
    <row r="5" spans="2:11" ht="23.55" customHeight="1" thickBot="1" x14ac:dyDescent="0.35">
      <c r="B5" s="7"/>
      <c r="C5" s="11"/>
      <c r="D5" s="8"/>
      <c r="E5" s="23"/>
      <c r="F5" s="23"/>
      <c r="G5" s="23"/>
      <c r="H5" s="121"/>
    </row>
    <row r="6" spans="2:11" ht="23.25" customHeight="1" thickTop="1" thickBot="1" x14ac:dyDescent="0.35">
      <c r="B6" s="10"/>
      <c r="C6" s="10"/>
      <c r="D6" s="10"/>
      <c r="E6" s="23"/>
      <c r="F6" s="23"/>
      <c r="G6" s="23"/>
    </row>
    <row r="7" spans="2:11" s="17" customFormat="1" ht="18.75" customHeight="1" thickTop="1" x14ac:dyDescent="0.3">
      <c r="B7" s="117"/>
      <c r="C7" s="117"/>
      <c r="D7" s="30"/>
      <c r="E7" s="31" t="s">
        <v>10</v>
      </c>
      <c r="F7" s="34"/>
      <c r="G7" s="34"/>
      <c r="H7" s="122" t="s">
        <v>38</v>
      </c>
    </row>
    <row r="8" spans="2:11" s="17" customFormat="1" ht="18.75" customHeight="1" thickBot="1" x14ac:dyDescent="0.35">
      <c r="B8" s="111"/>
      <c r="C8" s="111"/>
      <c r="D8" s="30"/>
      <c r="E8" s="35" t="s">
        <v>0</v>
      </c>
      <c r="F8" s="43"/>
      <c r="G8" s="43"/>
      <c r="H8" s="123"/>
    </row>
    <row r="9" spans="2:11" s="17" customFormat="1" ht="18.75" customHeight="1" thickTop="1" thickBot="1" x14ac:dyDescent="0.35">
      <c r="B9" s="111"/>
      <c r="C9" s="111"/>
      <c r="D9" s="30"/>
      <c r="E9" s="35" t="s">
        <v>1</v>
      </c>
      <c r="F9" s="39" t="e">
        <f>VLOOKUP(CHIFFRAGE!$F$8,f_cl,2,FALSE)</f>
        <v>#N/A</v>
      </c>
      <c r="G9" s="39"/>
      <c r="H9" s="53"/>
    </row>
    <row r="10" spans="2:11" s="17" customFormat="1" ht="18.75" customHeight="1" thickTop="1" x14ac:dyDescent="0.3">
      <c r="B10" s="111"/>
      <c r="C10" s="111"/>
      <c r="D10" s="30"/>
      <c r="E10" s="35"/>
      <c r="F10" s="38"/>
      <c r="G10" s="38"/>
      <c r="H10" s="124" t="s">
        <v>39</v>
      </c>
    </row>
    <row r="11" spans="2:11" s="17" customFormat="1" ht="18.75" customHeight="1" thickBot="1" x14ac:dyDescent="0.35">
      <c r="B11" s="111"/>
      <c r="C11" s="111"/>
      <c r="D11" s="30"/>
      <c r="E11" s="35" t="s">
        <v>3</v>
      </c>
      <c r="F11" s="39" t="e">
        <f>VLOOKUP(CHIFFRAGE!$F$8,f_cl,3,FALSE) &amp; "-" &amp; VLOOKUP(CHIFFRAGE!$F$8,f_cl,4,FALSE)</f>
        <v>#N/A</v>
      </c>
      <c r="G11" s="39"/>
      <c r="H11" s="125"/>
    </row>
    <row r="12" spans="2:11" s="17" customFormat="1" ht="18.75" customHeight="1" thickTop="1" thickBot="1" x14ac:dyDescent="0.35">
      <c r="B12" s="111"/>
      <c r="C12" s="111"/>
      <c r="D12" s="30"/>
      <c r="E12" s="35" t="s">
        <v>7</v>
      </c>
      <c r="F12" s="39" t="e">
        <f>VLOOKUP(CHIFFRAGE!$F$8,f_cl,5,FALSE)</f>
        <v>#N/A</v>
      </c>
      <c r="G12" s="39"/>
    </row>
    <row r="13" spans="2:11" s="17" customFormat="1" ht="18.75" customHeight="1" thickTop="1" x14ac:dyDescent="0.3">
      <c r="B13" s="111"/>
      <c r="C13" s="111"/>
      <c r="D13" s="32"/>
      <c r="E13" s="35" t="s">
        <v>2</v>
      </c>
      <c r="F13" s="40" t="e">
        <f>VLOOKUP(CHIFFRAGE!$F$8,f_cl,6,FALSE)</f>
        <v>#N/A</v>
      </c>
      <c r="G13" s="40"/>
      <c r="H13" s="134" t="s">
        <v>35</v>
      </c>
    </row>
    <row r="14" spans="2:11" s="17" customFormat="1" ht="18.75" customHeight="1" x14ac:dyDescent="0.3">
      <c r="B14" s="112"/>
      <c r="C14" s="112"/>
      <c r="D14" s="30"/>
      <c r="E14" s="23"/>
      <c r="F14" s="23"/>
      <c r="G14" s="23"/>
      <c r="H14" s="135"/>
    </row>
    <row r="15" spans="2:11" ht="23.25" customHeight="1" thickBot="1" x14ac:dyDescent="0.35">
      <c r="B15" s="12"/>
      <c r="C15" s="12"/>
      <c r="D15" s="13"/>
      <c r="E15" s="23"/>
      <c r="F15" s="23"/>
      <c r="G15" s="23"/>
      <c r="H15" s="136"/>
    </row>
    <row r="16" spans="2:11" ht="23.25" customHeight="1" thickTop="1" thickBot="1" x14ac:dyDescent="0.35">
      <c r="B16" s="6"/>
      <c r="C16" s="6"/>
      <c r="D16" s="5"/>
      <c r="E16" s="24"/>
      <c r="F16" s="24"/>
      <c r="G16" s="24"/>
    </row>
    <row r="17" spans="1:8" ht="23.25" customHeight="1" thickTop="1" x14ac:dyDescent="0.3">
      <c r="B17" s="6"/>
      <c r="C17" s="6"/>
      <c r="D17" s="46" t="s">
        <v>346</v>
      </c>
      <c r="E17" s="45" t="str">
        <f ca="1">CONCATENATE("C-",YEAR(NOW()),"",MONTH(NOW()),"0",DAY(NOW()))</f>
        <v>C-20191009</v>
      </c>
      <c r="F17" s="24"/>
      <c r="G17" s="24"/>
      <c r="H17" s="126" t="s">
        <v>40</v>
      </c>
    </row>
    <row r="18" spans="1:8" ht="23.25" customHeight="1" x14ac:dyDescent="0.3">
      <c r="B18" s="6"/>
      <c r="C18" s="6"/>
      <c r="D18" s="14" t="s">
        <v>27</v>
      </c>
      <c r="E18" s="36">
        <f ca="1">TODAY()</f>
        <v>43747</v>
      </c>
      <c r="F18" s="24"/>
      <c r="G18" s="24"/>
      <c r="H18" s="127"/>
    </row>
    <row r="19" spans="1:8" ht="23.25" customHeight="1" thickBot="1" x14ac:dyDescent="0.35">
      <c r="B19" s="2"/>
      <c r="C19" s="2"/>
      <c r="D19" s="14" t="s">
        <v>24</v>
      </c>
      <c r="E19" s="37">
        <f ca="1">TODAY()+30</f>
        <v>43777</v>
      </c>
      <c r="F19" s="24"/>
      <c r="G19" s="24"/>
      <c r="H19" s="128"/>
    </row>
    <row r="20" spans="1:8" ht="23.25" customHeight="1" thickTop="1" x14ac:dyDescent="0.3">
      <c r="B20" s="3"/>
      <c r="C20" s="4"/>
      <c r="D20" s="4"/>
      <c r="E20" s="25"/>
      <c r="F20" s="25"/>
      <c r="G20" s="25"/>
    </row>
    <row r="21" spans="1:8" ht="23.25" customHeight="1" x14ac:dyDescent="0.3">
      <c r="A21" s="113" t="s">
        <v>30</v>
      </c>
      <c r="B21" s="114" t="s">
        <v>12</v>
      </c>
      <c r="C21" s="115" t="s">
        <v>8</v>
      </c>
      <c r="D21" s="115"/>
      <c r="E21" s="109" t="s">
        <v>13</v>
      </c>
      <c r="F21" s="109" t="s">
        <v>14</v>
      </c>
      <c r="G21" s="110" t="s">
        <v>42</v>
      </c>
    </row>
    <row r="22" spans="1:8" ht="23.25" customHeight="1" x14ac:dyDescent="0.3">
      <c r="A22" s="113"/>
      <c r="B22" s="114"/>
      <c r="C22" s="115"/>
      <c r="D22" s="115"/>
      <c r="E22" s="109"/>
      <c r="F22" s="109"/>
      <c r="G22" s="110"/>
    </row>
    <row r="23" spans="1:8" ht="23.25" customHeight="1" x14ac:dyDescent="0.3">
      <c r="A23" s="55"/>
      <c r="B23" s="91"/>
      <c r="C23" s="118" t="s">
        <v>352</v>
      </c>
      <c r="D23" s="119"/>
      <c r="E23" s="92"/>
      <c r="F23" s="92"/>
      <c r="G23" s="93"/>
    </row>
    <row r="24" spans="1:8" ht="23.25" customHeight="1" x14ac:dyDescent="0.3">
      <c r="A24" s="51"/>
      <c r="B24" s="49"/>
      <c r="C24" s="107" t="str">
        <f>IF($A24="","",(INDEX(Base!B:F,MATCH($A24,Base!A:A,0),2)))</f>
        <v/>
      </c>
      <c r="D24" s="107"/>
      <c r="E24" s="26" t="str">
        <f>IF($A24="","",(INDEX(Base!B:G,MATCH($A24,CODA,0),6)))</f>
        <v/>
      </c>
      <c r="F24" s="26" t="str">
        <f t="shared" ref="F24:F58" si="0">IF(C24="","",E24*B24)</f>
        <v/>
      </c>
      <c r="G24" s="65"/>
      <c r="H24" s="41" t="s">
        <v>36</v>
      </c>
    </row>
    <row r="25" spans="1:8" ht="23.25" customHeight="1" x14ac:dyDescent="0.3">
      <c r="A25" s="51"/>
      <c r="B25" s="49"/>
      <c r="C25" s="107" t="str">
        <f>IF($A25="","",(INDEX(Base!B:F,MATCH($A25,Base!A:A,0),2)))</f>
        <v/>
      </c>
      <c r="D25" s="107"/>
      <c r="E25" s="26" t="str">
        <f>IF($A25="","",(INDEX(Base!B:G,MATCH($A25,CODA,0),6)))</f>
        <v/>
      </c>
      <c r="F25" s="26" t="str">
        <f t="shared" si="0"/>
        <v/>
      </c>
      <c r="G25" s="65"/>
      <c r="H25" s="41" t="s">
        <v>48</v>
      </c>
    </row>
    <row r="26" spans="1:8" ht="23.25" customHeight="1" x14ac:dyDescent="0.3">
      <c r="A26" s="51"/>
      <c r="B26" s="49"/>
      <c r="C26" s="107" t="str">
        <f>IF($A26="","",(INDEX(Base!B:F,MATCH($A26,Base!A:A,0),2)))</f>
        <v/>
      </c>
      <c r="D26" s="107"/>
      <c r="E26" s="26" t="str">
        <f>IF($A26="","",(INDEX(Base!B:G,MATCH($A26,CODA,0),6)))</f>
        <v/>
      </c>
      <c r="F26" s="26" t="str">
        <f t="shared" si="0"/>
        <v/>
      </c>
      <c r="G26" s="65"/>
    </row>
    <row r="27" spans="1:8" ht="23.25" customHeight="1" x14ac:dyDescent="0.3">
      <c r="A27" s="51"/>
      <c r="B27" s="49"/>
      <c r="C27" s="107" t="str">
        <f>IF($A27="","",(INDEX(Base!B:F,MATCH($A27,Base!A:A,0),2)))</f>
        <v/>
      </c>
      <c r="D27" s="107"/>
      <c r="E27" s="26" t="str">
        <f>IF($A27="","",(INDEX(Base!B:G,MATCH($A27,CODA,0),6)))</f>
        <v/>
      </c>
      <c r="F27" s="26" t="str">
        <f t="shared" si="0"/>
        <v/>
      </c>
      <c r="G27" s="65"/>
    </row>
    <row r="28" spans="1:8" ht="23.25" customHeight="1" x14ac:dyDescent="0.3">
      <c r="A28" s="51"/>
      <c r="B28" s="49"/>
      <c r="C28" s="107" t="str">
        <f>IF($A28="","",(INDEX(Base!B:F,MATCH($A28,Base!A:A,0),2)))</f>
        <v/>
      </c>
      <c r="D28" s="107"/>
      <c r="E28" s="26" t="str">
        <f>IF($A28="","",(INDEX(Base!B:G,MATCH($A28,CODA,0),6)))</f>
        <v/>
      </c>
      <c r="F28" s="26" t="str">
        <f t="shared" si="0"/>
        <v/>
      </c>
      <c r="G28" s="65"/>
    </row>
    <row r="29" spans="1:8" ht="23.25" customHeight="1" x14ac:dyDescent="0.3">
      <c r="A29" s="51"/>
      <c r="B29" s="49"/>
      <c r="C29" s="107" t="str">
        <f>IF($A29="","",(INDEX(Base!B:F,MATCH($A29,Base!A:A,0),2)))</f>
        <v/>
      </c>
      <c r="D29" s="107"/>
      <c r="E29" s="26" t="str">
        <f>IF($A29="","",(INDEX(Base!B:G,MATCH($A29,CODA,0),6)))</f>
        <v/>
      </c>
      <c r="F29" s="26" t="str">
        <f t="shared" si="0"/>
        <v/>
      </c>
      <c r="G29" s="65"/>
    </row>
    <row r="30" spans="1:8" ht="23.25" customHeight="1" x14ac:dyDescent="0.3">
      <c r="A30" s="51"/>
      <c r="B30" s="49"/>
      <c r="C30" s="107" t="str">
        <f>IF($A30="","",(INDEX(Base!B:F,MATCH($A30,Base!A:A,0),2)))</f>
        <v/>
      </c>
      <c r="D30" s="107"/>
      <c r="E30" s="26" t="str">
        <f>IF($A30="","",(INDEX(Base!B:G,MATCH($A30,CODA,0),6)))</f>
        <v/>
      </c>
      <c r="F30" s="26" t="str">
        <f t="shared" si="0"/>
        <v/>
      </c>
      <c r="G30" s="65"/>
    </row>
    <row r="31" spans="1:8" ht="23.25" customHeight="1" x14ac:dyDescent="0.3">
      <c r="A31" s="51"/>
      <c r="B31" s="49"/>
      <c r="C31" s="107" t="str">
        <f>IF($A31="","",(INDEX(Base!B:F,MATCH($A31,Base!A:A,0),2)))</f>
        <v/>
      </c>
      <c r="D31" s="107"/>
      <c r="E31" s="26" t="str">
        <f>IF($A31="","",(INDEX(Base!B:G,MATCH($A31,CODA,0),6)))</f>
        <v/>
      </c>
      <c r="F31" s="26" t="str">
        <f t="shared" si="0"/>
        <v/>
      </c>
      <c r="G31" s="65"/>
    </row>
    <row r="32" spans="1:8" ht="23.25" customHeight="1" x14ac:dyDescent="0.3">
      <c r="A32" s="51"/>
      <c r="B32" s="49"/>
      <c r="C32" s="107" t="str">
        <f>IF($A32="","",(INDEX(Base!B:F,MATCH($A32,Base!A:A,0),2)))</f>
        <v/>
      </c>
      <c r="D32" s="107"/>
      <c r="E32" s="26" t="str">
        <f>IF($A32="","",(INDEX(Base!B:G,MATCH($A32,CODA,0),6)))</f>
        <v/>
      </c>
      <c r="F32" s="26" t="str">
        <f t="shared" si="0"/>
        <v/>
      </c>
      <c r="G32" s="65"/>
    </row>
    <row r="33" spans="1:7" ht="23.25" customHeight="1" x14ac:dyDescent="0.2">
      <c r="A33" s="52"/>
      <c r="B33" s="49"/>
      <c r="C33" s="107" t="str">
        <f>IF($A33="","",(INDEX(Base!B:F,MATCH($A33,Base!A:A,0),2)))</f>
        <v/>
      </c>
      <c r="D33" s="107"/>
      <c r="E33" s="26" t="str">
        <f>IF($A33="","",(INDEX(Base!B:G,MATCH($A33,CODA,0),6)))</f>
        <v/>
      </c>
      <c r="F33" s="26" t="str">
        <f t="shared" si="0"/>
        <v/>
      </c>
      <c r="G33" s="65"/>
    </row>
    <row r="34" spans="1:7" ht="23.25" customHeight="1" x14ac:dyDescent="0.2">
      <c r="A34" s="52"/>
      <c r="B34" s="49"/>
      <c r="C34" s="107" t="str">
        <f>IF($A34="","",(INDEX(Base!B:F,MATCH($A34,Base!A:A,0),2)))</f>
        <v/>
      </c>
      <c r="D34" s="107"/>
      <c r="E34" s="26" t="str">
        <f>IF($A34="","",(INDEX(Base!B:G,MATCH($A34,CODA,0),6)))</f>
        <v/>
      </c>
      <c r="F34" s="26" t="str">
        <f t="shared" si="0"/>
        <v/>
      </c>
      <c r="G34" s="65"/>
    </row>
    <row r="35" spans="1:7" ht="23.25" customHeight="1" x14ac:dyDescent="0.2">
      <c r="A35" s="52"/>
      <c r="B35" s="49"/>
      <c r="C35" s="107" t="str">
        <f>IF($A35="","",(INDEX(Base!B:F,MATCH($A35,Base!A:A,0),2)))</f>
        <v/>
      </c>
      <c r="D35" s="107"/>
      <c r="E35" s="26" t="str">
        <f>IF($A35="","",(INDEX(Base!B:G,MATCH($A35,CODA,0),6)))</f>
        <v/>
      </c>
      <c r="F35" s="26" t="str">
        <f t="shared" si="0"/>
        <v/>
      </c>
      <c r="G35" s="65"/>
    </row>
    <row r="36" spans="1:7" ht="23.25" customHeight="1" x14ac:dyDescent="0.2">
      <c r="A36" s="52"/>
      <c r="B36" s="49"/>
      <c r="C36" s="107" t="str">
        <f>IF($A36="","",(INDEX(Base!B:F,MATCH($A36,Base!A:A,0),2)))</f>
        <v/>
      </c>
      <c r="D36" s="107"/>
      <c r="E36" s="26" t="str">
        <f>IF($A36="","",(INDEX(Base!B:G,MATCH($A36,CODA,0),6)))</f>
        <v/>
      </c>
      <c r="F36" s="26" t="str">
        <f t="shared" si="0"/>
        <v/>
      </c>
      <c r="G36" s="65"/>
    </row>
    <row r="37" spans="1:7" ht="23.25" customHeight="1" x14ac:dyDescent="0.2">
      <c r="A37" s="52"/>
      <c r="B37" s="49"/>
      <c r="C37" s="107" t="str">
        <f>IF($A37="","",(INDEX(Base!B:F,MATCH($A37,Base!A:A,0),2)))</f>
        <v/>
      </c>
      <c r="D37" s="107"/>
      <c r="E37" s="26" t="str">
        <f>IF($A37="","",(INDEX(Base!B:G,MATCH($A37,CODA,0),6)))</f>
        <v/>
      </c>
      <c r="F37" s="26" t="str">
        <f t="shared" si="0"/>
        <v/>
      </c>
      <c r="G37" s="65"/>
    </row>
    <row r="38" spans="1:7" ht="23.25" customHeight="1" x14ac:dyDescent="0.2">
      <c r="A38" s="52"/>
      <c r="B38" s="94"/>
      <c r="C38" s="137" t="s">
        <v>350</v>
      </c>
      <c r="D38" s="137"/>
      <c r="E38" s="95"/>
      <c r="F38" s="95"/>
      <c r="G38" s="96"/>
    </row>
    <row r="39" spans="1:7" ht="23.25" customHeight="1" x14ac:dyDescent="0.2">
      <c r="A39" s="52"/>
      <c r="B39" s="49"/>
      <c r="C39" s="107" t="str">
        <f>IF($A39="","",(INDEX(Base!B:F,MATCH($A39,Base!A:A,0),2)))</f>
        <v/>
      </c>
      <c r="D39" s="107"/>
      <c r="E39" s="26" t="str">
        <f>IF($A39="","",(INDEX(Base!B:G,MATCH($A39,CODA,0),6)))</f>
        <v/>
      </c>
      <c r="F39" s="26" t="str">
        <f t="shared" si="0"/>
        <v/>
      </c>
      <c r="G39" s="65"/>
    </row>
    <row r="40" spans="1:7" ht="23.25" customHeight="1" x14ac:dyDescent="0.2">
      <c r="A40" s="52"/>
      <c r="B40" s="49"/>
      <c r="C40" s="107" t="str">
        <f>IF($A40="","",(INDEX(Base!B:F,MATCH($A40,Base!A:A,0),2)))</f>
        <v/>
      </c>
      <c r="D40" s="107"/>
      <c r="E40" s="26" t="str">
        <f>IF($A40="","",(INDEX(Base!B:G,MATCH($A40,CODA,0),6)))</f>
        <v/>
      </c>
      <c r="F40" s="26" t="str">
        <f t="shared" si="0"/>
        <v/>
      </c>
      <c r="G40" s="65"/>
    </row>
    <row r="41" spans="1:7" ht="23.25" customHeight="1" x14ac:dyDescent="0.2">
      <c r="A41" s="52"/>
      <c r="B41" s="49"/>
      <c r="C41" s="107" t="str">
        <f>IF($A41="","",(INDEX(Base!B:F,MATCH($A41,Base!A:A,0),2)))</f>
        <v/>
      </c>
      <c r="D41" s="107"/>
      <c r="E41" s="26" t="str">
        <f>IF($A41="","",(INDEX(Base!B:G,MATCH($A41,CODA,0),6)))</f>
        <v/>
      </c>
      <c r="F41" s="26" t="str">
        <f t="shared" si="0"/>
        <v/>
      </c>
      <c r="G41" s="65"/>
    </row>
    <row r="42" spans="1:7" ht="23.25" customHeight="1" x14ac:dyDescent="0.2">
      <c r="A42" s="52"/>
      <c r="B42" s="49"/>
      <c r="C42" s="107" t="str">
        <f>IF($A42="","",(INDEX(Base!B:F,MATCH($A42,Base!A:A,0),2)))</f>
        <v/>
      </c>
      <c r="D42" s="107"/>
      <c r="E42" s="26" t="str">
        <f>IF($A42="","",(INDEX(Base!B:G,MATCH($A42,CODA,0),6)))</f>
        <v/>
      </c>
      <c r="F42" s="26" t="str">
        <f t="shared" si="0"/>
        <v/>
      </c>
      <c r="G42" s="65"/>
    </row>
    <row r="43" spans="1:7" ht="23.25" customHeight="1" x14ac:dyDescent="0.2">
      <c r="A43" s="52"/>
      <c r="B43" s="49"/>
      <c r="C43" s="107" t="str">
        <f>IF($A43="","",(INDEX(Base!B:F,MATCH($A43,Base!A:A,0),2)))</f>
        <v/>
      </c>
      <c r="D43" s="107"/>
      <c r="E43" s="26" t="str">
        <f>IF($A43="","",(INDEX(Base!B:G,MATCH($A43,CODA,0),6)))</f>
        <v/>
      </c>
      <c r="F43" s="26" t="str">
        <f t="shared" si="0"/>
        <v/>
      </c>
      <c r="G43" s="65"/>
    </row>
    <row r="44" spans="1:7" ht="23.25" customHeight="1" x14ac:dyDescent="0.2">
      <c r="A44" s="52"/>
      <c r="B44" s="49"/>
      <c r="C44" s="107" t="str">
        <f>IF($A44="","",(INDEX(Base!B:F,MATCH($A44,Base!A:A,0),2)))</f>
        <v/>
      </c>
      <c r="D44" s="107"/>
      <c r="E44" s="26" t="str">
        <f>IF($A44="","",(INDEX(Base!B:G,MATCH($A44,CODA,0),6)))</f>
        <v/>
      </c>
      <c r="F44" s="26" t="str">
        <f t="shared" si="0"/>
        <v/>
      </c>
      <c r="G44" s="65"/>
    </row>
    <row r="45" spans="1:7" ht="23.25" customHeight="1" x14ac:dyDescent="0.2">
      <c r="A45" s="52"/>
      <c r="B45" s="49"/>
      <c r="C45" s="107" t="str">
        <f>IF($A45="","",(INDEX(Base!B:F,MATCH($A45,Base!A:A,0),2)))</f>
        <v/>
      </c>
      <c r="D45" s="107"/>
      <c r="E45" s="26" t="str">
        <f>IF($A45="","",(INDEX(Base!B:G,MATCH($A45,CODA,0),6)))</f>
        <v/>
      </c>
      <c r="F45" s="26" t="str">
        <f t="shared" si="0"/>
        <v/>
      </c>
      <c r="G45" s="65"/>
    </row>
    <row r="46" spans="1:7" ht="23.25" customHeight="1" x14ac:dyDescent="0.2">
      <c r="A46" s="52"/>
      <c r="B46" s="49"/>
      <c r="C46" s="107" t="str">
        <f>IF($A46="","",(INDEX(Base!B:F,MATCH($A46,Base!A:A,0),2)))</f>
        <v/>
      </c>
      <c r="D46" s="107"/>
      <c r="E46" s="26" t="str">
        <f>IF($A46="","",(INDEX(Base!B:G,MATCH($A46,CODA,0),6)))</f>
        <v/>
      </c>
      <c r="F46" s="26" t="str">
        <f t="shared" si="0"/>
        <v/>
      </c>
      <c r="G46" s="65"/>
    </row>
    <row r="47" spans="1:7" ht="23.25" customHeight="1" x14ac:dyDescent="0.2">
      <c r="A47" s="52"/>
      <c r="B47" s="49"/>
      <c r="C47" s="107" t="str">
        <f>IF($A47="","",(INDEX(Base!B:F,MATCH($A47,Base!A:A,0),2)))</f>
        <v/>
      </c>
      <c r="D47" s="107"/>
      <c r="E47" s="26" t="str">
        <f>IF($A47="","",(INDEX(Base!B:G,MATCH($A47,CODA,0),6)))</f>
        <v/>
      </c>
      <c r="F47" s="26" t="str">
        <f t="shared" si="0"/>
        <v/>
      </c>
      <c r="G47" s="65"/>
    </row>
    <row r="48" spans="1:7" ht="23.25" customHeight="1" x14ac:dyDescent="0.2">
      <c r="A48" s="52"/>
      <c r="B48" s="49"/>
      <c r="C48" s="107" t="str">
        <f>IF($A48="","",(INDEX(Base!B:F,MATCH($A48,Base!A:A,0),2)))</f>
        <v/>
      </c>
      <c r="D48" s="107"/>
      <c r="E48" s="26" t="str">
        <f>IF($A48="","",(INDEX(Base!B:G,MATCH($A48,CODA,0),6)))</f>
        <v/>
      </c>
      <c r="F48" s="26" t="str">
        <f t="shared" si="0"/>
        <v/>
      </c>
      <c r="G48" s="65"/>
    </row>
    <row r="49" spans="1:8" ht="23.25" customHeight="1" x14ac:dyDescent="0.2">
      <c r="A49" s="52"/>
      <c r="B49" s="49"/>
      <c r="C49" s="107" t="str">
        <f>IF($A49="","",(INDEX(Base!B:F,MATCH($A49,Base!A:A,0),2)))</f>
        <v/>
      </c>
      <c r="D49" s="107"/>
      <c r="E49" s="26" t="str">
        <f>IF($A49="","",(INDEX(Base!B:G,MATCH($A49,CODA,0),6)))</f>
        <v/>
      </c>
      <c r="F49" s="26" t="str">
        <f t="shared" si="0"/>
        <v/>
      </c>
      <c r="G49" s="65"/>
    </row>
    <row r="50" spans="1:8" ht="23.25" customHeight="1" x14ac:dyDescent="0.2">
      <c r="A50" s="52"/>
      <c r="B50" s="49"/>
      <c r="C50" s="107" t="str">
        <f>IF($A50="","",(INDEX(Base!B:F,MATCH($A50,Base!A:A,0),2)))</f>
        <v/>
      </c>
      <c r="D50" s="107"/>
      <c r="E50" s="26" t="str">
        <f>IF($A50="","",(INDEX(Base!B:G,MATCH($A50,CODA,0),6)))</f>
        <v/>
      </c>
      <c r="F50" s="26" t="str">
        <f t="shared" si="0"/>
        <v/>
      </c>
      <c r="G50" s="65"/>
    </row>
    <row r="51" spans="1:8" ht="23.25" customHeight="1" x14ac:dyDescent="0.2">
      <c r="A51" s="52"/>
      <c r="B51" s="49"/>
      <c r="C51" s="107" t="str">
        <f>IF($A51="","",(INDEX(Base!B:F,MATCH($A51,Base!A:A,0),2)))</f>
        <v/>
      </c>
      <c r="D51" s="107"/>
      <c r="E51" s="26" t="str">
        <f>IF($A51="","",(INDEX(Base!B:G,MATCH($A51,CODA,0),6)))</f>
        <v/>
      </c>
      <c r="F51" s="26" t="str">
        <f t="shared" si="0"/>
        <v/>
      </c>
      <c r="G51" s="65"/>
    </row>
    <row r="52" spans="1:8" ht="23.25" customHeight="1" x14ac:dyDescent="0.2">
      <c r="A52" s="52"/>
      <c r="B52" s="49"/>
      <c r="C52" s="107" t="str">
        <f>IF($A52="","",(INDEX(Base!B:F,MATCH($A52,Base!A:A,0),2)))</f>
        <v/>
      </c>
      <c r="D52" s="107"/>
      <c r="E52" s="26" t="str">
        <f>IF($A52="","",(INDEX(Base!B:G,MATCH($A52,CODA,0),6)))</f>
        <v/>
      </c>
      <c r="F52" s="26" t="str">
        <f t="shared" si="0"/>
        <v/>
      </c>
      <c r="G52" s="65"/>
    </row>
    <row r="53" spans="1:8" ht="23.25" customHeight="1" x14ac:dyDescent="0.2">
      <c r="A53" s="52"/>
      <c r="B53" s="49"/>
      <c r="C53" s="107" t="str">
        <f>IF($A53="","",(INDEX(Base!B:F,MATCH($A53,Base!A:A,0),2)))</f>
        <v/>
      </c>
      <c r="D53" s="107"/>
      <c r="E53" s="26" t="str">
        <f>IF($A53="","",(INDEX(Base!B:G,MATCH($A53,CODA,0),6)))</f>
        <v/>
      </c>
      <c r="F53" s="26" t="str">
        <f t="shared" si="0"/>
        <v/>
      </c>
      <c r="G53" s="65"/>
    </row>
    <row r="54" spans="1:8" ht="23.25" customHeight="1" x14ac:dyDescent="0.2">
      <c r="A54" s="52"/>
      <c r="B54" s="49"/>
      <c r="C54" s="107" t="str">
        <f>IF($A54="","",(INDEX(Base!B:F,MATCH($A54,Base!A:A,0),2)))</f>
        <v/>
      </c>
      <c r="D54" s="107"/>
      <c r="E54" s="26" t="str">
        <f>IF($A54="","",(INDEX(Base!B:G,MATCH($A54,CODA,0),6)))</f>
        <v/>
      </c>
      <c r="F54" s="26" t="str">
        <f t="shared" si="0"/>
        <v/>
      </c>
      <c r="G54" s="65"/>
    </row>
    <row r="55" spans="1:8" ht="23.25" customHeight="1" x14ac:dyDescent="0.2">
      <c r="A55" s="50"/>
      <c r="B55" s="18" t="s">
        <v>12</v>
      </c>
      <c r="C55" s="108" t="s">
        <v>33</v>
      </c>
      <c r="D55" s="108"/>
      <c r="E55" s="26" t="str">
        <f>IF($A55="","",(INDEX(Base!B:G,MATCH($A55,CODA,0),6)))</f>
        <v/>
      </c>
      <c r="F55" s="26" t="e">
        <f t="shared" si="0"/>
        <v>#VALUE!</v>
      </c>
      <c r="G55" s="66" t="s">
        <v>47</v>
      </c>
    </row>
    <row r="56" spans="1:8" ht="23.25" customHeight="1" x14ac:dyDescent="0.2">
      <c r="A56" s="50"/>
      <c r="B56" s="42"/>
      <c r="C56" s="100"/>
      <c r="D56" s="100"/>
      <c r="E56" s="26" t="str">
        <f>IF($A56="","",(INDEX(Base!B:G,MATCH($A56,CODA,0),6)))</f>
        <v/>
      </c>
      <c r="F56" s="26" t="str">
        <f t="shared" si="0"/>
        <v/>
      </c>
      <c r="G56" s="65"/>
      <c r="H56" s="41" t="s">
        <v>32</v>
      </c>
    </row>
    <row r="57" spans="1:8" ht="23.25" customHeight="1" x14ac:dyDescent="0.2">
      <c r="A57" s="50"/>
      <c r="B57" s="42"/>
      <c r="C57" s="100"/>
      <c r="D57" s="100"/>
      <c r="E57" s="26" t="str">
        <f>IF($A57="","",(INDEX(Base!B:G,MATCH($A57,CODA,0),6)))</f>
        <v/>
      </c>
      <c r="F57" s="26" t="str">
        <f t="shared" si="0"/>
        <v/>
      </c>
      <c r="G57" s="65"/>
      <c r="H57" s="41" t="s">
        <v>26</v>
      </c>
    </row>
    <row r="58" spans="1:8" ht="23.25" customHeight="1" x14ac:dyDescent="0.2">
      <c r="A58" s="50"/>
      <c r="B58" s="42"/>
      <c r="C58" s="100"/>
      <c r="D58" s="100"/>
      <c r="E58" s="26" t="str">
        <f>IF($A58="","",(INDEX(Base!B:G,MATCH($A58,CODA,0),6)))</f>
        <v/>
      </c>
      <c r="F58" s="26" t="str">
        <f t="shared" si="0"/>
        <v/>
      </c>
      <c r="G58" s="65"/>
    </row>
    <row r="59" spans="1:8" ht="9" customHeight="1" x14ac:dyDescent="0.3">
      <c r="B59" s="15"/>
      <c r="C59" s="101"/>
      <c r="D59" s="101"/>
      <c r="E59" s="27"/>
      <c r="F59" s="27"/>
      <c r="G59" s="27"/>
    </row>
    <row r="60" spans="1:8" ht="19.5" customHeight="1" x14ac:dyDescent="0.3">
      <c r="B60" s="102" t="s">
        <v>42</v>
      </c>
      <c r="C60" s="103"/>
      <c r="D60" s="59"/>
      <c r="E60" s="68" t="s">
        <v>5</v>
      </c>
      <c r="F60" s="67" t="e">
        <f>SUM(M_HT)</f>
        <v>#VALUE!</v>
      </c>
      <c r="G60" s="24"/>
    </row>
    <row r="61" spans="1:8" ht="19.5" customHeight="1" x14ac:dyDescent="0.3">
      <c r="B61" s="57" t="s">
        <v>43</v>
      </c>
      <c r="C61" s="58" t="s">
        <v>44</v>
      </c>
      <c r="D61" s="16" t="s">
        <v>45</v>
      </c>
      <c r="E61" s="69" t="str">
        <f>"TVA "</f>
        <v xml:space="preserve">TVA </v>
      </c>
      <c r="F61" s="67">
        <f>D64</f>
        <v>0</v>
      </c>
      <c r="G61" s="24"/>
      <c r="H61" s="41" t="s">
        <v>28</v>
      </c>
    </row>
    <row r="62" spans="1:8" ht="24.75" customHeight="1" x14ac:dyDescent="0.3">
      <c r="B62" s="61">
        <v>1</v>
      </c>
      <c r="C62" s="60">
        <f>J1</f>
        <v>20</v>
      </c>
      <c r="D62" s="63">
        <f>SUMIF(ctva,1,M_HT)*J1/100</f>
        <v>0</v>
      </c>
      <c r="E62" s="68" t="s">
        <v>6</v>
      </c>
      <c r="F62" s="67" t="e">
        <f>F60+F61</f>
        <v>#VALUE!</v>
      </c>
      <c r="G62" s="24"/>
      <c r="H62" s="41" t="s">
        <v>29</v>
      </c>
    </row>
    <row r="63" spans="1:8" ht="19.5" customHeight="1" x14ac:dyDescent="0.3">
      <c r="B63" s="61">
        <v>2</v>
      </c>
      <c r="C63" s="60">
        <f>J2</f>
        <v>0</v>
      </c>
      <c r="D63" s="64">
        <f>SUMIF(ctva,2,M_HT)*J2/100</f>
        <v>0</v>
      </c>
      <c r="E63" s="28"/>
      <c r="F63" s="24"/>
      <c r="G63" s="24"/>
    </row>
    <row r="64" spans="1:8" ht="19.5" customHeight="1" thickBot="1" x14ac:dyDescent="0.35">
      <c r="B64" s="104" t="s">
        <v>46</v>
      </c>
      <c r="C64" s="105"/>
      <c r="D64" s="62">
        <f>D62+D63</f>
        <v>0</v>
      </c>
      <c r="E64" s="24"/>
      <c r="F64" s="24"/>
      <c r="G64" s="24"/>
    </row>
    <row r="65" spans="2:8" ht="29.55" customHeight="1" thickTop="1" x14ac:dyDescent="0.3">
      <c r="B65" s="106" t="s">
        <v>11</v>
      </c>
      <c r="C65" s="106"/>
      <c r="D65" s="106"/>
      <c r="E65" s="106"/>
      <c r="F65" s="106"/>
      <c r="G65" s="106"/>
    </row>
    <row r="66" spans="2:8" ht="23.25" customHeight="1" thickBot="1" x14ac:dyDescent="0.35">
      <c r="B66" s="106"/>
      <c r="C66" s="106"/>
      <c r="D66" s="106"/>
      <c r="E66" s="106"/>
      <c r="F66" s="106"/>
      <c r="G66" s="106"/>
    </row>
    <row r="67" spans="2:8" ht="23.25" customHeight="1" thickTop="1" x14ac:dyDescent="0.3">
      <c r="B67" s="106"/>
      <c r="C67" s="106"/>
      <c r="D67" s="106"/>
      <c r="E67" s="106"/>
      <c r="F67" s="106"/>
      <c r="G67" s="106"/>
      <c r="H67" s="129" t="s">
        <v>41</v>
      </c>
    </row>
    <row r="68" spans="2:8" ht="23.25" customHeight="1" x14ac:dyDescent="0.3">
      <c r="B68" s="106"/>
      <c r="C68" s="106"/>
      <c r="D68" s="106"/>
      <c r="E68" s="106"/>
      <c r="F68" s="106"/>
      <c r="G68" s="106"/>
      <c r="H68" s="130"/>
    </row>
    <row r="69" spans="2:8" ht="23.25" customHeight="1" thickBot="1" x14ac:dyDescent="0.35">
      <c r="B69" s="106"/>
      <c r="C69" s="106"/>
      <c r="D69" s="106"/>
      <c r="E69" s="106"/>
      <c r="F69" s="106"/>
      <c r="G69" s="106"/>
      <c r="H69" s="131"/>
    </row>
    <row r="70" spans="2:8" ht="23.25" customHeight="1" thickTop="1" thickBot="1" x14ac:dyDescent="0.35">
      <c r="B70" s="106"/>
      <c r="C70" s="106"/>
      <c r="D70" s="106"/>
      <c r="E70" s="106"/>
      <c r="F70" s="106"/>
      <c r="G70" s="106"/>
    </row>
    <row r="71" spans="2:8" ht="23.25" customHeight="1" x14ac:dyDescent="0.3">
      <c r="B71" s="97" t="s">
        <v>9</v>
      </c>
      <c r="C71" s="98"/>
      <c r="D71" s="98"/>
      <c r="E71" s="98"/>
      <c r="F71" s="98"/>
      <c r="G71" s="98"/>
    </row>
    <row r="72" spans="2:8" ht="23.25" customHeight="1" x14ac:dyDescent="0.3">
      <c r="B72" s="99"/>
      <c r="C72" s="99"/>
      <c r="D72" s="99"/>
      <c r="E72" s="99"/>
      <c r="F72" s="99"/>
      <c r="G72" s="99"/>
    </row>
    <row r="73" spans="2:8" ht="23.25" customHeight="1" x14ac:dyDescent="0.3">
      <c r="B73" s="99"/>
      <c r="C73" s="99"/>
      <c r="D73" s="99"/>
      <c r="E73" s="99"/>
      <c r="F73" s="99"/>
      <c r="G73" s="99"/>
    </row>
  </sheetData>
  <sheetProtection selectLockedCells="1"/>
  <mergeCells count="63">
    <mergeCell ref="B1:D2"/>
    <mergeCell ref="B7:C7"/>
    <mergeCell ref="F21:F22"/>
    <mergeCell ref="C30:D30"/>
    <mergeCell ref="C31:D31"/>
    <mergeCell ref="C32:D32"/>
    <mergeCell ref="H67:H69"/>
    <mergeCell ref="H1:H2"/>
    <mergeCell ref="H13:H15"/>
    <mergeCell ref="C33:D33"/>
    <mergeCell ref="C42:D42"/>
    <mergeCell ref="C35:D35"/>
    <mergeCell ref="C36:D36"/>
    <mergeCell ref="C37:D37"/>
    <mergeCell ref="C34:D34"/>
    <mergeCell ref="C38:D38"/>
    <mergeCell ref="C39:D39"/>
    <mergeCell ref="C40:D40"/>
    <mergeCell ref="C41:D41"/>
    <mergeCell ref="C43:D43"/>
    <mergeCell ref="C47:D47"/>
    <mergeCell ref="C48:D48"/>
    <mergeCell ref="C44:D44"/>
    <mergeCell ref="C45:D45"/>
    <mergeCell ref="C46:D46"/>
    <mergeCell ref="C59:D59"/>
    <mergeCell ref="C57:D57"/>
    <mergeCell ref="C54:D54"/>
    <mergeCell ref="C49:D49"/>
    <mergeCell ref="C51:D51"/>
    <mergeCell ref="C52:D52"/>
    <mergeCell ref="C53:D53"/>
    <mergeCell ref="C50:D50"/>
    <mergeCell ref="B65:G70"/>
    <mergeCell ref="B71:G73"/>
    <mergeCell ref="C55:D55"/>
    <mergeCell ref="C56:D56"/>
    <mergeCell ref="C58:D58"/>
    <mergeCell ref="B64:C64"/>
    <mergeCell ref="B60:C60"/>
    <mergeCell ref="A21:A22"/>
    <mergeCell ref="C25:D25"/>
    <mergeCell ref="C26:D26"/>
    <mergeCell ref="C27:D27"/>
    <mergeCell ref="C28:D28"/>
    <mergeCell ref="C24:D24"/>
    <mergeCell ref="B21:B22"/>
    <mergeCell ref="C21:D22"/>
    <mergeCell ref="C29:D29"/>
    <mergeCell ref="E21:E22"/>
    <mergeCell ref="B8:C8"/>
    <mergeCell ref="B9:C9"/>
    <mergeCell ref="B10:C10"/>
    <mergeCell ref="B11:C11"/>
    <mergeCell ref="B12:C12"/>
    <mergeCell ref="B13:C13"/>
    <mergeCell ref="B14:C14"/>
    <mergeCell ref="C23:D23"/>
    <mergeCell ref="H4:H5"/>
    <mergeCell ref="H7:H8"/>
    <mergeCell ref="H10:H11"/>
    <mergeCell ref="H17:H19"/>
    <mergeCell ref="G21:G22"/>
  </mergeCells>
  <conditionalFormatting sqref="B71 B65">
    <cfRule type="cellIs" dxfId="8" priority="2" stopIfTrue="1" operator="equal">
      <formula>#REF!</formula>
    </cfRule>
  </conditionalFormatting>
  <dataValidations count="3">
    <dataValidation type="list" allowBlank="1" showInputMessage="1" showErrorMessage="1" sqref="C56:D58" xr:uid="{00000000-0002-0000-0000-000000000000}">
      <formula1>MO</formula1>
    </dataValidation>
    <dataValidation type="list" allowBlank="1" showInputMessage="1" showErrorMessage="1" sqref="F8:G8" xr:uid="{00000000-0002-0000-0000-000001000000}">
      <formula1>client</formula1>
    </dataValidation>
    <dataValidation type="whole" allowBlank="1" showInputMessage="1" showErrorMessage="1" error="Saisir 1 ou 2" sqref="G24:G54 G56:G58" xr:uid="{00000000-0002-0000-0000-000002000000}">
      <formula1>1</formula1>
      <formula2>2</formula2>
    </dataValidation>
  </dataValidations>
  <pageMargins left="0.51181102362204722" right="0.39370078740157483" top="0.74803149606299213" bottom="0.74803149606299213" header="0.31496062992125984" footer="0.31496062992125984"/>
  <pageSetup paperSize="9" scale="50" orientation="portrait" r:id="rId1"/>
  <headerFooter>
    <oddHeader>&amp;LNOM de la SOCIETE (ou LOGO)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H1170"/>
  <sheetViews>
    <sheetView topLeftCell="A97" workbookViewId="0">
      <selection activeCell="H2" sqref="H2:H4"/>
    </sheetView>
  </sheetViews>
  <sheetFormatPr baseColWidth="10" defaultRowHeight="14.4" x14ac:dyDescent="0.3"/>
  <cols>
    <col min="1" max="1" width="10.6640625" customWidth="1"/>
    <col min="2" max="2" width="16.44140625" customWidth="1"/>
    <col min="3" max="3" width="42" customWidth="1"/>
    <col min="4" max="4" width="10.88671875" style="33"/>
    <col min="5" max="5" width="14.33203125" customWidth="1"/>
    <col min="6" max="6" width="18.5546875" style="33" customWidth="1"/>
    <col min="7" max="7" width="20.33203125" customWidth="1"/>
  </cols>
  <sheetData>
    <row r="1" spans="1:8" ht="29.4" customHeight="1" thickBot="1" x14ac:dyDescent="0.35">
      <c r="A1" s="141" t="s">
        <v>49</v>
      </c>
      <c r="B1" s="142"/>
      <c r="C1" s="142"/>
      <c r="D1" s="142"/>
      <c r="E1" s="142"/>
      <c r="F1" s="142"/>
      <c r="G1" s="143"/>
    </row>
    <row r="2" spans="1:8" ht="15" thickTop="1" x14ac:dyDescent="0.3">
      <c r="A2" s="81" t="s">
        <v>31</v>
      </c>
      <c r="B2" s="79" t="s">
        <v>15</v>
      </c>
      <c r="C2" s="79" t="s">
        <v>8</v>
      </c>
      <c r="D2" s="89" t="s">
        <v>13</v>
      </c>
      <c r="E2" s="89" t="s">
        <v>347</v>
      </c>
      <c r="F2" s="80" t="s">
        <v>16</v>
      </c>
      <c r="G2" s="90" t="s">
        <v>348</v>
      </c>
      <c r="H2" s="138" t="s">
        <v>138</v>
      </c>
    </row>
    <row r="3" spans="1:8" x14ac:dyDescent="0.3">
      <c r="A3" s="72" t="str">
        <f t="shared" ref="A3:A76" si="0">CONCATENATE("c",ROW())</f>
        <v>c3</v>
      </c>
      <c r="B3" s="74" t="s">
        <v>51</v>
      </c>
      <c r="C3" s="74" t="s">
        <v>50</v>
      </c>
      <c r="D3" s="83">
        <v>10</v>
      </c>
      <c r="E3" s="83">
        <f>1.2*Tableau1[[#This Row],[Prix HT]]</f>
        <v>12</v>
      </c>
      <c r="F3" s="74">
        <v>1.2</v>
      </c>
      <c r="G3" s="86">
        <f>Tableau1[[#This Row],[Coeff revente]]*Tableau1[[#This Row],[Prix TTC]]</f>
        <v>14.399999999999999</v>
      </c>
      <c r="H3" s="139"/>
    </row>
    <row r="4" spans="1:8" ht="15" thickBot="1" x14ac:dyDescent="0.35">
      <c r="A4" s="72" t="str">
        <f t="shared" si="0"/>
        <v>c4</v>
      </c>
      <c r="B4" s="74" t="s">
        <v>52</v>
      </c>
      <c r="C4" s="74" t="s">
        <v>53</v>
      </c>
      <c r="D4" s="83">
        <v>102</v>
      </c>
      <c r="E4" s="83">
        <f>1.2*Tableau1[[#This Row],[Prix HT]]</f>
        <v>122.39999999999999</v>
      </c>
      <c r="F4" s="74">
        <v>1.2</v>
      </c>
      <c r="G4" s="86">
        <f>Tableau1[[#This Row],[Coeff revente]]*Tableau1[[#This Row],[Prix TTC]]</f>
        <v>146.88</v>
      </c>
      <c r="H4" s="140"/>
    </row>
    <row r="5" spans="1:8" ht="15" thickTop="1" x14ac:dyDescent="0.3">
      <c r="A5" s="72"/>
      <c r="B5" s="74"/>
      <c r="C5" s="74"/>
      <c r="D5" s="83"/>
      <c r="E5" s="83">
        <f>1.2*Tableau1[[#This Row],[Prix HT]]</f>
        <v>0</v>
      </c>
      <c r="F5" s="74"/>
      <c r="G5" s="86">
        <f>Tableau1[[#This Row],[Coeff revente]]*Tableau1[[#This Row],[Prix TTC]]</f>
        <v>0</v>
      </c>
    </row>
    <row r="6" spans="1:8" x14ac:dyDescent="0.3">
      <c r="A6" s="72" t="str">
        <f t="shared" si="0"/>
        <v>c6</v>
      </c>
      <c r="B6" s="74" t="s">
        <v>54</v>
      </c>
      <c r="C6" s="74" t="s">
        <v>55</v>
      </c>
      <c r="D6" s="83">
        <v>51</v>
      </c>
      <c r="E6" s="83">
        <f>1.2*Tableau1[[#This Row],[Prix HT]]</f>
        <v>61.199999999999996</v>
      </c>
      <c r="F6" s="74">
        <v>1.2</v>
      </c>
      <c r="G6" s="86">
        <f>Tableau1[[#This Row],[Coeff revente]]*Tableau1[[#This Row],[Prix TTC]]</f>
        <v>73.44</v>
      </c>
    </row>
    <row r="7" spans="1:8" x14ac:dyDescent="0.3">
      <c r="A7" s="72" t="str">
        <f t="shared" si="0"/>
        <v>c7</v>
      </c>
      <c r="B7" s="74" t="s">
        <v>56</v>
      </c>
      <c r="C7" s="74" t="s">
        <v>132</v>
      </c>
      <c r="D7" s="83">
        <v>2</v>
      </c>
      <c r="E7" s="83">
        <f>1.2*Tableau1[[#This Row],[Prix HT]]</f>
        <v>2.4</v>
      </c>
      <c r="F7" s="74">
        <v>1.2</v>
      </c>
      <c r="G7" s="86">
        <f>Tableau1[[#This Row],[Coeff revente]]*Tableau1[[#This Row],[Prix TTC]]</f>
        <v>2.88</v>
      </c>
    </row>
    <row r="8" spans="1:8" x14ac:dyDescent="0.3">
      <c r="A8" s="72" t="str">
        <f t="shared" si="0"/>
        <v>c8</v>
      </c>
      <c r="B8" s="74" t="s">
        <v>57</v>
      </c>
      <c r="C8" s="74" t="s">
        <v>135</v>
      </c>
      <c r="D8" s="83">
        <v>50</v>
      </c>
      <c r="E8" s="83">
        <f>1.2*Tableau1[[#This Row],[Prix HT]]</f>
        <v>60</v>
      </c>
      <c r="F8" s="74">
        <v>1.2</v>
      </c>
      <c r="G8" s="86">
        <f>Tableau1[[#This Row],[Coeff revente]]*Tableau1[[#This Row],[Prix TTC]]</f>
        <v>72</v>
      </c>
    </row>
    <row r="9" spans="1:8" x14ac:dyDescent="0.3">
      <c r="A9" s="72" t="str">
        <f t="shared" si="0"/>
        <v>c9</v>
      </c>
      <c r="B9" s="74" t="s">
        <v>58</v>
      </c>
      <c r="C9" s="74" t="s">
        <v>137</v>
      </c>
      <c r="D9" s="83">
        <v>56</v>
      </c>
      <c r="E9" s="83">
        <f>1.2*Tableau1[[#This Row],[Prix HT]]</f>
        <v>67.2</v>
      </c>
      <c r="F9" s="74">
        <v>1.2</v>
      </c>
      <c r="G9" s="86">
        <f>Tableau1[[#This Row],[Coeff revente]]*Tableau1[[#This Row],[Prix TTC]]</f>
        <v>80.64</v>
      </c>
    </row>
    <row r="10" spans="1:8" x14ac:dyDescent="0.3">
      <c r="A10" s="72"/>
      <c r="B10" s="74"/>
      <c r="C10" s="74"/>
      <c r="D10" s="83"/>
      <c r="E10" s="83">
        <f>1.2*Tableau1[[#This Row],[Prix HT]]</f>
        <v>0</v>
      </c>
      <c r="F10" s="74"/>
      <c r="G10" s="86">
        <f>Tableau1[[#This Row],[Coeff revente]]*Tableau1[[#This Row],[Prix TTC]]</f>
        <v>0</v>
      </c>
    </row>
    <row r="11" spans="1:8" x14ac:dyDescent="0.3">
      <c r="A11" s="72" t="str">
        <f t="shared" si="0"/>
        <v>c11</v>
      </c>
      <c r="B11" s="74" t="s">
        <v>59</v>
      </c>
      <c r="C11" s="74" t="s">
        <v>133</v>
      </c>
      <c r="D11" s="83">
        <v>153</v>
      </c>
      <c r="E11" s="83">
        <f>1.2*Tableau1[[#This Row],[Prix HT]]</f>
        <v>183.6</v>
      </c>
      <c r="F11" s="74">
        <v>1.2</v>
      </c>
      <c r="G11" s="86">
        <f>Tableau1[[#This Row],[Coeff revente]]*Tableau1[[#This Row],[Prix TTC]]</f>
        <v>220.32</v>
      </c>
    </row>
    <row r="12" spans="1:8" x14ac:dyDescent="0.3">
      <c r="A12" s="72" t="str">
        <f t="shared" si="0"/>
        <v>c12</v>
      </c>
      <c r="B12" s="74" t="s">
        <v>60</v>
      </c>
      <c r="C12" s="74" t="s">
        <v>136</v>
      </c>
      <c r="D12" s="83">
        <v>25</v>
      </c>
      <c r="E12" s="83">
        <f>1.2*Tableau1[[#This Row],[Prix HT]]</f>
        <v>30</v>
      </c>
      <c r="F12" s="74">
        <v>1.2</v>
      </c>
      <c r="G12" s="86">
        <f>Tableau1[[#This Row],[Coeff revente]]*Tableau1[[#This Row],[Prix TTC]]</f>
        <v>36</v>
      </c>
    </row>
    <row r="13" spans="1:8" x14ac:dyDescent="0.3">
      <c r="A13" s="72" t="str">
        <f t="shared" si="0"/>
        <v>c13</v>
      </c>
      <c r="B13" s="75" t="s">
        <v>61</v>
      </c>
      <c r="C13" s="74" t="s">
        <v>134</v>
      </c>
      <c r="D13" s="83">
        <v>115</v>
      </c>
      <c r="E13" s="83">
        <f>1.2*Tableau1[[#This Row],[Prix HT]]</f>
        <v>138</v>
      </c>
      <c r="F13" s="74">
        <v>1.2</v>
      </c>
      <c r="G13" s="86">
        <f>Tableau1[[#This Row],[Coeff revente]]*Tableau1[[#This Row],[Prix TTC]]</f>
        <v>165.6</v>
      </c>
    </row>
    <row r="14" spans="1:8" x14ac:dyDescent="0.3">
      <c r="A14" s="72"/>
      <c r="B14" s="74"/>
      <c r="C14" s="74"/>
      <c r="D14" s="83"/>
      <c r="E14" s="83">
        <f>1.2*Tableau1[[#This Row],[Prix HT]]</f>
        <v>0</v>
      </c>
      <c r="F14" s="74"/>
      <c r="G14" s="86">
        <f>Tableau1[[#This Row],[Coeff revente]]*Tableau1[[#This Row],[Prix TTC]]</f>
        <v>0</v>
      </c>
    </row>
    <row r="15" spans="1:8" x14ac:dyDescent="0.3">
      <c r="A15" s="72" t="str">
        <f t="shared" si="0"/>
        <v>c15</v>
      </c>
      <c r="B15" s="75" t="s">
        <v>62</v>
      </c>
      <c r="C15" s="75"/>
      <c r="D15" s="83"/>
      <c r="E15" s="83">
        <f>1.2*Tableau1[[#This Row],[Prix HT]]</f>
        <v>0</v>
      </c>
      <c r="F15" s="74"/>
      <c r="G15" s="86">
        <f>Tableau1[[#This Row],[Coeff revente]]*Tableau1[[#This Row],[Prix TTC]]</f>
        <v>0</v>
      </c>
    </row>
    <row r="16" spans="1:8" x14ac:dyDescent="0.3">
      <c r="A16" s="72" t="str">
        <f t="shared" si="0"/>
        <v>c16</v>
      </c>
      <c r="B16" s="74" t="s">
        <v>63</v>
      </c>
      <c r="C16" s="74"/>
      <c r="D16" s="83"/>
      <c r="E16" s="83">
        <f>1.2*Tableau1[[#This Row],[Prix HT]]</f>
        <v>0</v>
      </c>
      <c r="F16" s="74"/>
      <c r="G16" s="86">
        <f>Tableau1[[#This Row],[Coeff revente]]*Tableau1[[#This Row],[Prix TTC]]</f>
        <v>0</v>
      </c>
    </row>
    <row r="17" spans="1:7" x14ac:dyDescent="0.3">
      <c r="A17" s="72" t="str">
        <f t="shared" si="0"/>
        <v>c17</v>
      </c>
      <c r="B17" s="74" t="s">
        <v>64</v>
      </c>
      <c r="C17" s="74"/>
      <c r="D17" s="83"/>
      <c r="E17" s="83">
        <f>1.2*Tableau1[[#This Row],[Prix HT]]</f>
        <v>0</v>
      </c>
      <c r="F17" s="74"/>
      <c r="G17" s="86">
        <f>Tableau1[[#This Row],[Coeff revente]]*Tableau1[[#This Row],[Prix TTC]]</f>
        <v>0</v>
      </c>
    </row>
    <row r="18" spans="1:7" x14ac:dyDescent="0.3">
      <c r="A18" s="72" t="str">
        <f t="shared" si="0"/>
        <v>c18</v>
      </c>
      <c r="B18" s="74" t="s">
        <v>65</v>
      </c>
      <c r="C18" s="74"/>
      <c r="D18" s="83"/>
      <c r="E18" s="83">
        <f>1.2*Tableau1[[#This Row],[Prix HT]]</f>
        <v>0</v>
      </c>
      <c r="F18" s="74"/>
      <c r="G18" s="86">
        <f>Tableau1[[#This Row],[Coeff revente]]*Tableau1[[#This Row],[Prix TTC]]</f>
        <v>0</v>
      </c>
    </row>
    <row r="19" spans="1:7" x14ac:dyDescent="0.3">
      <c r="A19" s="72" t="str">
        <f t="shared" si="0"/>
        <v>c19</v>
      </c>
      <c r="B19" s="74" t="s">
        <v>66</v>
      </c>
      <c r="C19" s="74"/>
      <c r="D19" s="83"/>
      <c r="E19" s="83">
        <f>1.2*Tableau1[[#This Row],[Prix HT]]</f>
        <v>0</v>
      </c>
      <c r="F19" s="74"/>
      <c r="G19" s="86">
        <f>Tableau1[[#This Row],[Coeff revente]]*Tableau1[[#This Row],[Prix TTC]]</f>
        <v>0</v>
      </c>
    </row>
    <row r="20" spans="1:7" x14ac:dyDescent="0.3">
      <c r="A20" s="72"/>
      <c r="B20" s="74"/>
      <c r="C20" s="74"/>
      <c r="D20" s="83"/>
      <c r="E20" s="83">
        <f>1.2*Tableau1[[#This Row],[Prix HT]]</f>
        <v>0</v>
      </c>
      <c r="F20" s="74"/>
      <c r="G20" s="86">
        <f>Tableau1[[#This Row],[Coeff revente]]*Tableau1[[#This Row],[Prix TTC]]</f>
        <v>0</v>
      </c>
    </row>
    <row r="21" spans="1:7" x14ac:dyDescent="0.3">
      <c r="A21" s="72" t="str">
        <f t="shared" si="0"/>
        <v>c21</v>
      </c>
      <c r="B21" s="74" t="s">
        <v>67</v>
      </c>
      <c r="C21" s="74"/>
      <c r="D21" s="83"/>
      <c r="E21" s="83">
        <f>1.2*Tableau1[[#This Row],[Prix HT]]</f>
        <v>0</v>
      </c>
      <c r="F21" s="74"/>
      <c r="G21" s="86">
        <f>Tableau1[[#This Row],[Coeff revente]]*Tableau1[[#This Row],[Prix TTC]]</f>
        <v>0</v>
      </c>
    </row>
    <row r="22" spans="1:7" x14ac:dyDescent="0.3">
      <c r="A22" s="72" t="str">
        <f t="shared" si="0"/>
        <v>c22</v>
      </c>
      <c r="B22" s="74" t="s">
        <v>68</v>
      </c>
      <c r="C22" s="74"/>
      <c r="D22" s="83"/>
      <c r="E22" s="83">
        <f>1.2*Tableau1[[#This Row],[Prix HT]]</f>
        <v>0</v>
      </c>
      <c r="F22" s="74"/>
      <c r="G22" s="86">
        <f>Tableau1[[#This Row],[Coeff revente]]*Tableau1[[#This Row],[Prix TTC]]</f>
        <v>0</v>
      </c>
    </row>
    <row r="23" spans="1:7" x14ac:dyDescent="0.3">
      <c r="A23" s="72" t="str">
        <f t="shared" si="0"/>
        <v>c23</v>
      </c>
      <c r="B23" s="74" t="s">
        <v>69</v>
      </c>
      <c r="C23" s="74"/>
      <c r="D23" s="83"/>
      <c r="E23" s="83">
        <f>1.2*Tableau1[[#This Row],[Prix HT]]</f>
        <v>0</v>
      </c>
      <c r="F23" s="74"/>
      <c r="G23" s="86">
        <f>Tableau1[[#This Row],[Coeff revente]]*Tableau1[[#This Row],[Prix TTC]]</f>
        <v>0</v>
      </c>
    </row>
    <row r="24" spans="1:7" x14ac:dyDescent="0.3">
      <c r="A24" s="72" t="str">
        <f t="shared" si="0"/>
        <v>c24</v>
      </c>
      <c r="B24" s="74" t="s">
        <v>70</v>
      </c>
      <c r="C24" s="74"/>
      <c r="D24" s="83"/>
      <c r="E24" s="83">
        <f>1.2*Tableau1[[#This Row],[Prix HT]]</f>
        <v>0</v>
      </c>
      <c r="F24" s="74"/>
      <c r="G24" s="86">
        <f>Tableau1[[#This Row],[Coeff revente]]*Tableau1[[#This Row],[Prix TTC]]</f>
        <v>0</v>
      </c>
    </row>
    <row r="25" spans="1:7" x14ac:dyDescent="0.3">
      <c r="A25" s="72"/>
      <c r="B25" s="74"/>
      <c r="C25" s="74"/>
      <c r="D25" s="83"/>
      <c r="E25" s="83">
        <f>1.2*Tableau1[[#This Row],[Prix HT]]</f>
        <v>0</v>
      </c>
      <c r="F25" s="74"/>
      <c r="G25" s="86">
        <f>Tableau1[[#This Row],[Coeff revente]]*Tableau1[[#This Row],[Prix TTC]]</f>
        <v>0</v>
      </c>
    </row>
    <row r="26" spans="1:7" x14ac:dyDescent="0.3">
      <c r="A26" s="72" t="str">
        <f t="shared" si="0"/>
        <v>c26</v>
      </c>
      <c r="B26" s="74" t="s">
        <v>71</v>
      </c>
      <c r="C26" s="74"/>
      <c r="D26" s="83"/>
      <c r="E26" s="83">
        <f>1.2*Tableau1[[#This Row],[Prix HT]]</f>
        <v>0</v>
      </c>
      <c r="F26" s="74"/>
      <c r="G26" s="86">
        <f>Tableau1[[#This Row],[Coeff revente]]*Tableau1[[#This Row],[Prix TTC]]</f>
        <v>0</v>
      </c>
    </row>
    <row r="27" spans="1:7" x14ac:dyDescent="0.3">
      <c r="A27" s="72" t="str">
        <f t="shared" si="0"/>
        <v>c27</v>
      </c>
      <c r="B27" s="74" t="s">
        <v>72</v>
      </c>
      <c r="C27" s="74"/>
      <c r="D27" s="83"/>
      <c r="E27" s="83">
        <f>1.2*Tableau1[[#This Row],[Prix HT]]</f>
        <v>0</v>
      </c>
      <c r="F27" s="74"/>
      <c r="G27" s="86">
        <f>Tableau1[[#This Row],[Coeff revente]]*Tableau1[[#This Row],[Prix TTC]]</f>
        <v>0</v>
      </c>
    </row>
    <row r="28" spans="1:7" x14ac:dyDescent="0.3">
      <c r="A28" s="72" t="str">
        <f t="shared" si="0"/>
        <v>c28</v>
      </c>
      <c r="B28" s="74" t="s">
        <v>73</v>
      </c>
      <c r="C28" s="74"/>
      <c r="D28" s="83"/>
      <c r="E28" s="83">
        <f>1.2*Tableau1[[#This Row],[Prix HT]]</f>
        <v>0</v>
      </c>
      <c r="F28" s="74"/>
      <c r="G28" s="86">
        <f>Tableau1[[#This Row],[Coeff revente]]*Tableau1[[#This Row],[Prix TTC]]</f>
        <v>0</v>
      </c>
    </row>
    <row r="29" spans="1:7" x14ac:dyDescent="0.3">
      <c r="A29" s="72" t="str">
        <f t="shared" si="0"/>
        <v>c29</v>
      </c>
      <c r="B29" s="74" t="s">
        <v>74</v>
      </c>
      <c r="C29" s="74"/>
      <c r="D29" s="83"/>
      <c r="E29" s="83">
        <f>1.2*Tableau1[[#This Row],[Prix HT]]</f>
        <v>0</v>
      </c>
      <c r="F29" s="74"/>
      <c r="G29" s="86">
        <f>Tableau1[[#This Row],[Coeff revente]]*Tableau1[[#This Row],[Prix TTC]]</f>
        <v>0</v>
      </c>
    </row>
    <row r="30" spans="1:7" x14ac:dyDescent="0.3">
      <c r="A30" s="72" t="str">
        <f t="shared" si="0"/>
        <v>c30</v>
      </c>
      <c r="B30" s="74" t="s">
        <v>75</v>
      </c>
      <c r="C30" s="74"/>
      <c r="D30" s="83"/>
      <c r="E30" s="83">
        <f>1.2*Tableau1[[#This Row],[Prix HT]]</f>
        <v>0</v>
      </c>
      <c r="F30" s="74"/>
      <c r="G30" s="86">
        <f>Tableau1[[#This Row],[Coeff revente]]*Tableau1[[#This Row],[Prix TTC]]</f>
        <v>0</v>
      </c>
    </row>
    <row r="31" spans="1:7" x14ac:dyDescent="0.3">
      <c r="A31" s="72"/>
      <c r="B31" s="74"/>
      <c r="C31" s="74"/>
      <c r="D31" s="83"/>
      <c r="E31" s="83">
        <f>1.2*Tableau1[[#This Row],[Prix HT]]</f>
        <v>0</v>
      </c>
      <c r="F31" s="74"/>
      <c r="G31" s="86">
        <f>Tableau1[[#This Row],[Coeff revente]]*Tableau1[[#This Row],[Prix TTC]]</f>
        <v>0</v>
      </c>
    </row>
    <row r="32" spans="1:7" x14ac:dyDescent="0.3">
      <c r="A32" s="72" t="str">
        <f t="shared" si="0"/>
        <v>c32</v>
      </c>
      <c r="B32" s="74" t="s">
        <v>76</v>
      </c>
      <c r="C32" s="74"/>
      <c r="D32" s="83"/>
      <c r="E32" s="83">
        <f>1.2*Tableau1[[#This Row],[Prix HT]]</f>
        <v>0</v>
      </c>
      <c r="F32" s="74"/>
      <c r="G32" s="86">
        <f>Tableau1[[#This Row],[Coeff revente]]*Tableau1[[#This Row],[Prix TTC]]</f>
        <v>0</v>
      </c>
    </row>
    <row r="33" spans="1:7" x14ac:dyDescent="0.3">
      <c r="A33" s="72" t="str">
        <f t="shared" si="0"/>
        <v>c33</v>
      </c>
      <c r="B33" s="74" t="s">
        <v>77</v>
      </c>
      <c r="C33" s="74"/>
      <c r="D33" s="83"/>
      <c r="E33" s="83">
        <f>1.2*Tableau1[[#This Row],[Prix HT]]</f>
        <v>0</v>
      </c>
      <c r="F33" s="74"/>
      <c r="G33" s="86">
        <f>Tableau1[[#This Row],[Coeff revente]]*Tableau1[[#This Row],[Prix TTC]]</f>
        <v>0</v>
      </c>
    </row>
    <row r="34" spans="1:7" x14ac:dyDescent="0.3">
      <c r="A34" s="72" t="str">
        <f t="shared" si="0"/>
        <v>c34</v>
      </c>
      <c r="B34" s="74" t="s">
        <v>78</v>
      </c>
      <c r="C34" s="74"/>
      <c r="D34" s="83"/>
      <c r="E34" s="83">
        <f>1.2*Tableau1[[#This Row],[Prix HT]]</f>
        <v>0</v>
      </c>
      <c r="F34" s="74"/>
      <c r="G34" s="86">
        <f>Tableau1[[#This Row],[Coeff revente]]*Tableau1[[#This Row],[Prix TTC]]</f>
        <v>0</v>
      </c>
    </row>
    <row r="35" spans="1:7" x14ac:dyDescent="0.3">
      <c r="A35" s="72" t="str">
        <f t="shared" si="0"/>
        <v>c35</v>
      </c>
      <c r="B35" s="75" t="s">
        <v>79</v>
      </c>
      <c r="C35" s="74"/>
      <c r="D35" s="83"/>
      <c r="E35" s="83">
        <f>1.2*Tableau1[[#This Row],[Prix HT]]</f>
        <v>0</v>
      </c>
      <c r="F35" s="74"/>
      <c r="G35" s="86">
        <f>Tableau1[[#This Row],[Coeff revente]]*Tableau1[[#This Row],[Prix TTC]]</f>
        <v>0</v>
      </c>
    </row>
    <row r="36" spans="1:7" x14ac:dyDescent="0.3">
      <c r="A36" s="72"/>
      <c r="B36" s="74"/>
      <c r="C36" s="74"/>
      <c r="D36" s="83"/>
      <c r="E36" s="83">
        <f>1.2*Tableau1[[#This Row],[Prix HT]]</f>
        <v>0</v>
      </c>
      <c r="F36" s="74"/>
      <c r="G36" s="86">
        <f>Tableau1[[#This Row],[Coeff revente]]*Tableau1[[#This Row],[Prix TTC]]</f>
        <v>0</v>
      </c>
    </row>
    <row r="37" spans="1:7" x14ac:dyDescent="0.3">
      <c r="A37" s="72" t="str">
        <f t="shared" si="0"/>
        <v>c37</v>
      </c>
      <c r="B37" s="75" t="s">
        <v>80</v>
      </c>
      <c r="C37" s="74"/>
      <c r="D37" s="83"/>
      <c r="E37" s="83">
        <f>1.2*Tableau1[[#This Row],[Prix HT]]</f>
        <v>0</v>
      </c>
      <c r="F37" s="74"/>
      <c r="G37" s="86">
        <f>Tableau1[[#This Row],[Coeff revente]]*Tableau1[[#This Row],[Prix TTC]]</f>
        <v>0</v>
      </c>
    </row>
    <row r="38" spans="1:7" x14ac:dyDescent="0.3">
      <c r="A38" s="72" t="str">
        <f t="shared" si="0"/>
        <v>c38</v>
      </c>
      <c r="B38" s="75" t="s">
        <v>81</v>
      </c>
      <c r="C38" s="74"/>
      <c r="D38" s="83"/>
      <c r="E38" s="83">
        <f>1.2*Tableau1[[#This Row],[Prix HT]]</f>
        <v>0</v>
      </c>
      <c r="F38" s="74"/>
      <c r="G38" s="86">
        <f>Tableau1[[#This Row],[Coeff revente]]*Tableau1[[#This Row],[Prix TTC]]</f>
        <v>0</v>
      </c>
    </row>
    <row r="39" spans="1:7" x14ac:dyDescent="0.3">
      <c r="A39" s="72" t="str">
        <f t="shared" si="0"/>
        <v>c39</v>
      </c>
      <c r="B39" s="75" t="s">
        <v>82</v>
      </c>
      <c r="C39" s="74"/>
      <c r="D39" s="83"/>
      <c r="E39" s="83">
        <f>1.2*Tableau1[[#This Row],[Prix HT]]</f>
        <v>0</v>
      </c>
      <c r="F39" s="74"/>
      <c r="G39" s="86">
        <f>Tableau1[[#This Row],[Coeff revente]]*Tableau1[[#This Row],[Prix TTC]]</f>
        <v>0</v>
      </c>
    </row>
    <row r="40" spans="1:7" x14ac:dyDescent="0.3">
      <c r="A40" s="72" t="str">
        <f t="shared" si="0"/>
        <v>c40</v>
      </c>
      <c r="B40" s="75" t="s">
        <v>83</v>
      </c>
      <c r="C40" s="74"/>
      <c r="D40" s="83"/>
      <c r="E40" s="83">
        <f>1.2*Tableau1[[#This Row],[Prix HT]]</f>
        <v>0</v>
      </c>
      <c r="F40" s="74"/>
      <c r="G40" s="86">
        <f>Tableau1[[#This Row],[Coeff revente]]*Tableau1[[#This Row],[Prix TTC]]</f>
        <v>0</v>
      </c>
    </row>
    <row r="41" spans="1:7" x14ac:dyDescent="0.3">
      <c r="A41" s="72"/>
      <c r="B41" s="74"/>
      <c r="C41" s="74"/>
      <c r="D41" s="83"/>
      <c r="E41" s="83">
        <f>1.2*Tableau1[[#This Row],[Prix HT]]</f>
        <v>0</v>
      </c>
      <c r="F41" s="74"/>
      <c r="G41" s="86">
        <f>Tableau1[[#This Row],[Coeff revente]]*Tableau1[[#This Row],[Prix TTC]]</f>
        <v>0</v>
      </c>
    </row>
    <row r="42" spans="1:7" x14ac:dyDescent="0.3">
      <c r="A42" s="72" t="str">
        <f t="shared" si="0"/>
        <v>c42</v>
      </c>
      <c r="B42" s="75" t="s">
        <v>84</v>
      </c>
      <c r="C42" s="74"/>
      <c r="D42" s="83"/>
      <c r="E42" s="83">
        <f>1.2*Tableau1[[#This Row],[Prix HT]]</f>
        <v>0</v>
      </c>
      <c r="F42" s="74"/>
      <c r="G42" s="86">
        <f>Tableau1[[#This Row],[Coeff revente]]*Tableau1[[#This Row],[Prix TTC]]</f>
        <v>0</v>
      </c>
    </row>
    <row r="43" spans="1:7" x14ac:dyDescent="0.3">
      <c r="A43" s="72" t="str">
        <f t="shared" si="0"/>
        <v>c43</v>
      </c>
      <c r="B43" s="75" t="s">
        <v>85</v>
      </c>
      <c r="C43" s="74"/>
      <c r="D43" s="83"/>
      <c r="E43" s="83">
        <f>1.2*Tableau1[[#This Row],[Prix HT]]</f>
        <v>0</v>
      </c>
      <c r="F43" s="74"/>
      <c r="G43" s="86">
        <f>Tableau1[[#This Row],[Coeff revente]]*Tableau1[[#This Row],[Prix TTC]]</f>
        <v>0</v>
      </c>
    </row>
    <row r="44" spans="1:7" x14ac:dyDescent="0.3">
      <c r="A44" s="72" t="str">
        <f t="shared" si="0"/>
        <v>c44</v>
      </c>
      <c r="B44" s="75" t="s">
        <v>86</v>
      </c>
      <c r="C44" s="74"/>
      <c r="D44" s="83"/>
      <c r="E44" s="83">
        <f>1.2*Tableau1[[#This Row],[Prix HT]]</f>
        <v>0</v>
      </c>
      <c r="F44" s="74"/>
      <c r="G44" s="86">
        <f>Tableau1[[#This Row],[Coeff revente]]*Tableau1[[#This Row],[Prix TTC]]</f>
        <v>0</v>
      </c>
    </row>
    <row r="45" spans="1:7" x14ac:dyDescent="0.3">
      <c r="A45" s="72" t="str">
        <f t="shared" si="0"/>
        <v>c45</v>
      </c>
      <c r="B45" s="75" t="s">
        <v>87</v>
      </c>
      <c r="C45" s="74"/>
      <c r="D45" s="83"/>
      <c r="E45" s="83">
        <f>1.2*Tableau1[[#This Row],[Prix HT]]</f>
        <v>0</v>
      </c>
      <c r="F45" s="74"/>
      <c r="G45" s="86">
        <f>Tableau1[[#This Row],[Coeff revente]]*Tableau1[[#This Row],[Prix TTC]]</f>
        <v>0</v>
      </c>
    </row>
    <row r="46" spans="1:7" x14ac:dyDescent="0.3">
      <c r="A46" s="72" t="str">
        <f t="shared" si="0"/>
        <v>c46</v>
      </c>
      <c r="B46" s="75" t="s">
        <v>88</v>
      </c>
      <c r="C46" s="74"/>
      <c r="D46" s="83"/>
      <c r="E46" s="83">
        <f>1.2*Tableau1[[#This Row],[Prix HT]]</f>
        <v>0</v>
      </c>
      <c r="F46" s="74"/>
      <c r="G46" s="86">
        <f>Tableau1[[#This Row],[Coeff revente]]*Tableau1[[#This Row],[Prix TTC]]</f>
        <v>0</v>
      </c>
    </row>
    <row r="47" spans="1:7" x14ac:dyDescent="0.3">
      <c r="A47" s="72" t="str">
        <f t="shared" si="0"/>
        <v>c47</v>
      </c>
      <c r="B47" s="75" t="s">
        <v>89</v>
      </c>
      <c r="C47" s="74"/>
      <c r="D47" s="83"/>
      <c r="E47" s="83">
        <f>1.2*Tableau1[[#This Row],[Prix HT]]</f>
        <v>0</v>
      </c>
      <c r="F47" s="74"/>
      <c r="G47" s="86">
        <f>Tableau1[[#This Row],[Coeff revente]]*Tableau1[[#This Row],[Prix TTC]]</f>
        <v>0</v>
      </c>
    </row>
    <row r="48" spans="1:7" x14ac:dyDescent="0.3">
      <c r="A48" s="72"/>
      <c r="B48" s="74"/>
      <c r="C48" s="74"/>
      <c r="D48" s="83"/>
      <c r="E48" s="83">
        <f>1.2*Tableau1[[#This Row],[Prix HT]]</f>
        <v>0</v>
      </c>
      <c r="F48" s="74"/>
      <c r="G48" s="86">
        <f>Tableau1[[#This Row],[Coeff revente]]*Tableau1[[#This Row],[Prix TTC]]</f>
        <v>0</v>
      </c>
    </row>
    <row r="49" spans="1:7" x14ac:dyDescent="0.3">
      <c r="A49" s="72" t="str">
        <f t="shared" si="0"/>
        <v>c49</v>
      </c>
      <c r="B49" s="75" t="s">
        <v>90</v>
      </c>
      <c r="C49" s="74"/>
      <c r="D49" s="83"/>
      <c r="E49" s="83">
        <f>1.2*Tableau1[[#This Row],[Prix HT]]</f>
        <v>0</v>
      </c>
      <c r="F49" s="74"/>
      <c r="G49" s="86">
        <f>Tableau1[[#This Row],[Coeff revente]]*Tableau1[[#This Row],[Prix TTC]]</f>
        <v>0</v>
      </c>
    </row>
    <row r="50" spans="1:7" x14ac:dyDescent="0.3">
      <c r="A50" s="72" t="str">
        <f t="shared" si="0"/>
        <v>c50</v>
      </c>
      <c r="B50" s="75" t="s">
        <v>91</v>
      </c>
      <c r="C50" s="74"/>
      <c r="D50" s="83"/>
      <c r="E50" s="83">
        <f>1.2*Tableau1[[#This Row],[Prix HT]]</f>
        <v>0</v>
      </c>
      <c r="F50" s="74"/>
      <c r="G50" s="86">
        <f>Tableau1[[#This Row],[Coeff revente]]*Tableau1[[#This Row],[Prix TTC]]</f>
        <v>0</v>
      </c>
    </row>
    <row r="51" spans="1:7" x14ac:dyDescent="0.3">
      <c r="A51" s="72" t="str">
        <f t="shared" si="0"/>
        <v>c51</v>
      </c>
      <c r="B51" s="75" t="s">
        <v>92</v>
      </c>
      <c r="C51" s="74"/>
      <c r="D51" s="83"/>
      <c r="E51" s="83">
        <f>1.2*Tableau1[[#This Row],[Prix HT]]</f>
        <v>0</v>
      </c>
      <c r="F51" s="74"/>
      <c r="G51" s="86">
        <f>Tableau1[[#This Row],[Coeff revente]]*Tableau1[[#This Row],[Prix TTC]]</f>
        <v>0</v>
      </c>
    </row>
    <row r="52" spans="1:7" x14ac:dyDescent="0.3">
      <c r="A52" s="72" t="str">
        <f t="shared" si="0"/>
        <v>c52</v>
      </c>
      <c r="B52" s="75" t="s">
        <v>93</v>
      </c>
      <c r="C52" s="74"/>
      <c r="D52" s="83"/>
      <c r="E52" s="83">
        <f>1.2*Tableau1[[#This Row],[Prix HT]]</f>
        <v>0</v>
      </c>
      <c r="F52" s="74"/>
      <c r="G52" s="86">
        <f>Tableau1[[#This Row],[Coeff revente]]*Tableau1[[#This Row],[Prix TTC]]</f>
        <v>0</v>
      </c>
    </row>
    <row r="53" spans="1:7" x14ac:dyDescent="0.3">
      <c r="A53" s="72"/>
      <c r="B53" s="74"/>
      <c r="C53" s="74"/>
      <c r="D53" s="83"/>
      <c r="E53" s="83">
        <f>1.2*Tableau1[[#This Row],[Prix HT]]</f>
        <v>0</v>
      </c>
      <c r="F53" s="74"/>
      <c r="G53" s="86">
        <f>Tableau1[[#This Row],[Coeff revente]]*Tableau1[[#This Row],[Prix TTC]]</f>
        <v>0</v>
      </c>
    </row>
    <row r="54" spans="1:7" x14ac:dyDescent="0.3">
      <c r="A54" s="72" t="str">
        <f t="shared" si="0"/>
        <v>c54</v>
      </c>
      <c r="B54" s="75" t="s">
        <v>94</v>
      </c>
      <c r="C54" s="74"/>
      <c r="D54" s="83"/>
      <c r="E54" s="83">
        <f>1.2*Tableau1[[#This Row],[Prix HT]]</f>
        <v>0</v>
      </c>
      <c r="F54" s="74"/>
      <c r="G54" s="86">
        <f>Tableau1[[#This Row],[Coeff revente]]*Tableau1[[#This Row],[Prix TTC]]</f>
        <v>0</v>
      </c>
    </row>
    <row r="55" spans="1:7" x14ac:dyDescent="0.3">
      <c r="A55" s="72" t="str">
        <f t="shared" si="0"/>
        <v>c55</v>
      </c>
      <c r="B55" s="75" t="s">
        <v>95</v>
      </c>
      <c r="C55" s="74"/>
      <c r="D55" s="83"/>
      <c r="E55" s="83">
        <f>1.2*Tableau1[[#This Row],[Prix HT]]</f>
        <v>0</v>
      </c>
      <c r="F55" s="74"/>
      <c r="G55" s="86">
        <f>Tableau1[[#This Row],[Coeff revente]]*Tableau1[[#This Row],[Prix TTC]]</f>
        <v>0</v>
      </c>
    </row>
    <row r="56" spans="1:7" x14ac:dyDescent="0.3">
      <c r="A56" s="72" t="str">
        <f t="shared" si="0"/>
        <v>c56</v>
      </c>
      <c r="B56" s="75" t="s">
        <v>96</v>
      </c>
      <c r="C56" s="74"/>
      <c r="D56" s="83"/>
      <c r="E56" s="83">
        <f>1.2*Tableau1[[#This Row],[Prix HT]]</f>
        <v>0</v>
      </c>
      <c r="F56" s="74"/>
      <c r="G56" s="86">
        <f>Tableau1[[#This Row],[Coeff revente]]*Tableau1[[#This Row],[Prix TTC]]</f>
        <v>0</v>
      </c>
    </row>
    <row r="57" spans="1:7" x14ac:dyDescent="0.3">
      <c r="A57" s="72" t="str">
        <f t="shared" si="0"/>
        <v>c57</v>
      </c>
      <c r="B57" s="75" t="s">
        <v>97</v>
      </c>
      <c r="C57" s="74"/>
      <c r="D57" s="83"/>
      <c r="E57" s="83">
        <f>1.2*Tableau1[[#This Row],[Prix HT]]</f>
        <v>0</v>
      </c>
      <c r="F57" s="74"/>
      <c r="G57" s="86">
        <f>Tableau1[[#This Row],[Coeff revente]]*Tableau1[[#This Row],[Prix TTC]]</f>
        <v>0</v>
      </c>
    </row>
    <row r="58" spans="1:7" x14ac:dyDescent="0.3">
      <c r="A58" s="72" t="str">
        <f t="shared" si="0"/>
        <v>c58</v>
      </c>
      <c r="B58" s="75" t="s">
        <v>98</v>
      </c>
      <c r="C58" s="74"/>
      <c r="D58" s="83"/>
      <c r="E58" s="83">
        <f>1.2*Tableau1[[#This Row],[Prix HT]]</f>
        <v>0</v>
      </c>
      <c r="F58" s="74"/>
      <c r="G58" s="86">
        <f>Tableau1[[#This Row],[Coeff revente]]*Tableau1[[#This Row],[Prix TTC]]</f>
        <v>0</v>
      </c>
    </row>
    <row r="59" spans="1:7" x14ac:dyDescent="0.3">
      <c r="A59" s="72"/>
      <c r="B59" s="74"/>
      <c r="C59" s="74"/>
      <c r="D59" s="83"/>
      <c r="E59" s="83">
        <f>1.2*Tableau1[[#This Row],[Prix HT]]</f>
        <v>0</v>
      </c>
      <c r="F59" s="74"/>
      <c r="G59" s="86">
        <f>Tableau1[[#This Row],[Coeff revente]]*Tableau1[[#This Row],[Prix TTC]]</f>
        <v>0</v>
      </c>
    </row>
    <row r="60" spans="1:7" x14ac:dyDescent="0.3">
      <c r="A60" s="72" t="str">
        <f t="shared" si="0"/>
        <v>c60</v>
      </c>
      <c r="B60" s="75" t="s">
        <v>99</v>
      </c>
      <c r="C60" s="74"/>
      <c r="D60" s="83"/>
      <c r="E60" s="83">
        <f>1.2*Tableau1[[#This Row],[Prix HT]]</f>
        <v>0</v>
      </c>
      <c r="F60" s="74"/>
      <c r="G60" s="86">
        <f>Tableau1[[#This Row],[Coeff revente]]*Tableau1[[#This Row],[Prix TTC]]</f>
        <v>0</v>
      </c>
    </row>
    <row r="61" spans="1:7" x14ac:dyDescent="0.3">
      <c r="A61" s="72" t="str">
        <f t="shared" si="0"/>
        <v>c61</v>
      </c>
      <c r="B61" s="75" t="s">
        <v>100</v>
      </c>
      <c r="C61" s="74"/>
      <c r="D61" s="83"/>
      <c r="E61" s="83">
        <f>1.2*Tableau1[[#This Row],[Prix HT]]</f>
        <v>0</v>
      </c>
      <c r="F61" s="74"/>
      <c r="G61" s="86">
        <f>Tableau1[[#This Row],[Coeff revente]]*Tableau1[[#This Row],[Prix TTC]]</f>
        <v>0</v>
      </c>
    </row>
    <row r="62" spans="1:7" x14ac:dyDescent="0.3">
      <c r="A62" s="72" t="str">
        <f t="shared" si="0"/>
        <v>c62</v>
      </c>
      <c r="B62" s="75" t="s">
        <v>101</v>
      </c>
      <c r="C62" s="74"/>
      <c r="D62" s="83"/>
      <c r="E62" s="83">
        <f>1.2*Tableau1[[#This Row],[Prix HT]]</f>
        <v>0</v>
      </c>
      <c r="F62" s="74"/>
      <c r="G62" s="86">
        <f>Tableau1[[#This Row],[Coeff revente]]*Tableau1[[#This Row],[Prix TTC]]</f>
        <v>0</v>
      </c>
    </row>
    <row r="63" spans="1:7" x14ac:dyDescent="0.3">
      <c r="A63" s="72" t="str">
        <f t="shared" si="0"/>
        <v>c63</v>
      </c>
      <c r="B63" s="75" t="s">
        <v>102</v>
      </c>
      <c r="C63" s="74"/>
      <c r="D63" s="83"/>
      <c r="E63" s="83">
        <f>1.2*Tableau1[[#This Row],[Prix HT]]</f>
        <v>0</v>
      </c>
      <c r="F63" s="74"/>
      <c r="G63" s="86">
        <f>Tableau1[[#This Row],[Coeff revente]]*Tableau1[[#This Row],[Prix TTC]]</f>
        <v>0</v>
      </c>
    </row>
    <row r="64" spans="1:7" x14ac:dyDescent="0.3">
      <c r="A64" s="72" t="str">
        <f t="shared" si="0"/>
        <v>c64</v>
      </c>
      <c r="B64" s="75" t="s">
        <v>103</v>
      </c>
      <c r="C64" s="74"/>
      <c r="D64" s="83"/>
      <c r="E64" s="83">
        <f>1.2*Tableau1[[#This Row],[Prix HT]]</f>
        <v>0</v>
      </c>
      <c r="F64" s="74"/>
      <c r="G64" s="86">
        <f>Tableau1[[#This Row],[Coeff revente]]*Tableau1[[#This Row],[Prix TTC]]</f>
        <v>0</v>
      </c>
    </row>
    <row r="65" spans="1:7" x14ac:dyDescent="0.3">
      <c r="A65" s="72"/>
      <c r="B65" s="74"/>
      <c r="C65" s="74"/>
      <c r="D65" s="83"/>
      <c r="E65" s="83">
        <f>1.2*Tableau1[[#This Row],[Prix HT]]</f>
        <v>0</v>
      </c>
      <c r="F65" s="74"/>
      <c r="G65" s="86">
        <f>Tableau1[[#This Row],[Coeff revente]]*Tableau1[[#This Row],[Prix TTC]]</f>
        <v>0</v>
      </c>
    </row>
    <row r="66" spans="1:7" x14ac:dyDescent="0.3">
      <c r="A66" s="72" t="str">
        <f t="shared" si="0"/>
        <v>c66</v>
      </c>
      <c r="B66" s="75" t="s">
        <v>104</v>
      </c>
      <c r="C66" s="74"/>
      <c r="D66" s="83"/>
      <c r="E66" s="83">
        <f>1.2*Tableau1[[#This Row],[Prix HT]]</f>
        <v>0</v>
      </c>
      <c r="F66" s="74"/>
      <c r="G66" s="86">
        <f>Tableau1[[#This Row],[Coeff revente]]*Tableau1[[#This Row],[Prix TTC]]</f>
        <v>0</v>
      </c>
    </row>
    <row r="67" spans="1:7" x14ac:dyDescent="0.3">
      <c r="A67" s="72" t="str">
        <f t="shared" si="0"/>
        <v>c67</v>
      </c>
      <c r="B67" s="75" t="s">
        <v>105</v>
      </c>
      <c r="C67" s="74"/>
      <c r="D67" s="83"/>
      <c r="E67" s="83">
        <f>1.2*Tableau1[[#This Row],[Prix HT]]</f>
        <v>0</v>
      </c>
      <c r="F67" s="74"/>
      <c r="G67" s="86">
        <f>Tableau1[[#This Row],[Coeff revente]]*Tableau1[[#This Row],[Prix TTC]]</f>
        <v>0</v>
      </c>
    </row>
    <row r="68" spans="1:7" x14ac:dyDescent="0.3">
      <c r="A68" s="72" t="str">
        <f t="shared" si="0"/>
        <v>c68</v>
      </c>
      <c r="B68" s="75" t="s">
        <v>106</v>
      </c>
      <c r="C68" s="74"/>
      <c r="D68" s="83"/>
      <c r="E68" s="83">
        <f>1.2*Tableau1[[#This Row],[Prix HT]]</f>
        <v>0</v>
      </c>
      <c r="F68" s="74"/>
      <c r="G68" s="86">
        <f>Tableau1[[#This Row],[Coeff revente]]*Tableau1[[#This Row],[Prix TTC]]</f>
        <v>0</v>
      </c>
    </row>
    <row r="69" spans="1:7" x14ac:dyDescent="0.3">
      <c r="A69" s="72" t="str">
        <f t="shared" si="0"/>
        <v>c69</v>
      </c>
      <c r="B69" s="75" t="s">
        <v>107</v>
      </c>
      <c r="C69" s="74"/>
      <c r="D69" s="83"/>
      <c r="E69" s="83">
        <f>1.2*Tableau1[[#This Row],[Prix HT]]</f>
        <v>0</v>
      </c>
      <c r="F69" s="74"/>
      <c r="G69" s="86">
        <f>Tableau1[[#This Row],[Coeff revente]]*Tableau1[[#This Row],[Prix TTC]]</f>
        <v>0</v>
      </c>
    </row>
    <row r="70" spans="1:7" x14ac:dyDescent="0.3">
      <c r="A70" s="72"/>
      <c r="B70" s="74"/>
      <c r="C70" s="74"/>
      <c r="D70" s="83"/>
      <c r="E70" s="83">
        <f>1.2*Tableau1[[#This Row],[Prix HT]]</f>
        <v>0</v>
      </c>
      <c r="F70" s="74"/>
      <c r="G70" s="86">
        <f>Tableau1[[#This Row],[Coeff revente]]*Tableau1[[#This Row],[Prix TTC]]</f>
        <v>0</v>
      </c>
    </row>
    <row r="71" spans="1:7" x14ac:dyDescent="0.3">
      <c r="A71" s="72" t="str">
        <f t="shared" si="0"/>
        <v>c71</v>
      </c>
      <c r="B71" s="75" t="s">
        <v>108</v>
      </c>
      <c r="C71" s="74"/>
      <c r="D71" s="83"/>
      <c r="E71" s="83">
        <f>1.2*Tableau1[[#This Row],[Prix HT]]</f>
        <v>0</v>
      </c>
      <c r="F71" s="74"/>
      <c r="G71" s="86">
        <f>Tableau1[[#This Row],[Coeff revente]]*Tableau1[[#This Row],[Prix TTC]]</f>
        <v>0</v>
      </c>
    </row>
    <row r="72" spans="1:7" x14ac:dyDescent="0.3">
      <c r="A72" s="72" t="str">
        <f t="shared" si="0"/>
        <v>c72</v>
      </c>
      <c r="B72" s="75" t="s">
        <v>109</v>
      </c>
      <c r="C72" s="74"/>
      <c r="D72" s="83"/>
      <c r="E72" s="83">
        <f>1.2*Tableau1[[#This Row],[Prix HT]]</f>
        <v>0</v>
      </c>
      <c r="F72" s="74"/>
      <c r="G72" s="86">
        <f>Tableau1[[#This Row],[Coeff revente]]*Tableau1[[#This Row],[Prix TTC]]</f>
        <v>0</v>
      </c>
    </row>
    <row r="73" spans="1:7" x14ac:dyDescent="0.3">
      <c r="A73" s="72" t="str">
        <f t="shared" si="0"/>
        <v>c73</v>
      </c>
      <c r="B73" s="75" t="s">
        <v>110</v>
      </c>
      <c r="C73" s="74"/>
      <c r="D73" s="83"/>
      <c r="E73" s="83">
        <f>1.2*Tableau1[[#This Row],[Prix HT]]</f>
        <v>0</v>
      </c>
      <c r="F73" s="74"/>
      <c r="G73" s="86">
        <f>Tableau1[[#This Row],[Coeff revente]]*Tableau1[[#This Row],[Prix TTC]]</f>
        <v>0</v>
      </c>
    </row>
    <row r="74" spans="1:7" x14ac:dyDescent="0.3">
      <c r="A74" s="72" t="str">
        <f t="shared" si="0"/>
        <v>c74</v>
      </c>
      <c r="B74" s="75" t="s">
        <v>111</v>
      </c>
      <c r="C74" s="74"/>
      <c r="D74" s="83"/>
      <c r="E74" s="83">
        <f>1.2*Tableau1[[#This Row],[Prix HT]]</f>
        <v>0</v>
      </c>
      <c r="F74" s="74"/>
      <c r="G74" s="86">
        <f>Tableau1[[#This Row],[Coeff revente]]*Tableau1[[#This Row],[Prix TTC]]</f>
        <v>0</v>
      </c>
    </row>
    <row r="75" spans="1:7" x14ac:dyDescent="0.3">
      <c r="A75" s="72"/>
      <c r="B75" s="74"/>
      <c r="C75" s="74"/>
      <c r="D75" s="83"/>
      <c r="E75" s="83">
        <f>1.2*Tableau1[[#This Row],[Prix HT]]</f>
        <v>0</v>
      </c>
      <c r="F75" s="74"/>
      <c r="G75" s="86">
        <f>Tableau1[[#This Row],[Coeff revente]]*Tableau1[[#This Row],[Prix TTC]]</f>
        <v>0</v>
      </c>
    </row>
    <row r="76" spans="1:7" x14ac:dyDescent="0.3">
      <c r="A76" s="72" t="str">
        <f t="shared" si="0"/>
        <v>c76</v>
      </c>
      <c r="B76" s="75" t="s">
        <v>112</v>
      </c>
      <c r="C76" s="74"/>
      <c r="D76" s="83"/>
      <c r="E76" s="83">
        <f>1.2*Tableau1[[#This Row],[Prix HT]]</f>
        <v>0</v>
      </c>
      <c r="F76" s="74"/>
      <c r="G76" s="86">
        <f>Tableau1[[#This Row],[Coeff revente]]*Tableau1[[#This Row],[Prix TTC]]</f>
        <v>0</v>
      </c>
    </row>
    <row r="77" spans="1:7" x14ac:dyDescent="0.3">
      <c r="A77" s="72" t="str">
        <f t="shared" ref="A77:A153" si="1">CONCATENATE("c",ROW())</f>
        <v>c77</v>
      </c>
      <c r="B77" s="75" t="s">
        <v>113</v>
      </c>
      <c r="C77" s="74"/>
      <c r="D77" s="83"/>
      <c r="E77" s="83">
        <f>1.2*Tableau1[[#This Row],[Prix HT]]</f>
        <v>0</v>
      </c>
      <c r="F77" s="74"/>
      <c r="G77" s="86">
        <f>Tableau1[[#This Row],[Coeff revente]]*Tableau1[[#This Row],[Prix TTC]]</f>
        <v>0</v>
      </c>
    </row>
    <row r="78" spans="1:7" x14ac:dyDescent="0.3">
      <c r="A78" s="72" t="str">
        <f t="shared" si="1"/>
        <v>c78</v>
      </c>
      <c r="B78" s="75" t="s">
        <v>114</v>
      </c>
      <c r="C78" s="74"/>
      <c r="D78" s="83"/>
      <c r="E78" s="83">
        <f>1.2*Tableau1[[#This Row],[Prix HT]]</f>
        <v>0</v>
      </c>
      <c r="F78" s="74"/>
      <c r="G78" s="86">
        <f>Tableau1[[#This Row],[Coeff revente]]*Tableau1[[#This Row],[Prix TTC]]</f>
        <v>0</v>
      </c>
    </row>
    <row r="79" spans="1:7" x14ac:dyDescent="0.3">
      <c r="A79" s="72"/>
      <c r="B79" s="74"/>
      <c r="C79" s="74"/>
      <c r="D79" s="83"/>
      <c r="E79" s="83">
        <f>1.2*Tableau1[[#This Row],[Prix HT]]</f>
        <v>0</v>
      </c>
      <c r="F79" s="74"/>
      <c r="G79" s="86">
        <f>Tableau1[[#This Row],[Coeff revente]]*Tableau1[[#This Row],[Prix TTC]]</f>
        <v>0</v>
      </c>
    </row>
    <row r="80" spans="1:7" x14ac:dyDescent="0.3">
      <c r="A80" s="72" t="str">
        <f t="shared" si="1"/>
        <v>c80</v>
      </c>
      <c r="B80" s="75" t="s">
        <v>115</v>
      </c>
      <c r="C80" s="74"/>
      <c r="D80" s="83"/>
      <c r="E80" s="83">
        <f>1.2*Tableau1[[#This Row],[Prix HT]]</f>
        <v>0</v>
      </c>
      <c r="F80" s="74"/>
      <c r="G80" s="86">
        <f>Tableau1[[#This Row],[Coeff revente]]*Tableau1[[#This Row],[Prix TTC]]</f>
        <v>0</v>
      </c>
    </row>
    <row r="81" spans="1:7" x14ac:dyDescent="0.3">
      <c r="A81" s="72" t="str">
        <f t="shared" si="1"/>
        <v>c81</v>
      </c>
      <c r="B81" s="75" t="s">
        <v>116</v>
      </c>
      <c r="C81" s="74"/>
      <c r="D81" s="83"/>
      <c r="E81" s="83">
        <f>1.2*Tableau1[[#This Row],[Prix HT]]</f>
        <v>0</v>
      </c>
      <c r="F81" s="74"/>
      <c r="G81" s="86">
        <f>Tableau1[[#This Row],[Coeff revente]]*Tableau1[[#This Row],[Prix TTC]]</f>
        <v>0</v>
      </c>
    </row>
    <row r="82" spans="1:7" x14ac:dyDescent="0.3">
      <c r="A82" s="72" t="str">
        <f t="shared" si="1"/>
        <v>c82</v>
      </c>
      <c r="B82" s="75" t="s">
        <v>117</v>
      </c>
      <c r="C82" s="74"/>
      <c r="D82" s="83"/>
      <c r="E82" s="83">
        <f>1.2*Tableau1[[#This Row],[Prix HT]]</f>
        <v>0</v>
      </c>
      <c r="F82" s="74"/>
      <c r="G82" s="86">
        <f>Tableau1[[#This Row],[Coeff revente]]*Tableau1[[#This Row],[Prix TTC]]</f>
        <v>0</v>
      </c>
    </row>
    <row r="83" spans="1:7" x14ac:dyDescent="0.3">
      <c r="A83" s="72" t="str">
        <f t="shared" si="1"/>
        <v>c83</v>
      </c>
      <c r="B83" s="75" t="s">
        <v>118</v>
      </c>
      <c r="C83" s="74"/>
      <c r="D83" s="83"/>
      <c r="E83" s="83">
        <f>1.2*Tableau1[[#This Row],[Prix HT]]</f>
        <v>0</v>
      </c>
      <c r="F83" s="74"/>
      <c r="G83" s="86">
        <f>Tableau1[[#This Row],[Coeff revente]]*Tableau1[[#This Row],[Prix TTC]]</f>
        <v>0</v>
      </c>
    </row>
    <row r="84" spans="1:7" x14ac:dyDescent="0.3">
      <c r="A84" s="72"/>
      <c r="B84" s="74"/>
      <c r="C84" s="74"/>
      <c r="D84" s="83"/>
      <c r="E84" s="83">
        <f>1.2*Tableau1[[#This Row],[Prix HT]]</f>
        <v>0</v>
      </c>
      <c r="F84" s="74"/>
      <c r="G84" s="86">
        <f>Tableau1[[#This Row],[Coeff revente]]*Tableau1[[#This Row],[Prix TTC]]</f>
        <v>0</v>
      </c>
    </row>
    <row r="85" spans="1:7" x14ac:dyDescent="0.3">
      <c r="A85" s="72" t="str">
        <f t="shared" si="1"/>
        <v>c85</v>
      </c>
      <c r="B85" s="75" t="s">
        <v>119</v>
      </c>
      <c r="C85" s="74"/>
      <c r="D85" s="83"/>
      <c r="E85" s="83">
        <f>1.2*Tableau1[[#This Row],[Prix HT]]</f>
        <v>0</v>
      </c>
      <c r="F85" s="74"/>
      <c r="G85" s="86">
        <f>Tableau1[[#This Row],[Coeff revente]]*Tableau1[[#This Row],[Prix TTC]]</f>
        <v>0</v>
      </c>
    </row>
    <row r="86" spans="1:7" x14ac:dyDescent="0.3">
      <c r="A86" s="72" t="str">
        <f t="shared" si="1"/>
        <v>c86</v>
      </c>
      <c r="B86" s="75" t="s">
        <v>120</v>
      </c>
      <c r="C86" s="74"/>
      <c r="D86" s="83"/>
      <c r="E86" s="83">
        <f>1.2*Tableau1[[#This Row],[Prix HT]]</f>
        <v>0</v>
      </c>
      <c r="F86" s="74"/>
      <c r="G86" s="86">
        <f>Tableau1[[#This Row],[Coeff revente]]*Tableau1[[#This Row],[Prix TTC]]</f>
        <v>0</v>
      </c>
    </row>
    <row r="87" spans="1:7" x14ac:dyDescent="0.3">
      <c r="A87" s="72" t="str">
        <f t="shared" si="1"/>
        <v>c87</v>
      </c>
      <c r="B87" s="75" t="s">
        <v>121</v>
      </c>
      <c r="C87" s="74"/>
      <c r="D87" s="83"/>
      <c r="E87" s="83">
        <f>1.2*Tableau1[[#This Row],[Prix HT]]</f>
        <v>0</v>
      </c>
      <c r="F87" s="74"/>
      <c r="G87" s="86">
        <f>Tableau1[[#This Row],[Coeff revente]]*Tableau1[[#This Row],[Prix TTC]]</f>
        <v>0</v>
      </c>
    </row>
    <row r="88" spans="1:7" x14ac:dyDescent="0.3">
      <c r="A88" s="72"/>
      <c r="B88" s="74"/>
      <c r="C88" s="74"/>
      <c r="D88" s="83"/>
      <c r="E88" s="83">
        <f>1.2*Tableau1[[#This Row],[Prix HT]]</f>
        <v>0</v>
      </c>
      <c r="F88" s="74"/>
      <c r="G88" s="86">
        <f>Tableau1[[#This Row],[Coeff revente]]*Tableau1[[#This Row],[Prix TTC]]</f>
        <v>0</v>
      </c>
    </row>
    <row r="89" spans="1:7" x14ac:dyDescent="0.3">
      <c r="A89" s="72" t="str">
        <f t="shared" si="1"/>
        <v>c89</v>
      </c>
      <c r="B89" s="75" t="s">
        <v>122</v>
      </c>
      <c r="C89" s="74"/>
      <c r="D89" s="83"/>
      <c r="E89" s="83">
        <f>1.2*Tableau1[[#This Row],[Prix HT]]</f>
        <v>0</v>
      </c>
      <c r="F89" s="74"/>
      <c r="G89" s="86">
        <f>Tableau1[[#This Row],[Coeff revente]]*Tableau1[[#This Row],[Prix TTC]]</f>
        <v>0</v>
      </c>
    </row>
    <row r="90" spans="1:7" x14ac:dyDescent="0.3">
      <c r="A90" s="72"/>
      <c r="B90" s="74"/>
      <c r="C90" s="74"/>
      <c r="D90" s="83"/>
      <c r="E90" s="83">
        <f>1.2*Tableau1[[#This Row],[Prix HT]]</f>
        <v>0</v>
      </c>
      <c r="F90" s="74"/>
      <c r="G90" s="86">
        <f>Tableau1[[#This Row],[Coeff revente]]*Tableau1[[#This Row],[Prix TTC]]</f>
        <v>0</v>
      </c>
    </row>
    <row r="91" spans="1:7" x14ac:dyDescent="0.3">
      <c r="A91" s="72" t="str">
        <f t="shared" si="1"/>
        <v>c91</v>
      </c>
      <c r="B91" s="75" t="s">
        <v>123</v>
      </c>
      <c r="C91" s="74"/>
      <c r="D91" s="83"/>
      <c r="E91" s="83">
        <f>1.2*Tableau1[[#This Row],[Prix HT]]</f>
        <v>0</v>
      </c>
      <c r="F91" s="74"/>
      <c r="G91" s="86">
        <f>Tableau1[[#This Row],[Coeff revente]]*Tableau1[[#This Row],[Prix TTC]]</f>
        <v>0</v>
      </c>
    </row>
    <row r="92" spans="1:7" x14ac:dyDescent="0.3">
      <c r="A92" s="72"/>
      <c r="B92" s="74"/>
      <c r="C92" s="74"/>
      <c r="D92" s="83"/>
      <c r="E92" s="83">
        <f>1.2*Tableau1[[#This Row],[Prix HT]]</f>
        <v>0</v>
      </c>
      <c r="F92" s="74"/>
      <c r="G92" s="86">
        <f>Tableau1[[#This Row],[Coeff revente]]*Tableau1[[#This Row],[Prix TTC]]</f>
        <v>0</v>
      </c>
    </row>
    <row r="93" spans="1:7" x14ac:dyDescent="0.3">
      <c r="A93" s="72" t="str">
        <f t="shared" si="1"/>
        <v>c93</v>
      </c>
      <c r="B93" s="75" t="s">
        <v>124</v>
      </c>
      <c r="C93" s="74"/>
      <c r="D93" s="83"/>
      <c r="E93" s="83">
        <f>1.2*Tableau1[[#This Row],[Prix HT]]</f>
        <v>0</v>
      </c>
      <c r="F93" s="74"/>
      <c r="G93" s="86">
        <f>Tableau1[[#This Row],[Coeff revente]]*Tableau1[[#This Row],[Prix TTC]]</f>
        <v>0</v>
      </c>
    </row>
    <row r="94" spans="1:7" x14ac:dyDescent="0.3">
      <c r="A94" s="72" t="str">
        <f t="shared" si="1"/>
        <v>c94</v>
      </c>
      <c r="B94" s="75" t="s">
        <v>125</v>
      </c>
      <c r="C94" s="74"/>
      <c r="D94" s="83"/>
      <c r="E94" s="83">
        <f>1.2*Tableau1[[#This Row],[Prix HT]]</f>
        <v>0</v>
      </c>
      <c r="F94" s="74"/>
      <c r="G94" s="86">
        <f>Tableau1[[#This Row],[Coeff revente]]*Tableau1[[#This Row],[Prix TTC]]</f>
        <v>0</v>
      </c>
    </row>
    <row r="95" spans="1:7" x14ac:dyDescent="0.3">
      <c r="A95" s="72"/>
      <c r="B95" s="74"/>
      <c r="C95" s="74"/>
      <c r="D95" s="83"/>
      <c r="E95" s="83">
        <f>1.2*Tableau1[[#This Row],[Prix HT]]</f>
        <v>0</v>
      </c>
      <c r="F95" s="74"/>
      <c r="G95" s="86">
        <f>Tableau1[[#This Row],[Coeff revente]]*Tableau1[[#This Row],[Prix TTC]]</f>
        <v>0</v>
      </c>
    </row>
    <row r="96" spans="1:7" x14ac:dyDescent="0.3">
      <c r="A96" s="72" t="str">
        <f t="shared" si="1"/>
        <v>c96</v>
      </c>
      <c r="B96" s="75" t="s">
        <v>126</v>
      </c>
      <c r="C96" s="74"/>
      <c r="D96" s="83"/>
      <c r="E96" s="83">
        <f>1.2*Tableau1[[#This Row],[Prix HT]]</f>
        <v>0</v>
      </c>
      <c r="F96" s="74"/>
      <c r="G96" s="86">
        <f>Tableau1[[#This Row],[Coeff revente]]*Tableau1[[#This Row],[Prix TTC]]</f>
        <v>0</v>
      </c>
    </row>
    <row r="97" spans="1:7" x14ac:dyDescent="0.3">
      <c r="A97" s="72"/>
      <c r="B97" s="74"/>
      <c r="C97" s="74"/>
      <c r="D97" s="83"/>
      <c r="E97" s="83">
        <f>1.2*Tableau1[[#This Row],[Prix HT]]</f>
        <v>0</v>
      </c>
      <c r="F97" s="74"/>
      <c r="G97" s="86">
        <f>Tableau1[[#This Row],[Coeff revente]]*Tableau1[[#This Row],[Prix TTC]]</f>
        <v>0</v>
      </c>
    </row>
    <row r="98" spans="1:7" x14ac:dyDescent="0.3">
      <c r="A98" s="72" t="str">
        <f t="shared" si="1"/>
        <v>c98</v>
      </c>
      <c r="B98" s="75" t="s">
        <v>127</v>
      </c>
      <c r="C98" s="74"/>
      <c r="D98" s="83"/>
      <c r="E98" s="83">
        <f>1.2*Tableau1[[#This Row],[Prix HT]]</f>
        <v>0</v>
      </c>
      <c r="F98" s="74"/>
      <c r="G98" s="86">
        <f>Tableau1[[#This Row],[Coeff revente]]*Tableau1[[#This Row],[Prix TTC]]</f>
        <v>0</v>
      </c>
    </row>
    <row r="99" spans="1:7" x14ac:dyDescent="0.3">
      <c r="A99" s="72" t="str">
        <f t="shared" si="1"/>
        <v>c99</v>
      </c>
      <c r="B99" s="75" t="s">
        <v>128</v>
      </c>
      <c r="C99" s="74"/>
      <c r="D99" s="83"/>
      <c r="E99" s="83">
        <f>1.2*Tableau1[[#This Row],[Prix HT]]</f>
        <v>0</v>
      </c>
      <c r="F99" s="74"/>
      <c r="G99" s="86">
        <f>Tableau1[[#This Row],[Coeff revente]]*Tableau1[[#This Row],[Prix TTC]]</f>
        <v>0</v>
      </c>
    </row>
    <row r="100" spans="1:7" x14ac:dyDescent="0.3">
      <c r="A100" s="72" t="str">
        <f t="shared" si="1"/>
        <v>c100</v>
      </c>
      <c r="B100" s="75" t="s">
        <v>129</v>
      </c>
      <c r="C100" s="74"/>
      <c r="D100" s="83"/>
      <c r="E100" s="83">
        <f>1.2*Tableau1[[#This Row],[Prix HT]]</f>
        <v>0</v>
      </c>
      <c r="F100" s="74"/>
      <c r="G100" s="86">
        <f>Tableau1[[#This Row],[Coeff revente]]*Tableau1[[#This Row],[Prix TTC]]</f>
        <v>0</v>
      </c>
    </row>
    <row r="101" spans="1:7" x14ac:dyDescent="0.3">
      <c r="A101" s="72" t="str">
        <f t="shared" si="1"/>
        <v>c101</v>
      </c>
      <c r="B101" s="75" t="s">
        <v>130</v>
      </c>
      <c r="C101" s="74"/>
      <c r="D101" s="83"/>
      <c r="E101" s="83">
        <f>1.2*Tableau1[[#This Row],[Prix HT]]</f>
        <v>0</v>
      </c>
      <c r="F101" s="74"/>
      <c r="G101" s="86">
        <f>Tableau1[[#This Row],[Coeff revente]]*Tableau1[[#This Row],[Prix TTC]]</f>
        <v>0</v>
      </c>
    </row>
    <row r="102" spans="1:7" x14ac:dyDescent="0.3">
      <c r="A102" s="72"/>
      <c r="B102" s="74"/>
      <c r="C102" s="74"/>
      <c r="D102" s="83"/>
      <c r="E102" s="83">
        <f>1.2*Tableau1[[#This Row],[Prix HT]]</f>
        <v>0</v>
      </c>
      <c r="F102" s="74"/>
      <c r="G102" s="86">
        <f>Tableau1[[#This Row],[Coeff revente]]*Tableau1[[#This Row],[Prix TTC]]</f>
        <v>0</v>
      </c>
    </row>
    <row r="103" spans="1:7" ht="15" thickBot="1" x14ac:dyDescent="0.35">
      <c r="A103" s="73" t="str">
        <f t="shared" si="1"/>
        <v>c103</v>
      </c>
      <c r="B103" s="82" t="s">
        <v>131</v>
      </c>
      <c r="C103" s="76"/>
      <c r="D103" s="84"/>
      <c r="E103" s="84">
        <f>1.2*Tableau1[[#This Row],[Prix HT]]</f>
        <v>0</v>
      </c>
      <c r="F103" s="76"/>
      <c r="G103" s="86">
        <f>Tableau1[[#This Row],[Coeff revente]]*Tableau1[[#This Row],[Prix TTC]]</f>
        <v>0</v>
      </c>
    </row>
    <row r="104" spans="1:7" ht="28.2" customHeight="1" thickBot="1" x14ac:dyDescent="0.35">
      <c r="D104"/>
      <c r="F104"/>
    </row>
    <row r="105" spans="1:7" ht="28.2" customHeight="1" thickBot="1" x14ac:dyDescent="0.35">
      <c r="A105" s="141" t="s">
        <v>139</v>
      </c>
      <c r="B105" s="142"/>
      <c r="C105" s="142"/>
      <c r="D105" s="142"/>
      <c r="E105" s="142"/>
      <c r="F105" s="142"/>
      <c r="G105" s="143"/>
    </row>
    <row r="106" spans="1:7" x14ac:dyDescent="0.3">
      <c r="A106" s="72" t="s">
        <v>30</v>
      </c>
      <c r="B106" s="74" t="s">
        <v>259</v>
      </c>
      <c r="C106" s="74" t="s">
        <v>260</v>
      </c>
      <c r="D106" s="83" t="s">
        <v>261</v>
      </c>
      <c r="E106" s="83" t="s">
        <v>347</v>
      </c>
      <c r="F106" s="74" t="s">
        <v>262</v>
      </c>
      <c r="G106" s="86" t="s">
        <v>263</v>
      </c>
    </row>
    <row r="107" spans="1:7" x14ac:dyDescent="0.3">
      <c r="A107" s="72" t="str">
        <f t="shared" si="1"/>
        <v>c107</v>
      </c>
      <c r="B107" s="74" t="s">
        <v>140</v>
      </c>
      <c r="C107" s="74"/>
      <c r="D107" s="83"/>
      <c r="E107" s="83">
        <f>1.2*Tableau2[[#This Row],[PRIX HT ]]</f>
        <v>0</v>
      </c>
      <c r="F107" s="74"/>
      <c r="G107" s="86">
        <f>Tableau2[[#This Row],[MARGE]]*Tableau2[[#This Row],[Prix TTC]]</f>
        <v>0</v>
      </c>
    </row>
    <row r="108" spans="1:7" x14ac:dyDescent="0.3">
      <c r="A108" s="72"/>
      <c r="B108" s="74"/>
      <c r="C108" s="74"/>
      <c r="D108" s="83"/>
      <c r="E108" s="83">
        <f>1.2*Tableau2[[#This Row],[PRIX HT ]]</f>
        <v>0</v>
      </c>
      <c r="F108" s="74"/>
      <c r="G108" s="86">
        <f>Tableau2[[#This Row],[MARGE]]*Tableau2[[#This Row],[Prix TTC]]</f>
        <v>0</v>
      </c>
    </row>
    <row r="109" spans="1:7" x14ac:dyDescent="0.3">
      <c r="A109" s="72" t="str">
        <f t="shared" si="1"/>
        <v>c109</v>
      </c>
      <c r="B109" s="74" t="s">
        <v>141</v>
      </c>
      <c r="C109" s="74"/>
      <c r="D109" s="83"/>
      <c r="E109" s="83">
        <f>1.2*Tableau2[[#This Row],[PRIX HT ]]</f>
        <v>0</v>
      </c>
      <c r="F109" s="74"/>
      <c r="G109" s="86">
        <f>Tableau2[[#This Row],[MARGE]]*Tableau2[[#This Row],[Prix TTC]]</f>
        <v>0</v>
      </c>
    </row>
    <row r="110" spans="1:7" x14ac:dyDescent="0.3">
      <c r="A110" s="72"/>
      <c r="B110" s="74"/>
      <c r="C110" s="74"/>
      <c r="D110" s="83"/>
      <c r="E110" s="83">
        <f>1.2*Tableau2[[#This Row],[PRIX HT ]]</f>
        <v>0</v>
      </c>
      <c r="F110" s="74"/>
      <c r="G110" s="86">
        <f>Tableau2[[#This Row],[MARGE]]*Tableau2[[#This Row],[Prix TTC]]</f>
        <v>0</v>
      </c>
    </row>
    <row r="111" spans="1:7" x14ac:dyDescent="0.3">
      <c r="A111" s="72" t="str">
        <f t="shared" si="1"/>
        <v>c111</v>
      </c>
      <c r="B111" s="74" t="s">
        <v>142</v>
      </c>
      <c r="C111" s="74"/>
      <c r="D111" s="83"/>
      <c r="E111" s="83">
        <f>1.2*Tableau2[[#This Row],[PRIX HT ]]</f>
        <v>0</v>
      </c>
      <c r="F111" s="74"/>
      <c r="G111" s="86">
        <f>Tableau2[[#This Row],[MARGE]]*Tableau2[[#This Row],[Prix TTC]]</f>
        <v>0</v>
      </c>
    </row>
    <row r="112" spans="1:7" x14ac:dyDescent="0.3">
      <c r="A112" s="72" t="str">
        <f t="shared" si="1"/>
        <v>c112</v>
      </c>
      <c r="B112" s="74" t="s">
        <v>143</v>
      </c>
      <c r="C112" s="74"/>
      <c r="D112" s="83"/>
      <c r="E112" s="83">
        <f>1.2*Tableau2[[#This Row],[PRIX HT ]]</f>
        <v>0</v>
      </c>
      <c r="F112" s="74"/>
      <c r="G112" s="86">
        <f>Tableau2[[#This Row],[MARGE]]*Tableau2[[#This Row],[Prix TTC]]</f>
        <v>0</v>
      </c>
    </row>
    <row r="113" spans="1:7" x14ac:dyDescent="0.3">
      <c r="A113" s="72"/>
      <c r="B113" s="74"/>
      <c r="C113" s="74"/>
      <c r="D113" s="83"/>
      <c r="E113" s="83">
        <f>1.2*Tableau2[[#This Row],[PRIX HT ]]</f>
        <v>0</v>
      </c>
      <c r="F113" s="74"/>
      <c r="G113" s="86">
        <f>Tableau2[[#This Row],[MARGE]]*Tableau2[[#This Row],[Prix TTC]]</f>
        <v>0</v>
      </c>
    </row>
    <row r="114" spans="1:7" x14ac:dyDescent="0.3">
      <c r="A114" s="72" t="str">
        <f t="shared" si="1"/>
        <v>c114</v>
      </c>
      <c r="B114" s="74" t="s">
        <v>144</v>
      </c>
      <c r="C114" s="74"/>
      <c r="D114" s="83"/>
      <c r="E114" s="83">
        <f>1.2*Tableau2[[#This Row],[PRIX HT ]]</f>
        <v>0</v>
      </c>
      <c r="F114" s="74"/>
      <c r="G114" s="86">
        <f>Tableau2[[#This Row],[MARGE]]*Tableau2[[#This Row],[Prix TTC]]</f>
        <v>0</v>
      </c>
    </row>
    <row r="115" spans="1:7" x14ac:dyDescent="0.3">
      <c r="A115" s="72" t="str">
        <f t="shared" si="1"/>
        <v>c115</v>
      </c>
      <c r="B115" s="74" t="s">
        <v>145</v>
      </c>
      <c r="C115" s="74"/>
      <c r="D115" s="83"/>
      <c r="E115" s="83">
        <f>1.2*Tableau2[[#This Row],[PRIX HT ]]</f>
        <v>0</v>
      </c>
      <c r="F115" s="74"/>
      <c r="G115" s="86">
        <f>Tableau2[[#This Row],[MARGE]]*Tableau2[[#This Row],[Prix TTC]]</f>
        <v>0</v>
      </c>
    </row>
    <row r="116" spans="1:7" x14ac:dyDescent="0.3">
      <c r="A116" s="72"/>
      <c r="B116" s="74"/>
      <c r="C116" s="74"/>
      <c r="D116" s="83"/>
      <c r="E116" s="83">
        <f>1.2*Tableau2[[#This Row],[PRIX HT ]]</f>
        <v>0</v>
      </c>
      <c r="F116" s="74"/>
      <c r="G116" s="86">
        <f>Tableau2[[#This Row],[MARGE]]*Tableau2[[#This Row],[Prix TTC]]</f>
        <v>0</v>
      </c>
    </row>
    <row r="117" spans="1:7" x14ac:dyDescent="0.3">
      <c r="A117" s="72" t="str">
        <f t="shared" si="1"/>
        <v>c117</v>
      </c>
      <c r="B117" s="74" t="s">
        <v>146</v>
      </c>
      <c r="C117" s="74"/>
      <c r="D117" s="83"/>
      <c r="E117" s="83">
        <f>1.2*Tableau2[[#This Row],[PRIX HT ]]</f>
        <v>0</v>
      </c>
      <c r="F117" s="74"/>
      <c r="G117" s="86">
        <f>Tableau2[[#This Row],[MARGE]]*Tableau2[[#This Row],[Prix TTC]]</f>
        <v>0</v>
      </c>
    </row>
    <row r="118" spans="1:7" x14ac:dyDescent="0.3">
      <c r="A118" s="72" t="str">
        <f t="shared" si="1"/>
        <v>c118</v>
      </c>
      <c r="B118" s="74" t="s">
        <v>147</v>
      </c>
      <c r="C118" s="74"/>
      <c r="D118" s="83"/>
      <c r="E118" s="83">
        <f>1.2*Tableau2[[#This Row],[PRIX HT ]]</f>
        <v>0</v>
      </c>
      <c r="F118" s="74"/>
      <c r="G118" s="86">
        <f>Tableau2[[#This Row],[MARGE]]*Tableau2[[#This Row],[Prix TTC]]</f>
        <v>0</v>
      </c>
    </row>
    <row r="119" spans="1:7" x14ac:dyDescent="0.3">
      <c r="A119" s="72" t="str">
        <f t="shared" si="1"/>
        <v>c119</v>
      </c>
      <c r="B119" s="74" t="s">
        <v>148</v>
      </c>
      <c r="C119" s="74"/>
      <c r="D119" s="83"/>
      <c r="E119" s="83">
        <f>1.2*Tableau2[[#This Row],[PRIX HT ]]</f>
        <v>0</v>
      </c>
      <c r="F119" s="74"/>
      <c r="G119" s="86">
        <f>Tableau2[[#This Row],[MARGE]]*Tableau2[[#This Row],[Prix TTC]]</f>
        <v>0</v>
      </c>
    </row>
    <row r="120" spans="1:7" x14ac:dyDescent="0.3">
      <c r="A120" s="72"/>
      <c r="B120" s="74"/>
      <c r="C120" s="74"/>
      <c r="D120" s="83"/>
      <c r="E120" s="83">
        <f>1.2*Tableau2[[#This Row],[PRIX HT ]]</f>
        <v>0</v>
      </c>
      <c r="F120" s="74"/>
      <c r="G120" s="86">
        <f>Tableau2[[#This Row],[MARGE]]*Tableau2[[#This Row],[Prix TTC]]</f>
        <v>0</v>
      </c>
    </row>
    <row r="121" spans="1:7" x14ac:dyDescent="0.3">
      <c r="A121" s="72" t="str">
        <f t="shared" si="1"/>
        <v>c121</v>
      </c>
      <c r="B121" s="74" t="s">
        <v>149</v>
      </c>
      <c r="C121" s="74"/>
      <c r="D121" s="83"/>
      <c r="E121" s="83">
        <f>1.2*Tableau2[[#This Row],[PRIX HT ]]</f>
        <v>0</v>
      </c>
      <c r="F121" s="74"/>
      <c r="G121" s="86">
        <f>Tableau2[[#This Row],[MARGE]]*Tableau2[[#This Row],[Prix TTC]]</f>
        <v>0</v>
      </c>
    </row>
    <row r="122" spans="1:7" x14ac:dyDescent="0.3">
      <c r="A122" s="72" t="str">
        <f t="shared" si="1"/>
        <v>c122</v>
      </c>
      <c r="B122" s="74" t="s">
        <v>150</v>
      </c>
      <c r="C122" s="74"/>
      <c r="D122" s="83"/>
      <c r="E122" s="83">
        <f>1.2*Tableau2[[#This Row],[PRIX HT ]]</f>
        <v>0</v>
      </c>
      <c r="F122" s="74"/>
      <c r="G122" s="86">
        <f>Tableau2[[#This Row],[MARGE]]*Tableau2[[#This Row],[Prix TTC]]</f>
        <v>0</v>
      </c>
    </row>
    <row r="123" spans="1:7" x14ac:dyDescent="0.3">
      <c r="A123" s="72" t="str">
        <f t="shared" si="1"/>
        <v>c123</v>
      </c>
      <c r="B123" s="74" t="s">
        <v>151</v>
      </c>
      <c r="C123" s="74"/>
      <c r="D123" s="83"/>
      <c r="E123" s="83">
        <f>1.2*Tableau2[[#This Row],[PRIX HT ]]</f>
        <v>0</v>
      </c>
      <c r="F123" s="74"/>
      <c r="G123" s="86">
        <f>Tableau2[[#This Row],[MARGE]]*Tableau2[[#This Row],[Prix TTC]]</f>
        <v>0</v>
      </c>
    </row>
    <row r="124" spans="1:7" x14ac:dyDescent="0.3">
      <c r="A124" s="72"/>
      <c r="B124" s="74"/>
      <c r="C124" s="74"/>
      <c r="D124" s="83"/>
      <c r="E124" s="83">
        <f>1.2*Tableau2[[#This Row],[PRIX HT ]]</f>
        <v>0</v>
      </c>
      <c r="F124" s="74"/>
      <c r="G124" s="86">
        <f>Tableau2[[#This Row],[MARGE]]*Tableau2[[#This Row],[Prix TTC]]</f>
        <v>0</v>
      </c>
    </row>
    <row r="125" spans="1:7" x14ac:dyDescent="0.3">
      <c r="A125" s="72" t="str">
        <f t="shared" si="1"/>
        <v>c125</v>
      </c>
      <c r="B125" s="74" t="s">
        <v>152</v>
      </c>
      <c r="C125" s="74"/>
      <c r="D125" s="83"/>
      <c r="E125" s="83">
        <f>1.2*Tableau2[[#This Row],[PRIX HT ]]</f>
        <v>0</v>
      </c>
      <c r="F125" s="74"/>
      <c r="G125" s="86">
        <f>Tableau2[[#This Row],[MARGE]]*Tableau2[[#This Row],[Prix TTC]]</f>
        <v>0</v>
      </c>
    </row>
    <row r="126" spans="1:7" x14ac:dyDescent="0.3">
      <c r="A126" s="72" t="str">
        <f t="shared" si="1"/>
        <v>c126</v>
      </c>
      <c r="B126" s="74" t="s">
        <v>153</v>
      </c>
      <c r="C126" s="74"/>
      <c r="D126" s="83"/>
      <c r="E126" s="83">
        <f>1.2*Tableau2[[#This Row],[PRIX HT ]]</f>
        <v>0</v>
      </c>
      <c r="F126" s="74"/>
      <c r="G126" s="86">
        <f>Tableau2[[#This Row],[MARGE]]*Tableau2[[#This Row],[Prix TTC]]</f>
        <v>0</v>
      </c>
    </row>
    <row r="127" spans="1:7" x14ac:dyDescent="0.3">
      <c r="A127" s="72"/>
      <c r="B127" s="74"/>
      <c r="C127" s="74"/>
      <c r="D127" s="83"/>
      <c r="E127" s="83">
        <f>1.2*Tableau2[[#This Row],[PRIX HT ]]</f>
        <v>0</v>
      </c>
      <c r="F127" s="74"/>
      <c r="G127" s="86">
        <f>Tableau2[[#This Row],[MARGE]]*Tableau2[[#This Row],[Prix TTC]]</f>
        <v>0</v>
      </c>
    </row>
    <row r="128" spans="1:7" x14ac:dyDescent="0.3">
      <c r="A128" s="72" t="str">
        <f t="shared" si="1"/>
        <v>c128</v>
      </c>
      <c r="B128" s="74" t="s">
        <v>154</v>
      </c>
      <c r="C128" s="74"/>
      <c r="D128" s="83"/>
      <c r="E128" s="83">
        <f>1.2*Tableau2[[#This Row],[PRIX HT ]]</f>
        <v>0</v>
      </c>
      <c r="F128" s="74"/>
      <c r="G128" s="86">
        <f>Tableau2[[#This Row],[MARGE]]*Tableau2[[#This Row],[Prix TTC]]</f>
        <v>0</v>
      </c>
    </row>
    <row r="129" spans="1:7" x14ac:dyDescent="0.3">
      <c r="A129" s="72" t="str">
        <f t="shared" si="1"/>
        <v>c129</v>
      </c>
      <c r="B129" s="74" t="s">
        <v>155</v>
      </c>
      <c r="C129" s="74"/>
      <c r="D129" s="83"/>
      <c r="E129" s="83">
        <f>1.2*Tableau2[[#This Row],[PRIX HT ]]</f>
        <v>0</v>
      </c>
      <c r="F129" s="74"/>
      <c r="G129" s="86">
        <f>Tableau2[[#This Row],[MARGE]]*Tableau2[[#This Row],[Prix TTC]]</f>
        <v>0</v>
      </c>
    </row>
    <row r="130" spans="1:7" x14ac:dyDescent="0.3">
      <c r="A130" s="72" t="str">
        <f t="shared" si="1"/>
        <v>c130</v>
      </c>
      <c r="B130" s="74" t="s">
        <v>156</v>
      </c>
      <c r="C130" s="74"/>
      <c r="D130" s="83"/>
      <c r="E130" s="83">
        <f>1.2*Tableau2[[#This Row],[PRIX HT ]]</f>
        <v>0</v>
      </c>
      <c r="F130" s="74"/>
      <c r="G130" s="86">
        <f>Tableau2[[#This Row],[MARGE]]*Tableau2[[#This Row],[Prix TTC]]</f>
        <v>0</v>
      </c>
    </row>
    <row r="131" spans="1:7" x14ac:dyDescent="0.3">
      <c r="A131" s="72"/>
      <c r="B131" s="74"/>
      <c r="C131" s="74"/>
      <c r="D131" s="83"/>
      <c r="E131" s="83">
        <f>1.2*Tableau2[[#This Row],[PRIX HT ]]</f>
        <v>0</v>
      </c>
      <c r="F131" s="74"/>
      <c r="G131" s="86">
        <f>Tableau2[[#This Row],[MARGE]]*Tableau2[[#This Row],[Prix TTC]]</f>
        <v>0</v>
      </c>
    </row>
    <row r="132" spans="1:7" x14ac:dyDescent="0.3">
      <c r="A132" s="72" t="str">
        <f t="shared" si="1"/>
        <v>c132</v>
      </c>
      <c r="B132" s="74" t="s">
        <v>157</v>
      </c>
      <c r="C132" s="74"/>
      <c r="D132" s="83"/>
      <c r="E132" s="83">
        <f>1.2*Tableau2[[#This Row],[PRIX HT ]]</f>
        <v>0</v>
      </c>
      <c r="F132" s="74"/>
      <c r="G132" s="86">
        <f>Tableau2[[#This Row],[MARGE]]*Tableau2[[#This Row],[Prix TTC]]</f>
        <v>0</v>
      </c>
    </row>
    <row r="133" spans="1:7" x14ac:dyDescent="0.3">
      <c r="A133" s="72"/>
      <c r="B133" s="74"/>
      <c r="C133" s="74"/>
      <c r="D133" s="83"/>
      <c r="E133" s="83">
        <f>1.2*Tableau2[[#This Row],[PRIX HT ]]</f>
        <v>0</v>
      </c>
      <c r="F133" s="74"/>
      <c r="G133" s="86">
        <f>Tableau2[[#This Row],[MARGE]]*Tableau2[[#This Row],[Prix TTC]]</f>
        <v>0</v>
      </c>
    </row>
    <row r="134" spans="1:7" x14ac:dyDescent="0.3">
      <c r="A134" s="72" t="str">
        <f t="shared" si="1"/>
        <v>c134</v>
      </c>
      <c r="B134" s="74" t="s">
        <v>158</v>
      </c>
      <c r="C134" s="74"/>
      <c r="D134" s="83"/>
      <c r="E134" s="83">
        <f>1.2*Tableau2[[#This Row],[PRIX HT ]]</f>
        <v>0</v>
      </c>
      <c r="F134" s="74"/>
      <c r="G134" s="86">
        <f>Tableau2[[#This Row],[MARGE]]*Tableau2[[#This Row],[Prix TTC]]</f>
        <v>0</v>
      </c>
    </row>
    <row r="135" spans="1:7" x14ac:dyDescent="0.3">
      <c r="A135" s="72" t="str">
        <f t="shared" si="1"/>
        <v>c135</v>
      </c>
      <c r="B135" s="74" t="s">
        <v>159</v>
      </c>
      <c r="C135" s="74"/>
      <c r="D135" s="83"/>
      <c r="E135" s="83">
        <f>1.2*Tableau2[[#This Row],[PRIX HT ]]</f>
        <v>0</v>
      </c>
      <c r="F135" s="74"/>
      <c r="G135" s="86">
        <f>Tableau2[[#This Row],[MARGE]]*Tableau2[[#This Row],[Prix TTC]]</f>
        <v>0</v>
      </c>
    </row>
    <row r="136" spans="1:7" x14ac:dyDescent="0.3">
      <c r="A136" s="72"/>
      <c r="B136" s="74"/>
      <c r="C136" s="74"/>
      <c r="D136" s="83"/>
      <c r="E136" s="83">
        <f>1.2*Tableau2[[#This Row],[PRIX HT ]]</f>
        <v>0</v>
      </c>
      <c r="F136" s="74"/>
      <c r="G136" s="86">
        <f>Tableau2[[#This Row],[MARGE]]*Tableau2[[#This Row],[Prix TTC]]</f>
        <v>0</v>
      </c>
    </row>
    <row r="137" spans="1:7" x14ac:dyDescent="0.3">
      <c r="A137" s="72" t="str">
        <f t="shared" si="1"/>
        <v>c137</v>
      </c>
      <c r="B137" s="74" t="s">
        <v>160</v>
      </c>
      <c r="C137" s="74"/>
      <c r="D137" s="83"/>
      <c r="E137" s="83">
        <f>1.2*Tableau2[[#This Row],[PRIX HT ]]</f>
        <v>0</v>
      </c>
      <c r="F137" s="74"/>
      <c r="G137" s="86">
        <f>Tableau2[[#This Row],[MARGE]]*Tableau2[[#This Row],[Prix TTC]]</f>
        <v>0</v>
      </c>
    </row>
    <row r="138" spans="1:7" x14ac:dyDescent="0.3">
      <c r="A138" s="72" t="str">
        <f t="shared" si="1"/>
        <v>c138</v>
      </c>
      <c r="B138" s="74" t="s">
        <v>161</v>
      </c>
      <c r="C138" s="74"/>
      <c r="D138" s="83"/>
      <c r="E138" s="83">
        <f>1.2*Tableau2[[#This Row],[PRIX HT ]]</f>
        <v>0</v>
      </c>
      <c r="F138" s="74"/>
      <c r="G138" s="86">
        <f>Tableau2[[#This Row],[MARGE]]*Tableau2[[#This Row],[Prix TTC]]</f>
        <v>0</v>
      </c>
    </row>
    <row r="139" spans="1:7" x14ac:dyDescent="0.3">
      <c r="A139" s="72" t="str">
        <f t="shared" si="1"/>
        <v>c139</v>
      </c>
      <c r="B139" s="74" t="s">
        <v>162</v>
      </c>
      <c r="C139" s="74"/>
      <c r="D139" s="83"/>
      <c r="E139" s="83">
        <f>1.2*Tableau2[[#This Row],[PRIX HT ]]</f>
        <v>0</v>
      </c>
      <c r="F139" s="74"/>
      <c r="G139" s="86">
        <f>Tableau2[[#This Row],[MARGE]]*Tableau2[[#This Row],[Prix TTC]]</f>
        <v>0</v>
      </c>
    </row>
    <row r="140" spans="1:7" x14ac:dyDescent="0.3">
      <c r="A140" s="72"/>
      <c r="B140" s="74"/>
      <c r="C140" s="74"/>
      <c r="D140" s="83"/>
      <c r="E140" s="83">
        <f>1.2*Tableau2[[#This Row],[PRIX HT ]]</f>
        <v>0</v>
      </c>
      <c r="F140" s="74"/>
      <c r="G140" s="86">
        <f>Tableau2[[#This Row],[MARGE]]*Tableau2[[#This Row],[Prix TTC]]</f>
        <v>0</v>
      </c>
    </row>
    <row r="141" spans="1:7" x14ac:dyDescent="0.3">
      <c r="A141" s="72" t="str">
        <f t="shared" si="1"/>
        <v>c141</v>
      </c>
      <c r="B141" s="74" t="s">
        <v>163</v>
      </c>
      <c r="C141" s="74"/>
      <c r="D141" s="83"/>
      <c r="E141" s="83">
        <f>1.2*Tableau2[[#This Row],[PRIX HT ]]</f>
        <v>0</v>
      </c>
      <c r="F141" s="74"/>
      <c r="G141" s="86">
        <f>Tableau2[[#This Row],[MARGE]]*Tableau2[[#This Row],[Prix TTC]]</f>
        <v>0</v>
      </c>
    </row>
    <row r="142" spans="1:7" x14ac:dyDescent="0.3">
      <c r="A142" s="72" t="str">
        <f t="shared" si="1"/>
        <v>c142</v>
      </c>
      <c r="B142" s="74" t="s">
        <v>164</v>
      </c>
      <c r="C142" s="74"/>
      <c r="D142" s="83"/>
      <c r="E142" s="83">
        <f>1.2*Tableau2[[#This Row],[PRIX HT ]]</f>
        <v>0</v>
      </c>
      <c r="F142" s="74"/>
      <c r="G142" s="86">
        <f>Tableau2[[#This Row],[MARGE]]*Tableau2[[#This Row],[Prix TTC]]</f>
        <v>0</v>
      </c>
    </row>
    <row r="143" spans="1:7" x14ac:dyDescent="0.3">
      <c r="A143" s="72" t="str">
        <f t="shared" si="1"/>
        <v>c143</v>
      </c>
      <c r="B143" s="74" t="s">
        <v>165</v>
      </c>
      <c r="C143" s="74"/>
      <c r="D143" s="83"/>
      <c r="E143" s="83">
        <f>1.2*Tableau2[[#This Row],[PRIX HT ]]</f>
        <v>0</v>
      </c>
      <c r="F143" s="74"/>
      <c r="G143" s="86">
        <f>Tableau2[[#This Row],[MARGE]]*Tableau2[[#This Row],[Prix TTC]]</f>
        <v>0</v>
      </c>
    </row>
    <row r="144" spans="1:7" x14ac:dyDescent="0.3">
      <c r="A144" s="72" t="str">
        <f t="shared" si="1"/>
        <v>c144</v>
      </c>
      <c r="B144" s="74" t="s">
        <v>166</v>
      </c>
      <c r="C144" s="74"/>
      <c r="D144" s="83"/>
      <c r="E144" s="83">
        <f>1.2*Tableau2[[#This Row],[PRIX HT ]]</f>
        <v>0</v>
      </c>
      <c r="F144" s="74"/>
      <c r="G144" s="86">
        <f>Tableau2[[#This Row],[MARGE]]*Tableau2[[#This Row],[Prix TTC]]</f>
        <v>0</v>
      </c>
    </row>
    <row r="145" spans="1:7" x14ac:dyDescent="0.3">
      <c r="A145" s="72" t="str">
        <f t="shared" si="1"/>
        <v>c145</v>
      </c>
      <c r="B145" s="74" t="s">
        <v>167</v>
      </c>
      <c r="C145" s="74"/>
      <c r="D145" s="83"/>
      <c r="E145" s="83">
        <f>1.2*Tableau2[[#This Row],[PRIX HT ]]</f>
        <v>0</v>
      </c>
      <c r="F145" s="74"/>
      <c r="G145" s="86">
        <f>Tableau2[[#This Row],[MARGE]]*Tableau2[[#This Row],[Prix TTC]]</f>
        <v>0</v>
      </c>
    </row>
    <row r="146" spans="1:7" x14ac:dyDescent="0.3">
      <c r="A146" s="72"/>
      <c r="B146" s="74"/>
      <c r="C146" s="74"/>
      <c r="D146" s="83"/>
      <c r="E146" s="83">
        <f>1.2*Tableau2[[#This Row],[PRIX HT ]]</f>
        <v>0</v>
      </c>
      <c r="F146" s="74"/>
      <c r="G146" s="86">
        <f>Tableau2[[#This Row],[MARGE]]*Tableau2[[#This Row],[Prix TTC]]</f>
        <v>0</v>
      </c>
    </row>
    <row r="147" spans="1:7" x14ac:dyDescent="0.3">
      <c r="A147" s="72" t="str">
        <f t="shared" si="1"/>
        <v>c147</v>
      </c>
      <c r="B147" s="74" t="s">
        <v>168</v>
      </c>
      <c r="C147" s="74"/>
      <c r="D147" s="83"/>
      <c r="E147" s="83">
        <f>1.2*Tableau2[[#This Row],[PRIX HT ]]</f>
        <v>0</v>
      </c>
      <c r="F147" s="74"/>
      <c r="G147" s="86">
        <f>Tableau2[[#This Row],[MARGE]]*Tableau2[[#This Row],[Prix TTC]]</f>
        <v>0</v>
      </c>
    </row>
    <row r="148" spans="1:7" x14ac:dyDescent="0.3">
      <c r="A148" s="72" t="str">
        <f t="shared" si="1"/>
        <v>c148</v>
      </c>
      <c r="B148" s="74" t="s">
        <v>169</v>
      </c>
      <c r="C148" s="74"/>
      <c r="D148" s="83"/>
      <c r="E148" s="83">
        <f>1.2*Tableau2[[#This Row],[PRIX HT ]]</f>
        <v>0</v>
      </c>
      <c r="F148" s="74"/>
      <c r="G148" s="86">
        <f>Tableau2[[#This Row],[MARGE]]*Tableau2[[#This Row],[Prix TTC]]</f>
        <v>0</v>
      </c>
    </row>
    <row r="149" spans="1:7" x14ac:dyDescent="0.3">
      <c r="A149" s="72" t="str">
        <f t="shared" si="1"/>
        <v>c149</v>
      </c>
      <c r="B149" s="74" t="s">
        <v>170</v>
      </c>
      <c r="C149" s="74"/>
      <c r="D149" s="83"/>
      <c r="E149" s="83">
        <f>1.2*Tableau2[[#This Row],[PRIX HT ]]</f>
        <v>0</v>
      </c>
      <c r="F149" s="74"/>
      <c r="G149" s="86">
        <f>Tableau2[[#This Row],[MARGE]]*Tableau2[[#This Row],[Prix TTC]]</f>
        <v>0</v>
      </c>
    </row>
    <row r="150" spans="1:7" x14ac:dyDescent="0.3">
      <c r="A150" s="72"/>
      <c r="B150" s="74"/>
      <c r="C150" s="74"/>
      <c r="D150" s="83"/>
      <c r="E150" s="83">
        <f>1.2*Tableau2[[#This Row],[PRIX HT ]]</f>
        <v>0</v>
      </c>
      <c r="F150" s="74"/>
      <c r="G150" s="86">
        <f>Tableau2[[#This Row],[MARGE]]*Tableau2[[#This Row],[Prix TTC]]</f>
        <v>0</v>
      </c>
    </row>
    <row r="151" spans="1:7" x14ac:dyDescent="0.3">
      <c r="A151" s="72" t="str">
        <f t="shared" si="1"/>
        <v>c151</v>
      </c>
      <c r="B151" s="74" t="s">
        <v>171</v>
      </c>
      <c r="C151" s="74"/>
      <c r="D151" s="83"/>
      <c r="E151" s="83">
        <f>1.2*Tableau2[[#This Row],[PRIX HT ]]</f>
        <v>0</v>
      </c>
      <c r="F151" s="74"/>
      <c r="G151" s="86">
        <f>Tableau2[[#This Row],[MARGE]]*Tableau2[[#This Row],[Prix TTC]]</f>
        <v>0</v>
      </c>
    </row>
    <row r="152" spans="1:7" x14ac:dyDescent="0.3">
      <c r="A152" s="72" t="str">
        <f t="shared" si="1"/>
        <v>c152</v>
      </c>
      <c r="B152" s="74" t="s">
        <v>172</v>
      </c>
      <c r="C152" s="74"/>
      <c r="D152" s="83"/>
      <c r="E152" s="83">
        <f>1.2*Tableau2[[#This Row],[PRIX HT ]]</f>
        <v>0</v>
      </c>
      <c r="F152" s="74"/>
      <c r="G152" s="86">
        <f>Tableau2[[#This Row],[MARGE]]*Tableau2[[#This Row],[Prix TTC]]</f>
        <v>0</v>
      </c>
    </row>
    <row r="153" spans="1:7" x14ac:dyDescent="0.3">
      <c r="A153" s="72" t="str">
        <f t="shared" si="1"/>
        <v>c153</v>
      </c>
      <c r="B153" s="74" t="s">
        <v>173</v>
      </c>
      <c r="C153" s="74"/>
      <c r="D153" s="83"/>
      <c r="E153" s="83">
        <f>1.2*Tableau2[[#This Row],[PRIX HT ]]</f>
        <v>0</v>
      </c>
      <c r="F153" s="74"/>
      <c r="G153" s="86">
        <f>Tableau2[[#This Row],[MARGE]]*Tableau2[[#This Row],[Prix TTC]]</f>
        <v>0</v>
      </c>
    </row>
    <row r="154" spans="1:7" x14ac:dyDescent="0.3">
      <c r="A154" s="72" t="str">
        <f t="shared" ref="A154:A217" si="2">CONCATENATE("c",ROW())</f>
        <v>c154</v>
      </c>
      <c r="B154" s="74" t="s">
        <v>174</v>
      </c>
      <c r="C154" s="74"/>
      <c r="D154" s="83"/>
      <c r="E154" s="83">
        <f>1.2*Tableau2[[#This Row],[PRIX HT ]]</f>
        <v>0</v>
      </c>
      <c r="F154" s="74"/>
      <c r="G154" s="86">
        <f>Tableau2[[#This Row],[MARGE]]*Tableau2[[#This Row],[Prix TTC]]</f>
        <v>0</v>
      </c>
    </row>
    <row r="155" spans="1:7" x14ac:dyDescent="0.3">
      <c r="A155" s="72"/>
      <c r="B155" s="74"/>
      <c r="C155" s="74"/>
      <c r="D155" s="83"/>
      <c r="E155" s="83">
        <f>1.2*Tableau2[[#This Row],[PRIX HT ]]</f>
        <v>0</v>
      </c>
      <c r="F155" s="74"/>
      <c r="G155" s="86">
        <f>Tableau2[[#This Row],[MARGE]]*Tableau2[[#This Row],[Prix TTC]]</f>
        <v>0</v>
      </c>
    </row>
    <row r="156" spans="1:7" x14ac:dyDescent="0.3">
      <c r="A156" s="72" t="str">
        <f t="shared" si="2"/>
        <v>c156</v>
      </c>
      <c r="B156" s="74" t="s">
        <v>175</v>
      </c>
      <c r="C156" s="74"/>
      <c r="D156" s="83"/>
      <c r="E156" s="83">
        <f>1.2*Tableau2[[#This Row],[PRIX HT ]]</f>
        <v>0</v>
      </c>
      <c r="F156" s="74"/>
      <c r="G156" s="86">
        <f>Tableau2[[#This Row],[MARGE]]*Tableau2[[#This Row],[Prix TTC]]</f>
        <v>0</v>
      </c>
    </row>
    <row r="157" spans="1:7" x14ac:dyDescent="0.3">
      <c r="A157" s="72" t="str">
        <f t="shared" si="2"/>
        <v>c157</v>
      </c>
      <c r="B157" s="74" t="s">
        <v>176</v>
      </c>
      <c r="C157" s="74"/>
      <c r="D157" s="83"/>
      <c r="E157" s="83">
        <f>1.2*Tableau2[[#This Row],[PRIX HT ]]</f>
        <v>0</v>
      </c>
      <c r="F157" s="74"/>
      <c r="G157" s="86">
        <f>Tableau2[[#This Row],[MARGE]]*Tableau2[[#This Row],[Prix TTC]]</f>
        <v>0</v>
      </c>
    </row>
    <row r="158" spans="1:7" x14ac:dyDescent="0.3">
      <c r="A158" s="72" t="str">
        <f t="shared" si="2"/>
        <v>c158</v>
      </c>
      <c r="B158" s="74" t="s">
        <v>177</v>
      </c>
      <c r="C158" s="74"/>
      <c r="D158" s="83"/>
      <c r="E158" s="83">
        <f>1.2*Tableau2[[#This Row],[PRIX HT ]]</f>
        <v>0</v>
      </c>
      <c r="F158" s="74"/>
      <c r="G158" s="86">
        <f>Tableau2[[#This Row],[MARGE]]*Tableau2[[#This Row],[Prix TTC]]</f>
        <v>0</v>
      </c>
    </row>
    <row r="159" spans="1:7" x14ac:dyDescent="0.3">
      <c r="A159" s="72"/>
      <c r="B159" s="74"/>
      <c r="C159" s="74"/>
      <c r="D159" s="83"/>
      <c r="E159" s="83">
        <f>1.2*Tableau2[[#This Row],[PRIX HT ]]</f>
        <v>0</v>
      </c>
      <c r="F159" s="74"/>
      <c r="G159" s="86">
        <f>Tableau2[[#This Row],[MARGE]]*Tableau2[[#This Row],[Prix TTC]]</f>
        <v>0</v>
      </c>
    </row>
    <row r="160" spans="1:7" x14ac:dyDescent="0.3">
      <c r="A160" s="72" t="str">
        <f t="shared" si="2"/>
        <v>c160</v>
      </c>
      <c r="B160" s="74" t="s">
        <v>178</v>
      </c>
      <c r="C160" s="74"/>
      <c r="D160" s="83"/>
      <c r="E160" s="83">
        <f>1.2*Tableau2[[#This Row],[PRIX HT ]]</f>
        <v>0</v>
      </c>
      <c r="F160" s="74"/>
      <c r="G160" s="86">
        <f>Tableau2[[#This Row],[MARGE]]*Tableau2[[#This Row],[Prix TTC]]</f>
        <v>0</v>
      </c>
    </row>
    <row r="161" spans="1:7" x14ac:dyDescent="0.3">
      <c r="A161" s="72" t="str">
        <f t="shared" si="2"/>
        <v>c161</v>
      </c>
      <c r="B161" s="74" t="s">
        <v>179</v>
      </c>
      <c r="C161" s="74"/>
      <c r="D161" s="83"/>
      <c r="E161" s="83">
        <f>1.2*Tableau2[[#This Row],[PRIX HT ]]</f>
        <v>0</v>
      </c>
      <c r="F161" s="74"/>
      <c r="G161" s="86">
        <f>Tableau2[[#This Row],[MARGE]]*Tableau2[[#This Row],[Prix TTC]]</f>
        <v>0</v>
      </c>
    </row>
    <row r="162" spans="1:7" x14ac:dyDescent="0.3">
      <c r="A162" s="72" t="str">
        <f t="shared" si="2"/>
        <v>c162</v>
      </c>
      <c r="B162" s="74" t="s">
        <v>180</v>
      </c>
      <c r="C162" s="74"/>
      <c r="D162" s="83"/>
      <c r="E162" s="83">
        <f>1.2*Tableau2[[#This Row],[PRIX HT ]]</f>
        <v>0</v>
      </c>
      <c r="F162" s="74"/>
      <c r="G162" s="86">
        <f>Tableau2[[#This Row],[MARGE]]*Tableau2[[#This Row],[Prix TTC]]</f>
        <v>0</v>
      </c>
    </row>
    <row r="163" spans="1:7" x14ac:dyDescent="0.3">
      <c r="A163" s="72" t="str">
        <f t="shared" si="2"/>
        <v>c163</v>
      </c>
      <c r="B163" s="74" t="s">
        <v>181</v>
      </c>
      <c r="C163" s="74"/>
      <c r="D163" s="83"/>
      <c r="E163" s="83">
        <f>1.2*Tableau2[[#This Row],[PRIX HT ]]</f>
        <v>0</v>
      </c>
      <c r="F163" s="74"/>
      <c r="G163" s="86">
        <f>Tableau2[[#This Row],[MARGE]]*Tableau2[[#This Row],[Prix TTC]]</f>
        <v>0</v>
      </c>
    </row>
    <row r="164" spans="1:7" x14ac:dyDescent="0.3">
      <c r="A164" s="72"/>
      <c r="B164" s="74"/>
      <c r="C164" s="74"/>
      <c r="D164" s="83"/>
      <c r="E164" s="83">
        <f>1.2*Tableau2[[#This Row],[PRIX HT ]]</f>
        <v>0</v>
      </c>
      <c r="F164" s="74"/>
      <c r="G164" s="86">
        <f>Tableau2[[#This Row],[MARGE]]*Tableau2[[#This Row],[Prix TTC]]</f>
        <v>0</v>
      </c>
    </row>
    <row r="165" spans="1:7" x14ac:dyDescent="0.3">
      <c r="A165" s="72" t="str">
        <f t="shared" si="2"/>
        <v>c165</v>
      </c>
      <c r="B165" s="74" t="s">
        <v>182</v>
      </c>
      <c r="C165" s="74"/>
      <c r="D165" s="83"/>
      <c r="E165" s="83">
        <f>1.2*Tableau2[[#This Row],[PRIX HT ]]</f>
        <v>0</v>
      </c>
      <c r="F165" s="74"/>
      <c r="G165" s="86">
        <f>Tableau2[[#This Row],[MARGE]]*Tableau2[[#This Row],[Prix TTC]]</f>
        <v>0</v>
      </c>
    </row>
    <row r="166" spans="1:7" x14ac:dyDescent="0.3">
      <c r="A166" s="72" t="str">
        <f t="shared" si="2"/>
        <v>c166</v>
      </c>
      <c r="B166" s="74" t="s">
        <v>183</v>
      </c>
      <c r="C166" s="74"/>
      <c r="D166" s="83"/>
      <c r="E166" s="83">
        <f>1.2*Tableau2[[#This Row],[PRIX HT ]]</f>
        <v>0</v>
      </c>
      <c r="F166" s="74"/>
      <c r="G166" s="86">
        <f>Tableau2[[#This Row],[MARGE]]*Tableau2[[#This Row],[Prix TTC]]</f>
        <v>0</v>
      </c>
    </row>
    <row r="167" spans="1:7" x14ac:dyDescent="0.3">
      <c r="A167" s="72" t="str">
        <f t="shared" si="2"/>
        <v>c167</v>
      </c>
      <c r="B167" s="74" t="s">
        <v>184</v>
      </c>
      <c r="C167" s="74"/>
      <c r="D167" s="83"/>
      <c r="E167" s="83">
        <f>1.2*Tableau2[[#This Row],[PRIX HT ]]</f>
        <v>0</v>
      </c>
      <c r="F167" s="74"/>
      <c r="G167" s="86">
        <f>Tableau2[[#This Row],[MARGE]]*Tableau2[[#This Row],[Prix TTC]]</f>
        <v>0</v>
      </c>
    </row>
    <row r="168" spans="1:7" x14ac:dyDescent="0.3">
      <c r="A168" s="72" t="str">
        <f t="shared" si="2"/>
        <v>c168</v>
      </c>
      <c r="B168" s="74" t="s">
        <v>185</v>
      </c>
      <c r="C168" s="74"/>
      <c r="D168" s="83"/>
      <c r="E168" s="83">
        <f>1.2*Tableau2[[#This Row],[PRIX HT ]]</f>
        <v>0</v>
      </c>
      <c r="F168" s="74"/>
      <c r="G168" s="86">
        <f>Tableau2[[#This Row],[MARGE]]*Tableau2[[#This Row],[Prix TTC]]</f>
        <v>0</v>
      </c>
    </row>
    <row r="169" spans="1:7" x14ac:dyDescent="0.3">
      <c r="A169" s="72" t="str">
        <f t="shared" si="2"/>
        <v>c169</v>
      </c>
      <c r="B169" s="74" t="s">
        <v>186</v>
      </c>
      <c r="C169" s="74"/>
      <c r="D169" s="83"/>
      <c r="E169" s="83">
        <f>1.2*Tableau2[[#This Row],[PRIX HT ]]</f>
        <v>0</v>
      </c>
      <c r="F169" s="74"/>
      <c r="G169" s="86">
        <f>Tableau2[[#This Row],[MARGE]]*Tableau2[[#This Row],[Prix TTC]]</f>
        <v>0</v>
      </c>
    </row>
    <row r="170" spans="1:7" x14ac:dyDescent="0.3">
      <c r="A170" s="72"/>
      <c r="B170" s="74"/>
      <c r="C170" s="74"/>
      <c r="D170" s="83"/>
      <c r="E170" s="83">
        <f>1.2*Tableau2[[#This Row],[PRIX HT ]]</f>
        <v>0</v>
      </c>
      <c r="F170" s="74"/>
      <c r="G170" s="86">
        <f>Tableau2[[#This Row],[MARGE]]*Tableau2[[#This Row],[Prix TTC]]</f>
        <v>0</v>
      </c>
    </row>
    <row r="171" spans="1:7" x14ac:dyDescent="0.3">
      <c r="A171" s="72" t="str">
        <f t="shared" si="2"/>
        <v>c171</v>
      </c>
      <c r="B171" s="74" t="s">
        <v>187</v>
      </c>
      <c r="C171" s="74"/>
      <c r="D171" s="83"/>
      <c r="E171" s="83">
        <f>1.2*Tableau2[[#This Row],[PRIX HT ]]</f>
        <v>0</v>
      </c>
      <c r="F171" s="74"/>
      <c r="G171" s="86">
        <f>Tableau2[[#This Row],[MARGE]]*Tableau2[[#This Row],[Prix TTC]]</f>
        <v>0</v>
      </c>
    </row>
    <row r="172" spans="1:7" x14ac:dyDescent="0.3">
      <c r="A172" s="72" t="str">
        <f t="shared" si="2"/>
        <v>c172</v>
      </c>
      <c r="B172" s="74" t="s">
        <v>188</v>
      </c>
      <c r="C172" s="74"/>
      <c r="D172" s="83"/>
      <c r="E172" s="83">
        <f>1.2*Tableau2[[#This Row],[PRIX HT ]]</f>
        <v>0</v>
      </c>
      <c r="F172" s="74"/>
      <c r="G172" s="86">
        <f>Tableau2[[#This Row],[MARGE]]*Tableau2[[#This Row],[Prix TTC]]</f>
        <v>0</v>
      </c>
    </row>
    <row r="173" spans="1:7" x14ac:dyDescent="0.3">
      <c r="A173" s="72" t="str">
        <f t="shared" si="2"/>
        <v>c173</v>
      </c>
      <c r="B173" s="74" t="s">
        <v>189</v>
      </c>
      <c r="C173" s="74"/>
      <c r="D173" s="83"/>
      <c r="E173" s="83">
        <f>1.2*Tableau2[[#This Row],[PRIX HT ]]</f>
        <v>0</v>
      </c>
      <c r="F173" s="74"/>
      <c r="G173" s="86">
        <f>Tableau2[[#This Row],[MARGE]]*Tableau2[[#This Row],[Prix TTC]]</f>
        <v>0</v>
      </c>
    </row>
    <row r="174" spans="1:7" x14ac:dyDescent="0.3">
      <c r="A174" s="72"/>
      <c r="B174" s="74"/>
      <c r="C174" s="74"/>
      <c r="D174" s="83"/>
      <c r="E174" s="83">
        <f>1.2*Tableau2[[#This Row],[PRIX HT ]]</f>
        <v>0</v>
      </c>
      <c r="F174" s="74"/>
      <c r="G174" s="86">
        <f>Tableau2[[#This Row],[MARGE]]*Tableau2[[#This Row],[Prix TTC]]</f>
        <v>0</v>
      </c>
    </row>
    <row r="175" spans="1:7" x14ac:dyDescent="0.3">
      <c r="A175" s="72" t="str">
        <f t="shared" si="2"/>
        <v>c175</v>
      </c>
      <c r="B175" s="74" t="s">
        <v>190</v>
      </c>
      <c r="C175" s="74"/>
      <c r="D175" s="83"/>
      <c r="E175" s="83">
        <f>1.2*Tableau2[[#This Row],[PRIX HT ]]</f>
        <v>0</v>
      </c>
      <c r="F175" s="74"/>
      <c r="G175" s="86">
        <f>Tableau2[[#This Row],[MARGE]]*Tableau2[[#This Row],[Prix TTC]]</f>
        <v>0</v>
      </c>
    </row>
    <row r="176" spans="1:7" x14ac:dyDescent="0.3">
      <c r="A176" s="72" t="str">
        <f t="shared" si="2"/>
        <v>c176</v>
      </c>
      <c r="B176" s="74" t="s">
        <v>191</v>
      </c>
      <c r="C176" s="74"/>
      <c r="D176" s="83"/>
      <c r="E176" s="83">
        <f>1.2*Tableau2[[#This Row],[PRIX HT ]]</f>
        <v>0</v>
      </c>
      <c r="F176" s="74"/>
      <c r="G176" s="86">
        <f>Tableau2[[#This Row],[MARGE]]*Tableau2[[#This Row],[Prix TTC]]</f>
        <v>0</v>
      </c>
    </row>
    <row r="177" spans="1:7" x14ac:dyDescent="0.3">
      <c r="A177" s="72" t="str">
        <f t="shared" si="2"/>
        <v>c177</v>
      </c>
      <c r="B177" s="74" t="s">
        <v>192</v>
      </c>
      <c r="C177" s="74"/>
      <c r="D177" s="83"/>
      <c r="E177" s="83">
        <f>1.2*Tableau2[[#This Row],[PRIX HT ]]</f>
        <v>0</v>
      </c>
      <c r="F177" s="74"/>
      <c r="G177" s="86">
        <f>Tableau2[[#This Row],[MARGE]]*Tableau2[[#This Row],[Prix TTC]]</f>
        <v>0</v>
      </c>
    </row>
    <row r="178" spans="1:7" x14ac:dyDescent="0.3">
      <c r="A178" s="72"/>
      <c r="B178" s="74"/>
      <c r="C178" s="74"/>
      <c r="D178" s="83"/>
      <c r="E178" s="83">
        <f>1.2*Tableau2[[#This Row],[PRIX HT ]]</f>
        <v>0</v>
      </c>
      <c r="F178" s="74"/>
      <c r="G178" s="86">
        <f>Tableau2[[#This Row],[MARGE]]*Tableau2[[#This Row],[Prix TTC]]</f>
        <v>0</v>
      </c>
    </row>
    <row r="179" spans="1:7" x14ac:dyDescent="0.3">
      <c r="A179" s="72" t="str">
        <f t="shared" si="2"/>
        <v>c179</v>
      </c>
      <c r="B179" s="74" t="s">
        <v>193</v>
      </c>
      <c r="C179" s="74"/>
      <c r="D179" s="83"/>
      <c r="E179" s="83">
        <f>1.2*Tableau2[[#This Row],[PRIX HT ]]</f>
        <v>0</v>
      </c>
      <c r="F179" s="74"/>
      <c r="G179" s="86">
        <f>Tableau2[[#This Row],[MARGE]]*Tableau2[[#This Row],[Prix TTC]]</f>
        <v>0</v>
      </c>
    </row>
    <row r="180" spans="1:7" x14ac:dyDescent="0.3">
      <c r="A180" s="72" t="str">
        <f t="shared" si="2"/>
        <v>c180</v>
      </c>
      <c r="B180" s="74" t="s">
        <v>194</v>
      </c>
      <c r="C180" s="74"/>
      <c r="D180" s="83"/>
      <c r="E180" s="83">
        <f>1.2*Tableau2[[#This Row],[PRIX HT ]]</f>
        <v>0</v>
      </c>
      <c r="F180" s="74"/>
      <c r="G180" s="86">
        <f>Tableau2[[#This Row],[MARGE]]*Tableau2[[#This Row],[Prix TTC]]</f>
        <v>0</v>
      </c>
    </row>
    <row r="181" spans="1:7" x14ac:dyDescent="0.3">
      <c r="A181" s="72" t="str">
        <f t="shared" si="2"/>
        <v>c181</v>
      </c>
      <c r="B181" s="74" t="s">
        <v>195</v>
      </c>
      <c r="C181" s="74"/>
      <c r="D181" s="83"/>
      <c r="E181" s="83">
        <f>1.2*Tableau2[[#This Row],[PRIX HT ]]</f>
        <v>0</v>
      </c>
      <c r="F181" s="74"/>
      <c r="G181" s="86">
        <f>Tableau2[[#This Row],[MARGE]]*Tableau2[[#This Row],[Prix TTC]]</f>
        <v>0</v>
      </c>
    </row>
    <row r="182" spans="1:7" x14ac:dyDescent="0.3">
      <c r="A182" s="72" t="str">
        <f t="shared" si="2"/>
        <v>c182</v>
      </c>
      <c r="B182" s="74" t="s">
        <v>196</v>
      </c>
      <c r="C182" s="74"/>
      <c r="D182" s="83"/>
      <c r="E182" s="83">
        <f>1.2*Tableau2[[#This Row],[PRIX HT ]]</f>
        <v>0</v>
      </c>
      <c r="F182" s="74"/>
      <c r="G182" s="86">
        <f>Tableau2[[#This Row],[MARGE]]*Tableau2[[#This Row],[Prix TTC]]</f>
        <v>0</v>
      </c>
    </row>
    <row r="183" spans="1:7" x14ac:dyDescent="0.3">
      <c r="A183" s="72"/>
      <c r="B183" s="74"/>
      <c r="C183" s="74"/>
      <c r="D183" s="83"/>
      <c r="E183" s="83">
        <f>1.2*Tableau2[[#This Row],[PRIX HT ]]</f>
        <v>0</v>
      </c>
      <c r="F183" s="74"/>
      <c r="G183" s="86">
        <f>Tableau2[[#This Row],[MARGE]]*Tableau2[[#This Row],[Prix TTC]]</f>
        <v>0</v>
      </c>
    </row>
    <row r="184" spans="1:7" x14ac:dyDescent="0.3">
      <c r="A184" s="72" t="str">
        <f t="shared" si="2"/>
        <v>c184</v>
      </c>
      <c r="B184" s="74" t="s">
        <v>197</v>
      </c>
      <c r="C184" s="74"/>
      <c r="D184" s="83"/>
      <c r="E184" s="83">
        <f>1.2*Tableau2[[#This Row],[PRIX HT ]]</f>
        <v>0</v>
      </c>
      <c r="F184" s="74"/>
      <c r="G184" s="86">
        <f>Tableau2[[#This Row],[MARGE]]*Tableau2[[#This Row],[Prix TTC]]</f>
        <v>0</v>
      </c>
    </row>
    <row r="185" spans="1:7" x14ac:dyDescent="0.3">
      <c r="A185" s="72" t="str">
        <f t="shared" si="2"/>
        <v>c185</v>
      </c>
      <c r="B185" s="74" t="s">
        <v>198</v>
      </c>
      <c r="C185" s="74"/>
      <c r="D185" s="83"/>
      <c r="E185" s="83">
        <f>1.2*Tableau2[[#This Row],[PRIX HT ]]</f>
        <v>0</v>
      </c>
      <c r="F185" s="74"/>
      <c r="G185" s="86">
        <f>Tableau2[[#This Row],[MARGE]]*Tableau2[[#This Row],[Prix TTC]]</f>
        <v>0</v>
      </c>
    </row>
    <row r="186" spans="1:7" x14ac:dyDescent="0.3">
      <c r="A186" s="72" t="str">
        <f t="shared" si="2"/>
        <v>c186</v>
      </c>
      <c r="B186" s="74" t="s">
        <v>199</v>
      </c>
      <c r="C186" s="74"/>
      <c r="D186" s="83"/>
      <c r="E186" s="83">
        <f>1.2*Tableau2[[#This Row],[PRIX HT ]]</f>
        <v>0</v>
      </c>
      <c r="F186" s="74"/>
      <c r="G186" s="86">
        <f>Tableau2[[#This Row],[MARGE]]*Tableau2[[#This Row],[Prix TTC]]</f>
        <v>0</v>
      </c>
    </row>
    <row r="187" spans="1:7" x14ac:dyDescent="0.3">
      <c r="A187" s="72"/>
      <c r="B187" s="74"/>
      <c r="C187" s="74"/>
      <c r="D187" s="83"/>
      <c r="E187" s="83">
        <f>1.2*Tableau2[[#This Row],[PRIX HT ]]</f>
        <v>0</v>
      </c>
      <c r="F187" s="74"/>
      <c r="G187" s="86">
        <f>Tableau2[[#This Row],[MARGE]]*Tableau2[[#This Row],[Prix TTC]]</f>
        <v>0</v>
      </c>
    </row>
    <row r="188" spans="1:7" x14ac:dyDescent="0.3">
      <c r="A188" s="72" t="str">
        <f t="shared" si="2"/>
        <v>c188</v>
      </c>
      <c r="B188" s="74" t="s">
        <v>200</v>
      </c>
      <c r="C188" s="74"/>
      <c r="D188" s="83"/>
      <c r="E188" s="83">
        <f>1.2*Tableau2[[#This Row],[PRIX HT ]]</f>
        <v>0</v>
      </c>
      <c r="F188" s="74"/>
      <c r="G188" s="86">
        <f>Tableau2[[#This Row],[MARGE]]*Tableau2[[#This Row],[Prix TTC]]</f>
        <v>0</v>
      </c>
    </row>
    <row r="189" spans="1:7" x14ac:dyDescent="0.3">
      <c r="A189" s="72" t="str">
        <f t="shared" si="2"/>
        <v>c189</v>
      </c>
      <c r="B189" s="74" t="s">
        <v>201</v>
      </c>
      <c r="C189" s="74"/>
      <c r="D189" s="83"/>
      <c r="E189" s="83">
        <f>1.2*Tableau2[[#This Row],[PRIX HT ]]</f>
        <v>0</v>
      </c>
      <c r="F189" s="74"/>
      <c r="G189" s="86">
        <f>Tableau2[[#This Row],[MARGE]]*Tableau2[[#This Row],[Prix TTC]]</f>
        <v>0</v>
      </c>
    </row>
    <row r="190" spans="1:7" x14ac:dyDescent="0.3">
      <c r="A190" s="72" t="str">
        <f t="shared" si="2"/>
        <v>c190</v>
      </c>
      <c r="B190" s="74" t="s">
        <v>202</v>
      </c>
      <c r="C190" s="74"/>
      <c r="D190" s="83"/>
      <c r="E190" s="83">
        <f>1.2*Tableau2[[#This Row],[PRIX HT ]]</f>
        <v>0</v>
      </c>
      <c r="F190" s="74"/>
      <c r="G190" s="86">
        <f>Tableau2[[#This Row],[MARGE]]*Tableau2[[#This Row],[Prix TTC]]</f>
        <v>0</v>
      </c>
    </row>
    <row r="191" spans="1:7" x14ac:dyDescent="0.3">
      <c r="A191" s="72"/>
      <c r="B191" s="74"/>
      <c r="C191" s="74"/>
      <c r="D191" s="83"/>
      <c r="E191" s="83">
        <f>1.2*Tableau2[[#This Row],[PRIX HT ]]</f>
        <v>0</v>
      </c>
      <c r="F191" s="74"/>
      <c r="G191" s="86">
        <f>Tableau2[[#This Row],[MARGE]]*Tableau2[[#This Row],[Prix TTC]]</f>
        <v>0</v>
      </c>
    </row>
    <row r="192" spans="1:7" x14ac:dyDescent="0.3">
      <c r="A192" s="72" t="str">
        <f t="shared" si="2"/>
        <v>c192</v>
      </c>
      <c r="B192" s="74" t="s">
        <v>203</v>
      </c>
      <c r="C192" s="74"/>
      <c r="D192" s="83"/>
      <c r="E192" s="83">
        <f>1.2*Tableau2[[#This Row],[PRIX HT ]]</f>
        <v>0</v>
      </c>
      <c r="F192" s="74"/>
      <c r="G192" s="86">
        <f>Tableau2[[#This Row],[MARGE]]*Tableau2[[#This Row],[Prix TTC]]</f>
        <v>0</v>
      </c>
    </row>
    <row r="193" spans="1:7" x14ac:dyDescent="0.3">
      <c r="A193" s="72" t="str">
        <f t="shared" si="2"/>
        <v>c193</v>
      </c>
      <c r="B193" s="74" t="s">
        <v>204</v>
      </c>
      <c r="C193" s="74"/>
      <c r="D193" s="83"/>
      <c r="E193" s="83">
        <f>1.2*Tableau2[[#This Row],[PRIX HT ]]</f>
        <v>0</v>
      </c>
      <c r="F193" s="74"/>
      <c r="G193" s="86">
        <f>Tableau2[[#This Row],[MARGE]]*Tableau2[[#This Row],[Prix TTC]]</f>
        <v>0</v>
      </c>
    </row>
    <row r="194" spans="1:7" x14ac:dyDescent="0.3">
      <c r="A194" s="72" t="str">
        <f t="shared" si="2"/>
        <v>c194</v>
      </c>
      <c r="B194" s="74" t="s">
        <v>205</v>
      </c>
      <c r="C194" s="74"/>
      <c r="D194" s="83"/>
      <c r="E194" s="83">
        <f>1.2*Tableau2[[#This Row],[PRIX HT ]]</f>
        <v>0</v>
      </c>
      <c r="F194" s="74"/>
      <c r="G194" s="86">
        <f>Tableau2[[#This Row],[MARGE]]*Tableau2[[#This Row],[Prix TTC]]</f>
        <v>0</v>
      </c>
    </row>
    <row r="195" spans="1:7" x14ac:dyDescent="0.3">
      <c r="A195" s="72" t="str">
        <f t="shared" si="2"/>
        <v>c195</v>
      </c>
      <c r="B195" s="74" t="s">
        <v>206</v>
      </c>
      <c r="C195" s="74"/>
      <c r="D195" s="83"/>
      <c r="E195" s="83">
        <f>1.2*Tableau2[[#This Row],[PRIX HT ]]</f>
        <v>0</v>
      </c>
      <c r="F195" s="74"/>
      <c r="G195" s="86">
        <f>Tableau2[[#This Row],[MARGE]]*Tableau2[[#This Row],[Prix TTC]]</f>
        <v>0</v>
      </c>
    </row>
    <row r="196" spans="1:7" x14ac:dyDescent="0.3">
      <c r="A196" s="72"/>
      <c r="B196" s="74"/>
      <c r="C196" s="74"/>
      <c r="D196" s="83"/>
      <c r="E196" s="83">
        <f>1.2*Tableau2[[#This Row],[PRIX HT ]]</f>
        <v>0</v>
      </c>
      <c r="F196" s="74"/>
      <c r="G196" s="86">
        <f>Tableau2[[#This Row],[MARGE]]*Tableau2[[#This Row],[Prix TTC]]</f>
        <v>0</v>
      </c>
    </row>
    <row r="197" spans="1:7" x14ac:dyDescent="0.3">
      <c r="A197" s="72" t="str">
        <f t="shared" si="2"/>
        <v>c197</v>
      </c>
      <c r="B197" s="74" t="s">
        <v>207</v>
      </c>
      <c r="C197" s="74"/>
      <c r="D197" s="83"/>
      <c r="E197" s="83">
        <f>1.2*Tableau2[[#This Row],[PRIX HT ]]</f>
        <v>0</v>
      </c>
      <c r="F197" s="74"/>
      <c r="G197" s="86">
        <f>Tableau2[[#This Row],[MARGE]]*Tableau2[[#This Row],[Prix TTC]]</f>
        <v>0</v>
      </c>
    </row>
    <row r="198" spans="1:7" x14ac:dyDescent="0.3">
      <c r="A198" s="72" t="str">
        <f t="shared" si="2"/>
        <v>c198</v>
      </c>
      <c r="B198" s="74" t="s">
        <v>208</v>
      </c>
      <c r="C198" s="74"/>
      <c r="D198" s="83"/>
      <c r="E198" s="83">
        <f>1.2*Tableau2[[#This Row],[PRIX HT ]]</f>
        <v>0</v>
      </c>
      <c r="F198" s="74"/>
      <c r="G198" s="86">
        <f>Tableau2[[#This Row],[MARGE]]*Tableau2[[#This Row],[Prix TTC]]</f>
        <v>0</v>
      </c>
    </row>
    <row r="199" spans="1:7" x14ac:dyDescent="0.3">
      <c r="A199" s="72" t="str">
        <f t="shared" si="2"/>
        <v>c199</v>
      </c>
      <c r="B199" s="74" t="s">
        <v>209</v>
      </c>
      <c r="C199" s="74"/>
      <c r="D199" s="83"/>
      <c r="E199" s="83">
        <f>1.2*Tableau2[[#This Row],[PRIX HT ]]</f>
        <v>0</v>
      </c>
      <c r="F199" s="74"/>
      <c r="G199" s="86">
        <f>Tableau2[[#This Row],[MARGE]]*Tableau2[[#This Row],[Prix TTC]]</f>
        <v>0</v>
      </c>
    </row>
    <row r="200" spans="1:7" x14ac:dyDescent="0.3">
      <c r="A200" s="72" t="str">
        <f t="shared" si="2"/>
        <v>c200</v>
      </c>
      <c r="B200" s="74" t="s">
        <v>210</v>
      </c>
      <c r="C200" s="74"/>
      <c r="D200" s="83"/>
      <c r="E200" s="83">
        <f>1.2*Tableau2[[#This Row],[PRIX HT ]]</f>
        <v>0</v>
      </c>
      <c r="F200" s="74"/>
      <c r="G200" s="86">
        <f>Tableau2[[#This Row],[MARGE]]*Tableau2[[#This Row],[Prix TTC]]</f>
        <v>0</v>
      </c>
    </row>
    <row r="201" spans="1:7" x14ac:dyDescent="0.3">
      <c r="A201" s="72"/>
      <c r="B201" s="74"/>
      <c r="C201" s="74"/>
      <c r="D201" s="83"/>
      <c r="E201" s="83">
        <f>1.2*Tableau2[[#This Row],[PRIX HT ]]</f>
        <v>0</v>
      </c>
      <c r="F201" s="74"/>
      <c r="G201" s="86">
        <f>Tableau2[[#This Row],[MARGE]]*Tableau2[[#This Row],[Prix TTC]]</f>
        <v>0</v>
      </c>
    </row>
    <row r="202" spans="1:7" x14ac:dyDescent="0.3">
      <c r="A202" s="72" t="str">
        <f t="shared" si="2"/>
        <v>c202</v>
      </c>
      <c r="B202" s="74" t="s">
        <v>211</v>
      </c>
      <c r="C202" s="74"/>
      <c r="D202" s="83"/>
      <c r="E202" s="83">
        <f>1.2*Tableau2[[#This Row],[PRIX HT ]]</f>
        <v>0</v>
      </c>
      <c r="F202" s="74"/>
      <c r="G202" s="86">
        <f>Tableau2[[#This Row],[MARGE]]*Tableau2[[#This Row],[Prix TTC]]</f>
        <v>0</v>
      </c>
    </row>
    <row r="203" spans="1:7" x14ac:dyDescent="0.3">
      <c r="A203" s="72" t="str">
        <f t="shared" si="2"/>
        <v>c203</v>
      </c>
      <c r="B203" s="74" t="s">
        <v>212</v>
      </c>
      <c r="C203" s="74"/>
      <c r="D203" s="83"/>
      <c r="E203" s="83">
        <f>1.2*Tableau2[[#This Row],[PRIX HT ]]</f>
        <v>0</v>
      </c>
      <c r="F203" s="74"/>
      <c r="G203" s="86">
        <f>Tableau2[[#This Row],[MARGE]]*Tableau2[[#This Row],[Prix TTC]]</f>
        <v>0</v>
      </c>
    </row>
    <row r="204" spans="1:7" x14ac:dyDescent="0.3">
      <c r="A204" s="72" t="str">
        <f t="shared" si="2"/>
        <v>c204</v>
      </c>
      <c r="B204" s="74" t="s">
        <v>213</v>
      </c>
      <c r="C204" s="74"/>
      <c r="D204" s="83"/>
      <c r="E204" s="83">
        <f>1.2*Tableau2[[#This Row],[PRIX HT ]]</f>
        <v>0</v>
      </c>
      <c r="F204" s="74"/>
      <c r="G204" s="86">
        <f>Tableau2[[#This Row],[MARGE]]*Tableau2[[#This Row],[Prix TTC]]</f>
        <v>0</v>
      </c>
    </row>
    <row r="205" spans="1:7" x14ac:dyDescent="0.3">
      <c r="A205" s="72" t="str">
        <f t="shared" si="2"/>
        <v>c205</v>
      </c>
      <c r="B205" s="74" t="s">
        <v>214</v>
      </c>
      <c r="C205" s="74"/>
      <c r="D205" s="83"/>
      <c r="E205" s="83">
        <f>1.2*Tableau2[[#This Row],[PRIX HT ]]</f>
        <v>0</v>
      </c>
      <c r="F205" s="74"/>
      <c r="G205" s="86">
        <f>Tableau2[[#This Row],[MARGE]]*Tableau2[[#This Row],[Prix TTC]]</f>
        <v>0</v>
      </c>
    </row>
    <row r="206" spans="1:7" x14ac:dyDescent="0.3">
      <c r="A206" s="72"/>
      <c r="B206" s="74"/>
      <c r="C206" s="74"/>
      <c r="D206" s="83"/>
      <c r="E206" s="83">
        <f>1.2*Tableau2[[#This Row],[PRIX HT ]]</f>
        <v>0</v>
      </c>
      <c r="F206" s="74"/>
      <c r="G206" s="86">
        <f>Tableau2[[#This Row],[MARGE]]*Tableau2[[#This Row],[Prix TTC]]</f>
        <v>0</v>
      </c>
    </row>
    <row r="207" spans="1:7" x14ac:dyDescent="0.3">
      <c r="A207" s="72" t="str">
        <f t="shared" si="2"/>
        <v>c207</v>
      </c>
      <c r="B207" s="74" t="s">
        <v>215</v>
      </c>
      <c r="C207" s="74"/>
      <c r="D207" s="83"/>
      <c r="E207" s="83">
        <f>1.2*Tableau2[[#This Row],[PRIX HT ]]</f>
        <v>0</v>
      </c>
      <c r="F207" s="74"/>
      <c r="G207" s="86">
        <f>Tableau2[[#This Row],[MARGE]]*Tableau2[[#This Row],[Prix TTC]]</f>
        <v>0</v>
      </c>
    </row>
    <row r="208" spans="1:7" x14ac:dyDescent="0.3">
      <c r="A208" s="72" t="str">
        <f t="shared" si="2"/>
        <v>c208</v>
      </c>
      <c r="B208" s="74" t="s">
        <v>216</v>
      </c>
      <c r="C208" s="74"/>
      <c r="D208" s="83"/>
      <c r="E208" s="83">
        <f>1.2*Tableau2[[#This Row],[PRIX HT ]]</f>
        <v>0</v>
      </c>
      <c r="F208" s="74"/>
      <c r="G208" s="86">
        <f>Tableau2[[#This Row],[MARGE]]*Tableau2[[#This Row],[Prix TTC]]</f>
        <v>0</v>
      </c>
    </row>
    <row r="209" spans="1:7" x14ac:dyDescent="0.3">
      <c r="A209" s="72" t="str">
        <f t="shared" si="2"/>
        <v>c209</v>
      </c>
      <c r="B209" s="74" t="s">
        <v>217</v>
      </c>
      <c r="C209" s="74"/>
      <c r="D209" s="83"/>
      <c r="E209" s="83">
        <f>1.2*Tableau2[[#This Row],[PRIX HT ]]</f>
        <v>0</v>
      </c>
      <c r="F209" s="74"/>
      <c r="G209" s="86">
        <f>Tableau2[[#This Row],[MARGE]]*Tableau2[[#This Row],[Prix TTC]]</f>
        <v>0</v>
      </c>
    </row>
    <row r="210" spans="1:7" x14ac:dyDescent="0.3">
      <c r="A210" s="72"/>
      <c r="B210" s="74"/>
      <c r="C210" s="74"/>
      <c r="D210" s="83"/>
      <c r="E210" s="83">
        <f>1.2*Tableau2[[#This Row],[PRIX HT ]]</f>
        <v>0</v>
      </c>
      <c r="F210" s="74"/>
      <c r="G210" s="86">
        <f>Tableau2[[#This Row],[MARGE]]*Tableau2[[#This Row],[Prix TTC]]</f>
        <v>0</v>
      </c>
    </row>
    <row r="211" spans="1:7" x14ac:dyDescent="0.3">
      <c r="A211" s="72" t="str">
        <f t="shared" si="2"/>
        <v>c211</v>
      </c>
      <c r="B211" s="74" t="s">
        <v>218</v>
      </c>
      <c r="C211" s="74"/>
      <c r="D211" s="83"/>
      <c r="E211" s="83">
        <f>1.2*Tableau2[[#This Row],[PRIX HT ]]</f>
        <v>0</v>
      </c>
      <c r="F211" s="74"/>
      <c r="G211" s="86">
        <f>Tableau2[[#This Row],[MARGE]]*Tableau2[[#This Row],[Prix TTC]]</f>
        <v>0</v>
      </c>
    </row>
    <row r="212" spans="1:7" x14ac:dyDescent="0.3">
      <c r="A212" s="72" t="str">
        <f t="shared" si="2"/>
        <v>c212</v>
      </c>
      <c r="B212" s="74" t="s">
        <v>219</v>
      </c>
      <c r="C212" s="74"/>
      <c r="D212" s="83"/>
      <c r="E212" s="83">
        <f>1.2*Tableau2[[#This Row],[PRIX HT ]]</f>
        <v>0</v>
      </c>
      <c r="F212" s="74"/>
      <c r="G212" s="86">
        <f>Tableau2[[#This Row],[MARGE]]*Tableau2[[#This Row],[Prix TTC]]</f>
        <v>0</v>
      </c>
    </row>
    <row r="213" spans="1:7" x14ac:dyDescent="0.3">
      <c r="A213" s="72" t="str">
        <f t="shared" si="2"/>
        <v>c213</v>
      </c>
      <c r="B213" s="74" t="s">
        <v>220</v>
      </c>
      <c r="C213" s="74"/>
      <c r="D213" s="83"/>
      <c r="E213" s="83">
        <f>1.2*Tableau2[[#This Row],[PRIX HT ]]</f>
        <v>0</v>
      </c>
      <c r="F213" s="74"/>
      <c r="G213" s="86">
        <f>Tableau2[[#This Row],[MARGE]]*Tableau2[[#This Row],[Prix TTC]]</f>
        <v>0</v>
      </c>
    </row>
    <row r="214" spans="1:7" x14ac:dyDescent="0.3">
      <c r="A214" s="72"/>
      <c r="B214" s="74"/>
      <c r="C214" s="74"/>
      <c r="D214" s="83"/>
      <c r="E214" s="83">
        <f>1.2*Tableau2[[#This Row],[PRIX HT ]]</f>
        <v>0</v>
      </c>
      <c r="F214" s="74"/>
      <c r="G214" s="86">
        <f>Tableau2[[#This Row],[MARGE]]*Tableau2[[#This Row],[Prix TTC]]</f>
        <v>0</v>
      </c>
    </row>
    <row r="215" spans="1:7" x14ac:dyDescent="0.3">
      <c r="A215" s="72" t="str">
        <f t="shared" si="2"/>
        <v>c215</v>
      </c>
      <c r="B215" s="74" t="s">
        <v>221</v>
      </c>
      <c r="C215" s="74"/>
      <c r="D215" s="83"/>
      <c r="E215" s="83">
        <f>1.2*Tableau2[[#This Row],[PRIX HT ]]</f>
        <v>0</v>
      </c>
      <c r="F215" s="74"/>
      <c r="G215" s="86">
        <f>Tableau2[[#This Row],[MARGE]]*Tableau2[[#This Row],[Prix TTC]]</f>
        <v>0</v>
      </c>
    </row>
    <row r="216" spans="1:7" x14ac:dyDescent="0.3">
      <c r="A216" s="72" t="str">
        <f t="shared" si="2"/>
        <v>c216</v>
      </c>
      <c r="B216" s="74" t="s">
        <v>222</v>
      </c>
      <c r="C216" s="74"/>
      <c r="D216" s="83"/>
      <c r="E216" s="83">
        <f>1.2*Tableau2[[#This Row],[PRIX HT ]]</f>
        <v>0</v>
      </c>
      <c r="F216" s="74"/>
      <c r="G216" s="86">
        <f>Tableau2[[#This Row],[MARGE]]*Tableau2[[#This Row],[Prix TTC]]</f>
        <v>0</v>
      </c>
    </row>
    <row r="217" spans="1:7" x14ac:dyDescent="0.3">
      <c r="A217" s="72" t="str">
        <f t="shared" si="2"/>
        <v>c217</v>
      </c>
      <c r="B217" s="74" t="s">
        <v>223</v>
      </c>
      <c r="C217" s="74"/>
      <c r="D217" s="83"/>
      <c r="E217" s="83">
        <f>1.2*Tableau2[[#This Row],[PRIX HT ]]</f>
        <v>0</v>
      </c>
      <c r="F217" s="74"/>
      <c r="G217" s="86">
        <f>Tableau2[[#This Row],[MARGE]]*Tableau2[[#This Row],[Prix TTC]]</f>
        <v>0</v>
      </c>
    </row>
    <row r="218" spans="1:7" x14ac:dyDescent="0.3">
      <c r="A218" s="72" t="str">
        <f t="shared" ref="A218:A280" si="3">CONCATENATE("c",ROW())</f>
        <v>c218</v>
      </c>
      <c r="B218" s="74" t="s">
        <v>224</v>
      </c>
      <c r="C218" s="74"/>
      <c r="D218" s="83"/>
      <c r="E218" s="83">
        <f>1.2*Tableau2[[#This Row],[PRIX HT ]]</f>
        <v>0</v>
      </c>
      <c r="F218" s="74"/>
      <c r="G218" s="86">
        <f>Tableau2[[#This Row],[MARGE]]*Tableau2[[#This Row],[Prix TTC]]</f>
        <v>0</v>
      </c>
    </row>
    <row r="219" spans="1:7" x14ac:dyDescent="0.3">
      <c r="A219" s="72" t="str">
        <f t="shared" si="3"/>
        <v>c219</v>
      </c>
      <c r="B219" s="74" t="s">
        <v>225</v>
      </c>
      <c r="C219" s="74"/>
      <c r="D219" s="83"/>
      <c r="E219" s="83">
        <f>1.2*Tableau2[[#This Row],[PRIX HT ]]</f>
        <v>0</v>
      </c>
      <c r="F219" s="74"/>
      <c r="G219" s="86">
        <f>Tableau2[[#This Row],[MARGE]]*Tableau2[[#This Row],[Prix TTC]]</f>
        <v>0</v>
      </c>
    </row>
    <row r="220" spans="1:7" x14ac:dyDescent="0.3">
      <c r="A220" s="72" t="str">
        <f t="shared" si="3"/>
        <v>c220</v>
      </c>
      <c r="B220" s="74" t="s">
        <v>226</v>
      </c>
      <c r="C220" s="74"/>
      <c r="D220" s="83"/>
      <c r="E220" s="83">
        <f>1.2*Tableau2[[#This Row],[PRIX HT ]]</f>
        <v>0</v>
      </c>
      <c r="F220" s="74"/>
      <c r="G220" s="86">
        <f>Tableau2[[#This Row],[MARGE]]*Tableau2[[#This Row],[Prix TTC]]</f>
        <v>0</v>
      </c>
    </row>
    <row r="221" spans="1:7" x14ac:dyDescent="0.3">
      <c r="A221" s="72"/>
      <c r="B221" s="74"/>
      <c r="C221" s="74"/>
      <c r="D221" s="83"/>
      <c r="E221" s="83">
        <f>1.2*Tableau2[[#This Row],[PRIX HT ]]</f>
        <v>0</v>
      </c>
      <c r="F221" s="74"/>
      <c r="G221" s="86">
        <f>Tableau2[[#This Row],[MARGE]]*Tableau2[[#This Row],[Prix TTC]]</f>
        <v>0</v>
      </c>
    </row>
    <row r="222" spans="1:7" x14ac:dyDescent="0.3">
      <c r="A222" s="72" t="str">
        <f t="shared" si="3"/>
        <v>c222</v>
      </c>
      <c r="B222" s="74" t="s">
        <v>227</v>
      </c>
      <c r="C222" s="74"/>
      <c r="D222" s="83"/>
      <c r="E222" s="83">
        <f>1.2*Tableau2[[#This Row],[PRIX HT ]]</f>
        <v>0</v>
      </c>
      <c r="F222" s="74"/>
      <c r="G222" s="86">
        <f>Tableau2[[#This Row],[MARGE]]*Tableau2[[#This Row],[Prix TTC]]</f>
        <v>0</v>
      </c>
    </row>
    <row r="223" spans="1:7" x14ac:dyDescent="0.3">
      <c r="A223" s="72" t="str">
        <f t="shared" si="3"/>
        <v>c223</v>
      </c>
      <c r="B223" s="74" t="s">
        <v>228</v>
      </c>
      <c r="C223" s="74"/>
      <c r="D223" s="83"/>
      <c r="E223" s="83">
        <f>1.2*Tableau2[[#This Row],[PRIX HT ]]</f>
        <v>0</v>
      </c>
      <c r="F223" s="74"/>
      <c r="G223" s="86">
        <f>Tableau2[[#This Row],[MARGE]]*Tableau2[[#This Row],[Prix TTC]]</f>
        <v>0</v>
      </c>
    </row>
    <row r="224" spans="1:7" x14ac:dyDescent="0.3">
      <c r="A224" s="72" t="str">
        <f t="shared" si="3"/>
        <v>c224</v>
      </c>
      <c r="B224" s="74" t="s">
        <v>229</v>
      </c>
      <c r="C224" s="74"/>
      <c r="D224" s="83"/>
      <c r="E224" s="83">
        <f>1.2*Tableau2[[#This Row],[PRIX HT ]]</f>
        <v>0</v>
      </c>
      <c r="F224" s="74"/>
      <c r="G224" s="86">
        <f>Tableau2[[#This Row],[MARGE]]*Tableau2[[#This Row],[Prix TTC]]</f>
        <v>0</v>
      </c>
    </row>
    <row r="225" spans="1:7" x14ac:dyDescent="0.3">
      <c r="A225" s="72" t="str">
        <f t="shared" si="3"/>
        <v>c225</v>
      </c>
      <c r="B225" s="74" t="s">
        <v>230</v>
      </c>
      <c r="C225" s="74"/>
      <c r="D225" s="83"/>
      <c r="E225" s="83">
        <f>1.2*Tableau2[[#This Row],[PRIX HT ]]</f>
        <v>0</v>
      </c>
      <c r="F225" s="74"/>
      <c r="G225" s="86">
        <f>Tableau2[[#This Row],[MARGE]]*Tableau2[[#This Row],[Prix TTC]]</f>
        <v>0</v>
      </c>
    </row>
    <row r="226" spans="1:7" x14ac:dyDescent="0.3">
      <c r="A226" s="72"/>
      <c r="B226" s="74"/>
      <c r="C226" s="74"/>
      <c r="D226" s="83"/>
      <c r="E226" s="83">
        <f>1.2*Tableau2[[#This Row],[PRIX HT ]]</f>
        <v>0</v>
      </c>
      <c r="F226" s="74"/>
      <c r="G226" s="86">
        <f>Tableau2[[#This Row],[MARGE]]*Tableau2[[#This Row],[Prix TTC]]</f>
        <v>0</v>
      </c>
    </row>
    <row r="227" spans="1:7" x14ac:dyDescent="0.3">
      <c r="A227" s="72" t="str">
        <f t="shared" si="3"/>
        <v>c227</v>
      </c>
      <c r="B227" s="74" t="s">
        <v>231</v>
      </c>
      <c r="C227" s="74"/>
      <c r="D227" s="83"/>
      <c r="E227" s="83">
        <f>1.2*Tableau2[[#This Row],[PRIX HT ]]</f>
        <v>0</v>
      </c>
      <c r="F227" s="74"/>
      <c r="G227" s="86">
        <f>Tableau2[[#This Row],[MARGE]]*Tableau2[[#This Row],[Prix TTC]]</f>
        <v>0</v>
      </c>
    </row>
    <row r="228" spans="1:7" x14ac:dyDescent="0.3">
      <c r="A228" s="72" t="str">
        <f t="shared" si="3"/>
        <v>c228</v>
      </c>
      <c r="B228" s="74" t="s">
        <v>232</v>
      </c>
      <c r="C228" s="74"/>
      <c r="D228" s="83"/>
      <c r="E228" s="83">
        <f>1.2*Tableau2[[#This Row],[PRIX HT ]]</f>
        <v>0</v>
      </c>
      <c r="F228" s="74"/>
      <c r="G228" s="86">
        <f>Tableau2[[#This Row],[MARGE]]*Tableau2[[#This Row],[Prix TTC]]</f>
        <v>0</v>
      </c>
    </row>
    <row r="229" spans="1:7" x14ac:dyDescent="0.3">
      <c r="A229" s="72" t="str">
        <f t="shared" si="3"/>
        <v>c229</v>
      </c>
      <c r="B229" s="74" t="s">
        <v>233</v>
      </c>
      <c r="C229" s="74"/>
      <c r="D229" s="83"/>
      <c r="E229" s="83">
        <f>1.2*Tableau2[[#This Row],[PRIX HT ]]</f>
        <v>0</v>
      </c>
      <c r="F229" s="74"/>
      <c r="G229" s="86">
        <f>Tableau2[[#This Row],[MARGE]]*Tableau2[[#This Row],[Prix TTC]]</f>
        <v>0</v>
      </c>
    </row>
    <row r="230" spans="1:7" x14ac:dyDescent="0.3">
      <c r="A230" s="72" t="str">
        <f t="shared" si="3"/>
        <v>c230</v>
      </c>
      <c r="B230" s="74" t="s">
        <v>234</v>
      </c>
      <c r="C230" s="74"/>
      <c r="D230" s="83"/>
      <c r="E230" s="83">
        <f>1.2*Tableau2[[#This Row],[PRIX HT ]]</f>
        <v>0</v>
      </c>
      <c r="F230" s="74"/>
      <c r="G230" s="86">
        <f>Tableau2[[#This Row],[MARGE]]*Tableau2[[#This Row],[Prix TTC]]</f>
        <v>0</v>
      </c>
    </row>
    <row r="231" spans="1:7" x14ac:dyDescent="0.3">
      <c r="A231" s="72" t="str">
        <f t="shared" si="3"/>
        <v>c231</v>
      </c>
      <c r="B231" s="74" t="s">
        <v>235</v>
      </c>
      <c r="C231" s="74"/>
      <c r="D231" s="83"/>
      <c r="E231" s="83">
        <f>1.2*Tableau2[[#This Row],[PRIX HT ]]</f>
        <v>0</v>
      </c>
      <c r="F231" s="74"/>
      <c r="G231" s="86">
        <f>Tableau2[[#This Row],[MARGE]]*Tableau2[[#This Row],[Prix TTC]]</f>
        <v>0</v>
      </c>
    </row>
    <row r="232" spans="1:7" x14ac:dyDescent="0.3">
      <c r="A232" s="72" t="str">
        <f t="shared" si="3"/>
        <v>c232</v>
      </c>
      <c r="B232" s="74" t="s">
        <v>236</v>
      </c>
      <c r="C232" s="74"/>
      <c r="D232" s="83"/>
      <c r="E232" s="83">
        <f>1.2*Tableau2[[#This Row],[PRIX HT ]]</f>
        <v>0</v>
      </c>
      <c r="F232" s="74"/>
      <c r="G232" s="86">
        <f>Tableau2[[#This Row],[MARGE]]*Tableau2[[#This Row],[Prix TTC]]</f>
        <v>0</v>
      </c>
    </row>
    <row r="233" spans="1:7" x14ac:dyDescent="0.3">
      <c r="A233" s="72" t="str">
        <f t="shared" si="3"/>
        <v>c233</v>
      </c>
      <c r="B233" s="74" t="s">
        <v>237</v>
      </c>
      <c r="C233" s="74"/>
      <c r="D233" s="83"/>
      <c r="E233" s="83">
        <f>1.2*Tableau2[[#This Row],[PRIX HT ]]</f>
        <v>0</v>
      </c>
      <c r="F233" s="74"/>
      <c r="G233" s="86">
        <f>Tableau2[[#This Row],[MARGE]]*Tableau2[[#This Row],[Prix TTC]]</f>
        <v>0</v>
      </c>
    </row>
    <row r="234" spans="1:7" x14ac:dyDescent="0.3">
      <c r="A234" s="72"/>
      <c r="B234" s="74"/>
      <c r="C234" s="74"/>
      <c r="D234" s="83"/>
      <c r="E234" s="83">
        <f>1.2*Tableau2[[#This Row],[PRIX HT ]]</f>
        <v>0</v>
      </c>
      <c r="F234" s="74"/>
      <c r="G234" s="86">
        <f>Tableau2[[#This Row],[MARGE]]*Tableau2[[#This Row],[Prix TTC]]</f>
        <v>0</v>
      </c>
    </row>
    <row r="235" spans="1:7" x14ac:dyDescent="0.3">
      <c r="A235" s="72" t="str">
        <f t="shared" si="3"/>
        <v>c235</v>
      </c>
      <c r="B235" s="74" t="s">
        <v>238</v>
      </c>
      <c r="C235" s="74"/>
      <c r="D235" s="83"/>
      <c r="E235" s="83">
        <f>1.2*Tableau2[[#This Row],[PRIX HT ]]</f>
        <v>0</v>
      </c>
      <c r="F235" s="74"/>
      <c r="G235" s="86">
        <f>Tableau2[[#This Row],[MARGE]]*Tableau2[[#This Row],[Prix TTC]]</f>
        <v>0</v>
      </c>
    </row>
    <row r="236" spans="1:7" x14ac:dyDescent="0.3">
      <c r="A236" s="72" t="str">
        <f t="shared" si="3"/>
        <v>c236</v>
      </c>
      <c r="B236" s="74" t="s">
        <v>239</v>
      </c>
      <c r="C236" s="74"/>
      <c r="D236" s="83"/>
      <c r="E236" s="83">
        <f>1.2*Tableau2[[#This Row],[PRIX HT ]]</f>
        <v>0</v>
      </c>
      <c r="F236" s="74"/>
      <c r="G236" s="86">
        <f>Tableau2[[#This Row],[MARGE]]*Tableau2[[#This Row],[Prix TTC]]</f>
        <v>0</v>
      </c>
    </row>
    <row r="237" spans="1:7" x14ac:dyDescent="0.3">
      <c r="A237" s="72" t="str">
        <f t="shared" si="3"/>
        <v>c237</v>
      </c>
      <c r="B237" s="74" t="s">
        <v>240</v>
      </c>
      <c r="C237" s="74"/>
      <c r="D237" s="83"/>
      <c r="E237" s="83">
        <f>1.2*Tableau2[[#This Row],[PRIX HT ]]</f>
        <v>0</v>
      </c>
      <c r="F237" s="74"/>
      <c r="G237" s="86">
        <f>Tableau2[[#This Row],[MARGE]]*Tableau2[[#This Row],[Prix TTC]]</f>
        <v>0</v>
      </c>
    </row>
    <row r="238" spans="1:7" x14ac:dyDescent="0.3">
      <c r="A238" s="72" t="str">
        <f t="shared" si="3"/>
        <v>c238</v>
      </c>
      <c r="B238" s="74" t="s">
        <v>241</v>
      </c>
      <c r="C238" s="74"/>
      <c r="D238" s="83"/>
      <c r="E238" s="83">
        <f>1.2*Tableau2[[#This Row],[PRIX HT ]]</f>
        <v>0</v>
      </c>
      <c r="F238" s="74"/>
      <c r="G238" s="86">
        <f>Tableau2[[#This Row],[MARGE]]*Tableau2[[#This Row],[Prix TTC]]</f>
        <v>0</v>
      </c>
    </row>
    <row r="239" spans="1:7" x14ac:dyDescent="0.3">
      <c r="A239" s="72" t="str">
        <f t="shared" si="3"/>
        <v>c239</v>
      </c>
      <c r="B239" s="74" t="s">
        <v>242</v>
      </c>
      <c r="C239" s="74"/>
      <c r="D239" s="83"/>
      <c r="E239" s="83">
        <f>1.2*Tableau2[[#This Row],[PRIX HT ]]</f>
        <v>0</v>
      </c>
      <c r="F239" s="74"/>
      <c r="G239" s="86">
        <f>Tableau2[[#This Row],[MARGE]]*Tableau2[[#This Row],[Prix TTC]]</f>
        <v>0</v>
      </c>
    </row>
    <row r="240" spans="1:7" x14ac:dyDescent="0.3">
      <c r="A240" s="72" t="str">
        <f t="shared" si="3"/>
        <v>c240</v>
      </c>
      <c r="B240" s="74" t="s">
        <v>243</v>
      </c>
      <c r="C240" s="74"/>
      <c r="D240" s="83"/>
      <c r="E240" s="83">
        <f>1.2*Tableau2[[#This Row],[PRIX HT ]]</f>
        <v>0</v>
      </c>
      <c r="F240" s="74"/>
      <c r="G240" s="86">
        <f>Tableau2[[#This Row],[MARGE]]*Tableau2[[#This Row],[Prix TTC]]</f>
        <v>0</v>
      </c>
    </row>
    <row r="241" spans="1:7" x14ac:dyDescent="0.3">
      <c r="A241" s="72" t="str">
        <f t="shared" si="3"/>
        <v>c241</v>
      </c>
      <c r="B241" s="74" t="s">
        <v>244</v>
      </c>
      <c r="C241" s="74"/>
      <c r="D241" s="83"/>
      <c r="E241" s="83">
        <f>1.2*Tableau2[[#This Row],[PRIX HT ]]</f>
        <v>0</v>
      </c>
      <c r="F241" s="74"/>
      <c r="G241" s="86">
        <f>Tableau2[[#This Row],[MARGE]]*Tableau2[[#This Row],[Prix TTC]]</f>
        <v>0</v>
      </c>
    </row>
    <row r="242" spans="1:7" x14ac:dyDescent="0.3">
      <c r="A242" s="72"/>
      <c r="B242" s="74"/>
      <c r="C242" s="74"/>
      <c r="D242" s="83"/>
      <c r="E242" s="83">
        <f>1.2*Tableau2[[#This Row],[PRIX HT ]]</f>
        <v>0</v>
      </c>
      <c r="F242" s="74"/>
      <c r="G242" s="86">
        <f>Tableau2[[#This Row],[MARGE]]*Tableau2[[#This Row],[Prix TTC]]</f>
        <v>0</v>
      </c>
    </row>
    <row r="243" spans="1:7" x14ac:dyDescent="0.3">
      <c r="A243" s="72" t="str">
        <f t="shared" si="3"/>
        <v>c243</v>
      </c>
      <c r="B243" s="74" t="s">
        <v>245</v>
      </c>
      <c r="C243" s="74"/>
      <c r="D243" s="83"/>
      <c r="E243" s="83">
        <f>1.2*Tableau2[[#This Row],[PRIX HT ]]</f>
        <v>0</v>
      </c>
      <c r="F243" s="74"/>
      <c r="G243" s="86">
        <f>Tableau2[[#This Row],[MARGE]]*Tableau2[[#This Row],[Prix TTC]]</f>
        <v>0</v>
      </c>
    </row>
    <row r="244" spans="1:7" x14ac:dyDescent="0.3">
      <c r="A244" s="72"/>
      <c r="B244" s="74"/>
      <c r="C244" s="74"/>
      <c r="D244" s="83"/>
      <c r="E244" s="83">
        <f>1.2*Tableau2[[#This Row],[PRIX HT ]]</f>
        <v>0</v>
      </c>
      <c r="F244" s="74"/>
      <c r="G244" s="86">
        <f>Tableau2[[#This Row],[MARGE]]*Tableau2[[#This Row],[Prix TTC]]</f>
        <v>0</v>
      </c>
    </row>
    <row r="245" spans="1:7" x14ac:dyDescent="0.3">
      <c r="A245" s="72" t="str">
        <f t="shared" si="3"/>
        <v>c245</v>
      </c>
      <c r="B245" s="74" t="s">
        <v>246</v>
      </c>
      <c r="C245" s="74"/>
      <c r="D245" s="83"/>
      <c r="E245" s="83">
        <f>1.2*Tableau2[[#This Row],[PRIX HT ]]</f>
        <v>0</v>
      </c>
      <c r="F245" s="74"/>
      <c r="G245" s="86">
        <f>Tableau2[[#This Row],[MARGE]]*Tableau2[[#This Row],[Prix TTC]]</f>
        <v>0</v>
      </c>
    </row>
    <row r="246" spans="1:7" x14ac:dyDescent="0.3">
      <c r="A246" s="72" t="str">
        <f t="shared" si="3"/>
        <v>c246</v>
      </c>
      <c r="B246" s="74" t="s">
        <v>247</v>
      </c>
      <c r="C246" s="74"/>
      <c r="D246" s="83"/>
      <c r="E246" s="83">
        <f>1.2*Tableau2[[#This Row],[PRIX HT ]]</f>
        <v>0</v>
      </c>
      <c r="F246" s="74"/>
      <c r="G246" s="86">
        <f>Tableau2[[#This Row],[MARGE]]*Tableau2[[#This Row],[Prix TTC]]</f>
        <v>0</v>
      </c>
    </row>
    <row r="247" spans="1:7" x14ac:dyDescent="0.3">
      <c r="A247" s="72" t="str">
        <f t="shared" si="3"/>
        <v>c247</v>
      </c>
      <c r="B247" s="74" t="s">
        <v>248</v>
      </c>
      <c r="C247" s="74"/>
      <c r="D247" s="83"/>
      <c r="E247" s="83">
        <f>1.2*Tableau2[[#This Row],[PRIX HT ]]</f>
        <v>0</v>
      </c>
      <c r="F247" s="74"/>
      <c r="G247" s="86">
        <f>Tableau2[[#This Row],[MARGE]]*Tableau2[[#This Row],[Prix TTC]]</f>
        <v>0</v>
      </c>
    </row>
    <row r="248" spans="1:7" x14ac:dyDescent="0.3">
      <c r="A248" s="72"/>
      <c r="B248" s="74"/>
      <c r="C248" s="74"/>
      <c r="D248" s="83"/>
      <c r="E248" s="83">
        <f>1.2*Tableau2[[#This Row],[PRIX HT ]]</f>
        <v>0</v>
      </c>
      <c r="F248" s="74"/>
      <c r="G248" s="86">
        <f>Tableau2[[#This Row],[MARGE]]*Tableau2[[#This Row],[Prix TTC]]</f>
        <v>0</v>
      </c>
    </row>
    <row r="249" spans="1:7" x14ac:dyDescent="0.3">
      <c r="A249" s="72" t="str">
        <f t="shared" si="3"/>
        <v>c249</v>
      </c>
      <c r="B249" s="74" t="s">
        <v>249</v>
      </c>
      <c r="C249" s="74"/>
      <c r="D249" s="83"/>
      <c r="E249" s="83">
        <f>1.2*Tableau2[[#This Row],[PRIX HT ]]</f>
        <v>0</v>
      </c>
      <c r="F249" s="74"/>
      <c r="G249" s="86">
        <f>Tableau2[[#This Row],[MARGE]]*Tableau2[[#This Row],[Prix TTC]]</f>
        <v>0</v>
      </c>
    </row>
    <row r="250" spans="1:7" x14ac:dyDescent="0.3">
      <c r="A250" s="72" t="str">
        <f t="shared" si="3"/>
        <v>c250</v>
      </c>
      <c r="B250" s="74" t="s">
        <v>250</v>
      </c>
      <c r="C250" s="74"/>
      <c r="D250" s="83"/>
      <c r="E250" s="83">
        <f>1.2*Tableau2[[#This Row],[PRIX HT ]]</f>
        <v>0</v>
      </c>
      <c r="F250" s="74"/>
      <c r="G250" s="86">
        <f>Tableau2[[#This Row],[MARGE]]*Tableau2[[#This Row],[Prix TTC]]</f>
        <v>0</v>
      </c>
    </row>
    <row r="251" spans="1:7" x14ac:dyDescent="0.3">
      <c r="A251" s="72" t="str">
        <f t="shared" si="3"/>
        <v>c251</v>
      </c>
      <c r="B251" s="74" t="s">
        <v>251</v>
      </c>
      <c r="C251" s="74"/>
      <c r="D251" s="83"/>
      <c r="E251" s="83">
        <f>1.2*Tableau2[[#This Row],[PRIX HT ]]</f>
        <v>0</v>
      </c>
      <c r="F251" s="74"/>
      <c r="G251" s="86">
        <f>Tableau2[[#This Row],[MARGE]]*Tableau2[[#This Row],[Prix TTC]]</f>
        <v>0</v>
      </c>
    </row>
    <row r="252" spans="1:7" x14ac:dyDescent="0.3">
      <c r="A252" s="72"/>
      <c r="B252" s="74"/>
      <c r="C252" s="74"/>
      <c r="D252" s="83"/>
      <c r="E252" s="83">
        <f>1.2*Tableau2[[#This Row],[PRIX HT ]]</f>
        <v>0</v>
      </c>
      <c r="F252" s="74"/>
      <c r="G252" s="86">
        <f>Tableau2[[#This Row],[MARGE]]*Tableau2[[#This Row],[Prix TTC]]</f>
        <v>0</v>
      </c>
    </row>
    <row r="253" spans="1:7" x14ac:dyDescent="0.3">
      <c r="A253" s="72" t="str">
        <f t="shared" si="3"/>
        <v>c253</v>
      </c>
      <c r="B253" s="74" t="s">
        <v>252</v>
      </c>
      <c r="C253" s="74"/>
      <c r="D253" s="83"/>
      <c r="E253" s="83">
        <f>1.2*Tableau2[[#This Row],[PRIX HT ]]</f>
        <v>0</v>
      </c>
      <c r="F253" s="74"/>
      <c r="G253" s="86">
        <f>Tableau2[[#This Row],[MARGE]]*Tableau2[[#This Row],[Prix TTC]]</f>
        <v>0</v>
      </c>
    </row>
    <row r="254" spans="1:7" x14ac:dyDescent="0.3">
      <c r="A254" s="72" t="str">
        <f t="shared" si="3"/>
        <v>c254</v>
      </c>
      <c r="B254" s="74" t="s">
        <v>253</v>
      </c>
      <c r="C254" s="74"/>
      <c r="D254" s="83"/>
      <c r="E254" s="83">
        <f>1.2*Tableau2[[#This Row],[PRIX HT ]]</f>
        <v>0</v>
      </c>
      <c r="F254" s="74"/>
      <c r="G254" s="86">
        <f>Tableau2[[#This Row],[MARGE]]*Tableau2[[#This Row],[Prix TTC]]</f>
        <v>0</v>
      </c>
    </row>
    <row r="255" spans="1:7" x14ac:dyDescent="0.3">
      <c r="A255" s="72"/>
      <c r="B255" s="74"/>
      <c r="C255" s="74"/>
      <c r="D255" s="83"/>
      <c r="E255" s="83">
        <f>1.2*Tableau2[[#This Row],[PRIX HT ]]</f>
        <v>0</v>
      </c>
      <c r="F255" s="74"/>
      <c r="G255" s="86">
        <f>Tableau2[[#This Row],[MARGE]]*Tableau2[[#This Row],[Prix TTC]]</f>
        <v>0</v>
      </c>
    </row>
    <row r="256" spans="1:7" x14ac:dyDescent="0.3">
      <c r="A256" s="72" t="str">
        <f t="shared" si="3"/>
        <v>c256</v>
      </c>
      <c r="B256" s="74" t="s">
        <v>254</v>
      </c>
      <c r="C256" s="74"/>
      <c r="D256" s="83"/>
      <c r="E256" s="83">
        <f>1.2*Tableau2[[#This Row],[PRIX HT ]]</f>
        <v>0</v>
      </c>
      <c r="F256" s="74"/>
      <c r="G256" s="86">
        <f>Tableau2[[#This Row],[MARGE]]*Tableau2[[#This Row],[Prix TTC]]</f>
        <v>0</v>
      </c>
    </row>
    <row r="257" spans="1:7" x14ac:dyDescent="0.3">
      <c r="A257" s="72" t="str">
        <f t="shared" si="3"/>
        <v>c257</v>
      </c>
      <c r="B257" s="74" t="s">
        <v>255</v>
      </c>
      <c r="C257" s="74"/>
      <c r="D257" s="83"/>
      <c r="E257" s="83">
        <f>1.2*Tableau2[[#This Row],[PRIX HT ]]</f>
        <v>0</v>
      </c>
      <c r="F257" s="74"/>
      <c r="G257" s="86">
        <f>Tableau2[[#This Row],[MARGE]]*Tableau2[[#This Row],[Prix TTC]]</f>
        <v>0</v>
      </c>
    </row>
    <row r="258" spans="1:7" x14ac:dyDescent="0.3">
      <c r="A258" s="72"/>
      <c r="B258" s="74"/>
      <c r="C258" s="74"/>
      <c r="D258" s="83"/>
      <c r="E258" s="83">
        <f>1.2*Tableau2[[#This Row],[PRIX HT ]]</f>
        <v>0</v>
      </c>
      <c r="F258" s="74"/>
      <c r="G258" s="86">
        <f>Tableau2[[#This Row],[MARGE]]*Tableau2[[#This Row],[Prix TTC]]</f>
        <v>0</v>
      </c>
    </row>
    <row r="259" spans="1:7" x14ac:dyDescent="0.3">
      <c r="A259" s="72" t="str">
        <f t="shared" si="3"/>
        <v>c259</v>
      </c>
      <c r="B259" s="74" t="s">
        <v>256</v>
      </c>
      <c r="C259" s="74"/>
      <c r="D259" s="83"/>
      <c r="E259" s="83">
        <f>1.2*Tableau2[[#This Row],[PRIX HT ]]</f>
        <v>0</v>
      </c>
      <c r="F259" s="74"/>
      <c r="G259" s="86">
        <f>Tableau2[[#This Row],[MARGE]]*Tableau2[[#This Row],[Prix TTC]]</f>
        <v>0</v>
      </c>
    </row>
    <row r="260" spans="1:7" x14ac:dyDescent="0.3">
      <c r="A260" s="72" t="str">
        <f t="shared" si="3"/>
        <v>c260</v>
      </c>
      <c r="B260" s="74" t="s">
        <v>257</v>
      </c>
      <c r="C260" s="74"/>
      <c r="D260" s="83"/>
      <c r="E260" s="83">
        <f>1.2*Tableau2[[#This Row],[PRIX HT ]]</f>
        <v>0</v>
      </c>
      <c r="F260" s="74"/>
      <c r="G260" s="86">
        <f>Tableau2[[#This Row],[MARGE]]*Tableau2[[#This Row],[Prix TTC]]</f>
        <v>0</v>
      </c>
    </row>
    <row r="261" spans="1:7" ht="15" thickBot="1" x14ac:dyDescent="0.35">
      <c r="A261" s="73" t="str">
        <f t="shared" si="3"/>
        <v>c261</v>
      </c>
      <c r="B261" s="76" t="s">
        <v>258</v>
      </c>
      <c r="C261" s="76"/>
      <c r="D261" s="84"/>
      <c r="E261" s="84">
        <f>1.2*Tableau2[[#This Row],[PRIX HT ]]</f>
        <v>0</v>
      </c>
      <c r="F261" s="76"/>
      <c r="G261" s="87">
        <f>Tableau2[[#This Row],[MARGE]]*Tableau2[[#This Row],[Prix TTC]]</f>
        <v>0</v>
      </c>
    </row>
    <row r="262" spans="1:7" ht="29.4" customHeight="1" thickBot="1" x14ac:dyDescent="0.35"/>
    <row r="263" spans="1:7" ht="41.4" customHeight="1" thickBot="1" x14ac:dyDescent="0.35">
      <c r="A263" s="141" t="s">
        <v>264</v>
      </c>
      <c r="B263" s="142"/>
      <c r="C263" s="142"/>
      <c r="D263" s="142"/>
      <c r="E263" s="142"/>
      <c r="F263" s="142"/>
      <c r="G263" s="143"/>
    </row>
    <row r="264" spans="1:7" x14ac:dyDescent="0.3">
      <c r="A264" s="77" t="s">
        <v>30</v>
      </c>
      <c r="B264" s="78" t="s">
        <v>259</v>
      </c>
      <c r="C264" s="78" t="s">
        <v>260</v>
      </c>
      <c r="D264" s="88" t="s">
        <v>261</v>
      </c>
      <c r="E264" s="78" t="s">
        <v>347</v>
      </c>
      <c r="F264" s="78" t="s">
        <v>349</v>
      </c>
      <c r="G264" s="85" t="s">
        <v>263</v>
      </c>
    </row>
    <row r="265" spans="1:7" x14ac:dyDescent="0.3">
      <c r="A265" s="72" t="str">
        <f t="shared" si="3"/>
        <v>c265</v>
      </c>
      <c r="B265" s="74" t="s">
        <v>265</v>
      </c>
      <c r="C265" s="74"/>
      <c r="D265" s="83"/>
      <c r="E265" s="83">
        <f>1.2*Tableau3[[#This Row],[PRIX HT ]]</f>
        <v>0</v>
      </c>
      <c r="F265" s="74">
        <v>1.2</v>
      </c>
      <c r="G265" s="86">
        <f>Tableau3[[#This Row],[Marge]]*Tableau3[[#This Row],[Prix TTC]]</f>
        <v>0</v>
      </c>
    </row>
    <row r="266" spans="1:7" x14ac:dyDescent="0.3">
      <c r="A266" s="72" t="str">
        <f t="shared" si="3"/>
        <v>c266</v>
      </c>
      <c r="B266" s="74" t="s">
        <v>266</v>
      </c>
      <c r="C266" s="74"/>
      <c r="D266" s="83"/>
      <c r="E266" s="83">
        <f>1.2*Tableau3[[#This Row],[PRIX HT ]]</f>
        <v>0</v>
      </c>
      <c r="F266" s="74"/>
      <c r="G266" s="86">
        <f>Tableau3[[#This Row],[Marge]]*Tableau3[[#This Row],[Prix TTC]]</f>
        <v>0</v>
      </c>
    </row>
    <row r="267" spans="1:7" x14ac:dyDescent="0.3">
      <c r="A267" s="72"/>
      <c r="B267" s="74"/>
      <c r="C267" s="74"/>
      <c r="D267" s="83"/>
      <c r="E267" s="83">
        <f>1.2*Tableau3[[#This Row],[PRIX HT ]]</f>
        <v>0</v>
      </c>
      <c r="F267" s="74"/>
      <c r="G267" s="86">
        <f>Tableau3[[#This Row],[Marge]]*Tableau3[[#This Row],[Prix TTC]]</f>
        <v>0</v>
      </c>
    </row>
    <row r="268" spans="1:7" x14ac:dyDescent="0.3">
      <c r="A268" s="72" t="str">
        <f t="shared" si="3"/>
        <v>c268</v>
      </c>
      <c r="B268" s="74" t="s">
        <v>267</v>
      </c>
      <c r="C268" s="74"/>
      <c r="D268" s="83"/>
      <c r="E268" s="83">
        <f>1.2*Tableau3[[#This Row],[PRIX HT ]]</f>
        <v>0</v>
      </c>
      <c r="F268" s="74"/>
      <c r="G268" s="86">
        <f>Tableau3[[#This Row],[Marge]]*Tableau3[[#This Row],[Prix TTC]]</f>
        <v>0</v>
      </c>
    </row>
    <row r="269" spans="1:7" x14ac:dyDescent="0.3">
      <c r="A269" s="72"/>
      <c r="B269" s="74"/>
      <c r="C269" s="74"/>
      <c r="D269" s="83"/>
      <c r="E269" s="83">
        <f>1.2*Tableau3[[#This Row],[PRIX HT ]]</f>
        <v>0</v>
      </c>
      <c r="F269" s="74"/>
      <c r="G269" s="86">
        <f>Tableau3[[#This Row],[Marge]]*Tableau3[[#This Row],[Prix TTC]]</f>
        <v>0</v>
      </c>
    </row>
    <row r="270" spans="1:7" x14ac:dyDescent="0.3">
      <c r="A270" s="72" t="str">
        <f t="shared" si="3"/>
        <v>c270</v>
      </c>
      <c r="B270" s="74" t="s">
        <v>268</v>
      </c>
      <c r="C270" s="74"/>
      <c r="D270" s="83"/>
      <c r="E270" s="83">
        <f>1.2*Tableau3[[#This Row],[PRIX HT ]]</f>
        <v>0</v>
      </c>
      <c r="F270" s="74"/>
      <c r="G270" s="86">
        <f>Tableau3[[#This Row],[Marge]]*Tableau3[[#This Row],[Prix TTC]]</f>
        <v>0</v>
      </c>
    </row>
    <row r="271" spans="1:7" x14ac:dyDescent="0.3">
      <c r="A271" s="72" t="str">
        <f t="shared" si="3"/>
        <v>c271</v>
      </c>
      <c r="B271" s="74" t="s">
        <v>269</v>
      </c>
      <c r="C271" s="74"/>
      <c r="D271" s="83"/>
      <c r="E271" s="83">
        <f>1.2*Tableau3[[#This Row],[PRIX HT ]]</f>
        <v>0</v>
      </c>
      <c r="F271" s="74"/>
      <c r="G271" s="86">
        <f>Tableau3[[#This Row],[Marge]]*Tableau3[[#This Row],[Prix TTC]]</f>
        <v>0</v>
      </c>
    </row>
    <row r="272" spans="1:7" x14ac:dyDescent="0.3">
      <c r="A272" s="72"/>
      <c r="B272" s="74"/>
      <c r="C272" s="74"/>
      <c r="D272" s="83"/>
      <c r="E272" s="83">
        <f>1.2*Tableau3[[#This Row],[PRIX HT ]]</f>
        <v>0</v>
      </c>
      <c r="F272" s="74"/>
      <c r="G272" s="86">
        <f>Tableau3[[#This Row],[Marge]]*Tableau3[[#This Row],[Prix TTC]]</f>
        <v>0</v>
      </c>
    </row>
    <row r="273" spans="1:7" x14ac:dyDescent="0.3">
      <c r="A273" s="72" t="str">
        <f t="shared" si="3"/>
        <v>c273</v>
      </c>
      <c r="B273" s="74" t="s">
        <v>270</v>
      </c>
      <c r="C273" s="74"/>
      <c r="D273" s="83"/>
      <c r="E273" s="83">
        <f>1.2*Tableau3[[#This Row],[PRIX HT ]]</f>
        <v>0</v>
      </c>
      <c r="F273" s="74"/>
      <c r="G273" s="86">
        <f>Tableau3[[#This Row],[Marge]]*Tableau3[[#This Row],[Prix TTC]]</f>
        <v>0</v>
      </c>
    </row>
    <row r="274" spans="1:7" x14ac:dyDescent="0.3">
      <c r="A274" s="72"/>
      <c r="B274" s="74"/>
      <c r="C274" s="74"/>
      <c r="D274" s="83"/>
      <c r="E274" s="83">
        <f>1.2*Tableau3[[#This Row],[PRIX HT ]]</f>
        <v>0</v>
      </c>
      <c r="F274" s="74"/>
      <c r="G274" s="86">
        <f>Tableau3[[#This Row],[Marge]]*Tableau3[[#This Row],[Prix TTC]]</f>
        <v>0</v>
      </c>
    </row>
    <row r="275" spans="1:7" x14ac:dyDescent="0.3">
      <c r="A275" s="72" t="str">
        <f t="shared" si="3"/>
        <v>c275</v>
      </c>
      <c r="B275" s="74" t="s">
        <v>271</v>
      </c>
      <c r="C275" s="74"/>
      <c r="D275" s="83"/>
      <c r="E275" s="83">
        <f>1.2*Tableau3[[#This Row],[PRIX HT ]]</f>
        <v>0</v>
      </c>
      <c r="F275" s="74"/>
      <c r="G275" s="86">
        <f>Tableau3[[#This Row],[Marge]]*Tableau3[[#This Row],[Prix TTC]]</f>
        <v>0</v>
      </c>
    </row>
    <row r="276" spans="1:7" x14ac:dyDescent="0.3">
      <c r="A276" s="72" t="str">
        <f t="shared" si="3"/>
        <v>c276</v>
      </c>
      <c r="B276" s="74" t="s">
        <v>272</v>
      </c>
      <c r="C276" s="74"/>
      <c r="D276" s="83"/>
      <c r="E276" s="83">
        <f>1.2*Tableau3[[#This Row],[PRIX HT ]]</f>
        <v>0</v>
      </c>
      <c r="F276" s="74"/>
      <c r="G276" s="86">
        <f>Tableau3[[#This Row],[Marge]]*Tableau3[[#This Row],[Prix TTC]]</f>
        <v>0</v>
      </c>
    </row>
    <row r="277" spans="1:7" x14ac:dyDescent="0.3">
      <c r="A277" s="72" t="str">
        <f t="shared" si="3"/>
        <v>c277</v>
      </c>
      <c r="B277" s="74" t="s">
        <v>273</v>
      </c>
      <c r="C277" s="74"/>
      <c r="D277" s="83"/>
      <c r="E277" s="83">
        <f>1.2*Tableau3[[#This Row],[PRIX HT ]]</f>
        <v>0</v>
      </c>
      <c r="F277" s="74"/>
      <c r="G277" s="86">
        <f>Tableau3[[#This Row],[Marge]]*Tableau3[[#This Row],[Prix TTC]]</f>
        <v>0</v>
      </c>
    </row>
    <row r="278" spans="1:7" x14ac:dyDescent="0.3">
      <c r="A278" s="72" t="str">
        <f t="shared" si="3"/>
        <v>c278</v>
      </c>
      <c r="B278" s="74" t="s">
        <v>274</v>
      </c>
      <c r="C278" s="74"/>
      <c r="D278" s="83"/>
      <c r="E278" s="83">
        <f>1.2*Tableau3[[#This Row],[PRIX HT ]]</f>
        <v>0</v>
      </c>
      <c r="F278" s="74"/>
      <c r="G278" s="86">
        <f>Tableau3[[#This Row],[Marge]]*Tableau3[[#This Row],[Prix TTC]]</f>
        <v>0</v>
      </c>
    </row>
    <row r="279" spans="1:7" x14ac:dyDescent="0.3">
      <c r="A279" s="72"/>
      <c r="B279" s="74"/>
      <c r="C279" s="74"/>
      <c r="D279" s="83"/>
      <c r="E279" s="83">
        <f>1.2*Tableau3[[#This Row],[PRIX HT ]]</f>
        <v>0</v>
      </c>
      <c r="F279" s="74"/>
      <c r="G279" s="86">
        <f>Tableau3[[#This Row],[Marge]]*Tableau3[[#This Row],[Prix TTC]]</f>
        <v>0</v>
      </c>
    </row>
    <row r="280" spans="1:7" x14ac:dyDescent="0.3">
      <c r="A280" s="72" t="str">
        <f t="shared" si="3"/>
        <v>c280</v>
      </c>
      <c r="B280" s="74" t="s">
        <v>275</v>
      </c>
      <c r="C280" s="74"/>
      <c r="D280" s="83"/>
      <c r="E280" s="83">
        <f>1.2*Tableau3[[#This Row],[PRIX HT ]]</f>
        <v>0</v>
      </c>
      <c r="F280" s="74"/>
      <c r="G280" s="86">
        <f>Tableau3[[#This Row],[Marge]]*Tableau3[[#This Row],[Prix TTC]]</f>
        <v>0</v>
      </c>
    </row>
    <row r="281" spans="1:7" x14ac:dyDescent="0.3">
      <c r="A281" s="72"/>
      <c r="B281" s="74"/>
      <c r="C281" s="74"/>
      <c r="D281" s="83"/>
      <c r="E281" s="83">
        <f>1.2*Tableau3[[#This Row],[PRIX HT ]]</f>
        <v>0</v>
      </c>
      <c r="F281" s="74"/>
      <c r="G281" s="86">
        <f>Tableau3[[#This Row],[Marge]]*Tableau3[[#This Row],[Prix TTC]]</f>
        <v>0</v>
      </c>
    </row>
    <row r="282" spans="1:7" x14ac:dyDescent="0.3">
      <c r="A282" s="72" t="str">
        <f t="shared" ref="A282:A345" si="4">CONCATENATE("c",ROW())</f>
        <v>c282</v>
      </c>
      <c r="B282" s="74" t="s">
        <v>276</v>
      </c>
      <c r="C282" s="74"/>
      <c r="D282" s="83"/>
      <c r="E282" s="83">
        <f>1.2*Tableau3[[#This Row],[PRIX HT ]]</f>
        <v>0</v>
      </c>
      <c r="F282" s="74"/>
      <c r="G282" s="86">
        <f>Tableau3[[#This Row],[Marge]]*Tableau3[[#This Row],[Prix TTC]]</f>
        <v>0</v>
      </c>
    </row>
    <row r="283" spans="1:7" x14ac:dyDescent="0.3">
      <c r="A283" s="72"/>
      <c r="B283" s="74"/>
      <c r="C283" s="74"/>
      <c r="D283" s="83"/>
      <c r="E283" s="83">
        <f>1.2*Tableau3[[#This Row],[PRIX HT ]]</f>
        <v>0</v>
      </c>
      <c r="F283" s="74"/>
      <c r="G283" s="86">
        <f>Tableau3[[#This Row],[Marge]]*Tableau3[[#This Row],[Prix TTC]]</f>
        <v>0</v>
      </c>
    </row>
    <row r="284" spans="1:7" x14ac:dyDescent="0.3">
      <c r="A284" s="72" t="str">
        <f t="shared" si="4"/>
        <v>c284</v>
      </c>
      <c r="B284" s="74" t="s">
        <v>277</v>
      </c>
      <c r="C284" s="74"/>
      <c r="D284" s="83"/>
      <c r="E284" s="83">
        <f>1.2*Tableau3[[#This Row],[PRIX HT ]]</f>
        <v>0</v>
      </c>
      <c r="F284" s="74"/>
      <c r="G284" s="86">
        <f>Tableau3[[#This Row],[Marge]]*Tableau3[[#This Row],[Prix TTC]]</f>
        <v>0</v>
      </c>
    </row>
    <row r="285" spans="1:7" x14ac:dyDescent="0.3">
      <c r="A285" s="72" t="str">
        <f t="shared" si="4"/>
        <v>c285</v>
      </c>
      <c r="B285" s="74" t="s">
        <v>278</v>
      </c>
      <c r="C285" s="74"/>
      <c r="D285" s="83"/>
      <c r="E285" s="83">
        <f>1.2*Tableau3[[#This Row],[PRIX HT ]]</f>
        <v>0</v>
      </c>
      <c r="F285" s="74"/>
      <c r="G285" s="86">
        <f>Tableau3[[#This Row],[Marge]]*Tableau3[[#This Row],[Prix TTC]]</f>
        <v>0</v>
      </c>
    </row>
    <row r="286" spans="1:7" x14ac:dyDescent="0.3">
      <c r="A286" s="72" t="str">
        <f t="shared" si="4"/>
        <v>c286</v>
      </c>
      <c r="B286" s="74" t="s">
        <v>279</v>
      </c>
      <c r="C286" s="74"/>
      <c r="D286" s="83"/>
      <c r="E286" s="83">
        <f>1.2*Tableau3[[#This Row],[PRIX HT ]]</f>
        <v>0</v>
      </c>
      <c r="F286" s="74"/>
      <c r="G286" s="86">
        <f>Tableau3[[#This Row],[Marge]]*Tableau3[[#This Row],[Prix TTC]]</f>
        <v>0</v>
      </c>
    </row>
    <row r="287" spans="1:7" x14ac:dyDescent="0.3">
      <c r="A287" s="72" t="str">
        <f t="shared" si="4"/>
        <v>c287</v>
      </c>
      <c r="B287" s="74" t="s">
        <v>280</v>
      </c>
      <c r="C287" s="74"/>
      <c r="D287" s="83"/>
      <c r="E287" s="83">
        <f>1.2*Tableau3[[#This Row],[PRIX HT ]]</f>
        <v>0</v>
      </c>
      <c r="F287" s="74"/>
      <c r="G287" s="86">
        <f>Tableau3[[#This Row],[Marge]]*Tableau3[[#This Row],[Prix TTC]]</f>
        <v>0</v>
      </c>
    </row>
    <row r="288" spans="1:7" x14ac:dyDescent="0.3">
      <c r="A288" s="72"/>
      <c r="B288" s="74"/>
      <c r="C288" s="74"/>
      <c r="D288" s="83"/>
      <c r="E288" s="83">
        <f>1.2*Tableau3[[#This Row],[PRIX HT ]]</f>
        <v>0</v>
      </c>
      <c r="F288" s="74"/>
      <c r="G288" s="86">
        <f>Tableau3[[#This Row],[Marge]]*Tableau3[[#This Row],[Prix TTC]]</f>
        <v>0</v>
      </c>
    </row>
    <row r="289" spans="1:7" x14ac:dyDescent="0.3">
      <c r="A289" s="72" t="str">
        <f t="shared" si="4"/>
        <v>c289</v>
      </c>
      <c r="B289" s="74" t="s">
        <v>281</v>
      </c>
      <c r="C289" s="74"/>
      <c r="D289" s="83"/>
      <c r="E289" s="83">
        <f>1.2*Tableau3[[#This Row],[PRIX HT ]]</f>
        <v>0</v>
      </c>
      <c r="F289" s="74"/>
      <c r="G289" s="86">
        <f>Tableau3[[#This Row],[Marge]]*Tableau3[[#This Row],[Prix TTC]]</f>
        <v>0</v>
      </c>
    </row>
    <row r="290" spans="1:7" x14ac:dyDescent="0.3">
      <c r="A290" s="72"/>
      <c r="B290" s="74"/>
      <c r="C290" s="74"/>
      <c r="D290" s="83"/>
      <c r="E290" s="83">
        <f>1.2*Tableau3[[#This Row],[PRIX HT ]]</f>
        <v>0</v>
      </c>
      <c r="F290" s="74"/>
      <c r="G290" s="86">
        <f>Tableau3[[#This Row],[Marge]]*Tableau3[[#This Row],[Prix TTC]]</f>
        <v>0</v>
      </c>
    </row>
    <row r="291" spans="1:7" x14ac:dyDescent="0.3">
      <c r="A291" s="72" t="str">
        <f t="shared" si="4"/>
        <v>c291</v>
      </c>
      <c r="B291" s="74" t="s">
        <v>282</v>
      </c>
      <c r="C291" s="74"/>
      <c r="D291" s="83"/>
      <c r="E291" s="83">
        <f>1.2*Tableau3[[#This Row],[PRIX HT ]]</f>
        <v>0</v>
      </c>
      <c r="F291" s="74"/>
      <c r="G291" s="86">
        <f>Tableau3[[#This Row],[Marge]]*Tableau3[[#This Row],[Prix TTC]]</f>
        <v>0</v>
      </c>
    </row>
    <row r="292" spans="1:7" x14ac:dyDescent="0.3">
      <c r="A292" s="72" t="str">
        <f t="shared" si="4"/>
        <v>c292</v>
      </c>
      <c r="B292" s="74" t="s">
        <v>283</v>
      </c>
      <c r="C292" s="74"/>
      <c r="D292" s="83"/>
      <c r="E292" s="83">
        <f>1.2*Tableau3[[#This Row],[PRIX HT ]]</f>
        <v>0</v>
      </c>
      <c r="F292" s="74"/>
      <c r="G292" s="86">
        <f>Tableau3[[#This Row],[Marge]]*Tableau3[[#This Row],[Prix TTC]]</f>
        <v>0</v>
      </c>
    </row>
    <row r="293" spans="1:7" x14ac:dyDescent="0.3">
      <c r="A293" s="72" t="str">
        <f t="shared" si="4"/>
        <v>c293</v>
      </c>
      <c r="B293" s="74" t="s">
        <v>284</v>
      </c>
      <c r="C293" s="74"/>
      <c r="D293" s="83"/>
      <c r="E293" s="83">
        <f>1.2*Tableau3[[#This Row],[PRIX HT ]]</f>
        <v>0</v>
      </c>
      <c r="F293" s="74"/>
      <c r="G293" s="86">
        <f>Tableau3[[#This Row],[Marge]]*Tableau3[[#This Row],[Prix TTC]]</f>
        <v>0</v>
      </c>
    </row>
    <row r="294" spans="1:7" x14ac:dyDescent="0.3">
      <c r="A294" s="72" t="str">
        <f t="shared" si="4"/>
        <v>c294</v>
      </c>
      <c r="B294" s="74" t="s">
        <v>285</v>
      </c>
      <c r="C294" s="74"/>
      <c r="D294" s="83"/>
      <c r="E294" s="83">
        <f>1.2*Tableau3[[#This Row],[PRIX HT ]]</f>
        <v>0</v>
      </c>
      <c r="F294" s="74"/>
      <c r="G294" s="86">
        <f>Tableau3[[#This Row],[Marge]]*Tableau3[[#This Row],[Prix TTC]]</f>
        <v>0</v>
      </c>
    </row>
    <row r="295" spans="1:7" x14ac:dyDescent="0.3">
      <c r="A295" s="72"/>
      <c r="B295" s="74"/>
      <c r="C295" s="74"/>
      <c r="D295" s="83"/>
      <c r="E295" s="83">
        <f>1.2*Tableau3[[#This Row],[PRIX HT ]]</f>
        <v>0</v>
      </c>
      <c r="F295" s="74"/>
      <c r="G295" s="86">
        <f>Tableau3[[#This Row],[Marge]]*Tableau3[[#This Row],[Prix TTC]]</f>
        <v>0</v>
      </c>
    </row>
    <row r="296" spans="1:7" x14ac:dyDescent="0.3">
      <c r="A296" s="72" t="str">
        <f t="shared" si="4"/>
        <v>c296</v>
      </c>
      <c r="B296" s="74" t="s">
        <v>286</v>
      </c>
      <c r="C296" s="74"/>
      <c r="D296" s="83"/>
      <c r="E296" s="83">
        <f>1.2*Tableau3[[#This Row],[PRIX HT ]]</f>
        <v>0</v>
      </c>
      <c r="F296" s="74"/>
      <c r="G296" s="86">
        <f>Tableau3[[#This Row],[Marge]]*Tableau3[[#This Row],[Prix TTC]]</f>
        <v>0</v>
      </c>
    </row>
    <row r="297" spans="1:7" x14ac:dyDescent="0.3">
      <c r="A297" s="72"/>
      <c r="B297" s="74"/>
      <c r="C297" s="74"/>
      <c r="D297" s="83"/>
      <c r="E297" s="83">
        <f>1.2*Tableau3[[#This Row],[PRIX HT ]]</f>
        <v>0</v>
      </c>
      <c r="F297" s="74"/>
      <c r="G297" s="86">
        <f>Tableau3[[#This Row],[Marge]]*Tableau3[[#This Row],[Prix TTC]]</f>
        <v>0</v>
      </c>
    </row>
    <row r="298" spans="1:7" x14ac:dyDescent="0.3">
      <c r="A298" s="72" t="str">
        <f t="shared" si="4"/>
        <v>c298</v>
      </c>
      <c r="B298" s="74" t="s">
        <v>287</v>
      </c>
      <c r="C298" s="74"/>
      <c r="D298" s="83"/>
      <c r="E298" s="83">
        <f>1.2*Tableau3[[#This Row],[PRIX HT ]]</f>
        <v>0</v>
      </c>
      <c r="F298" s="74"/>
      <c r="G298" s="86">
        <f>Tableau3[[#This Row],[Marge]]*Tableau3[[#This Row],[Prix TTC]]</f>
        <v>0</v>
      </c>
    </row>
    <row r="299" spans="1:7" x14ac:dyDescent="0.3">
      <c r="A299" s="72" t="str">
        <f t="shared" si="4"/>
        <v>c299</v>
      </c>
      <c r="B299" s="74" t="s">
        <v>288</v>
      </c>
      <c r="C299" s="74"/>
      <c r="D299" s="83"/>
      <c r="E299" s="83">
        <f>1.2*Tableau3[[#This Row],[PRIX HT ]]</f>
        <v>0</v>
      </c>
      <c r="F299" s="74"/>
      <c r="G299" s="86">
        <f>Tableau3[[#This Row],[Marge]]*Tableau3[[#This Row],[Prix TTC]]</f>
        <v>0</v>
      </c>
    </row>
    <row r="300" spans="1:7" x14ac:dyDescent="0.3">
      <c r="A300" s="72" t="str">
        <f t="shared" si="4"/>
        <v>c300</v>
      </c>
      <c r="B300" s="74" t="s">
        <v>289</v>
      </c>
      <c r="C300" s="74"/>
      <c r="D300" s="83"/>
      <c r="E300" s="83">
        <f>1.2*Tableau3[[#This Row],[PRIX HT ]]</f>
        <v>0</v>
      </c>
      <c r="F300" s="74"/>
      <c r="G300" s="86">
        <f>Tableau3[[#This Row],[Marge]]*Tableau3[[#This Row],[Prix TTC]]</f>
        <v>0</v>
      </c>
    </row>
    <row r="301" spans="1:7" x14ac:dyDescent="0.3">
      <c r="A301" s="72" t="str">
        <f t="shared" si="4"/>
        <v>c301</v>
      </c>
      <c r="B301" s="74" t="s">
        <v>290</v>
      </c>
      <c r="C301" s="74"/>
      <c r="D301" s="83"/>
      <c r="E301" s="83">
        <f>1.2*Tableau3[[#This Row],[PRIX HT ]]</f>
        <v>0</v>
      </c>
      <c r="F301" s="74"/>
      <c r="G301" s="86">
        <f>Tableau3[[#This Row],[Marge]]*Tableau3[[#This Row],[Prix TTC]]</f>
        <v>0</v>
      </c>
    </row>
    <row r="302" spans="1:7" x14ac:dyDescent="0.3">
      <c r="A302" s="72"/>
      <c r="B302" s="74"/>
      <c r="C302" s="74"/>
      <c r="D302" s="83"/>
      <c r="E302" s="83">
        <f>1.2*Tableau3[[#This Row],[PRIX HT ]]</f>
        <v>0</v>
      </c>
      <c r="F302" s="74"/>
      <c r="G302" s="86">
        <f>Tableau3[[#This Row],[Marge]]*Tableau3[[#This Row],[Prix TTC]]</f>
        <v>0</v>
      </c>
    </row>
    <row r="303" spans="1:7" x14ac:dyDescent="0.3">
      <c r="A303" s="72" t="str">
        <f t="shared" si="4"/>
        <v>c303</v>
      </c>
      <c r="B303" s="74" t="s">
        <v>291</v>
      </c>
      <c r="C303" s="74"/>
      <c r="D303" s="83"/>
      <c r="E303" s="83">
        <f>1.2*Tableau3[[#This Row],[PRIX HT ]]</f>
        <v>0</v>
      </c>
      <c r="F303" s="74"/>
      <c r="G303" s="86">
        <f>Tableau3[[#This Row],[Marge]]*Tableau3[[#This Row],[Prix TTC]]</f>
        <v>0</v>
      </c>
    </row>
    <row r="304" spans="1:7" x14ac:dyDescent="0.3">
      <c r="A304" s="72"/>
      <c r="B304" s="74"/>
      <c r="C304" s="74"/>
      <c r="D304" s="83"/>
      <c r="E304" s="83">
        <f>1.2*Tableau3[[#This Row],[PRIX HT ]]</f>
        <v>0</v>
      </c>
      <c r="F304" s="74"/>
      <c r="G304" s="86">
        <f>Tableau3[[#This Row],[Marge]]*Tableau3[[#This Row],[Prix TTC]]</f>
        <v>0</v>
      </c>
    </row>
    <row r="305" spans="1:7" x14ac:dyDescent="0.3">
      <c r="A305" s="72" t="str">
        <f t="shared" si="4"/>
        <v>c305</v>
      </c>
      <c r="B305" s="74" t="s">
        <v>292</v>
      </c>
      <c r="C305" s="74"/>
      <c r="D305" s="83"/>
      <c r="E305" s="83">
        <f>1.2*Tableau3[[#This Row],[PRIX HT ]]</f>
        <v>0</v>
      </c>
      <c r="F305" s="74"/>
      <c r="G305" s="86">
        <f>Tableau3[[#This Row],[Marge]]*Tableau3[[#This Row],[Prix TTC]]</f>
        <v>0</v>
      </c>
    </row>
    <row r="306" spans="1:7" x14ac:dyDescent="0.3">
      <c r="A306" s="72" t="str">
        <f t="shared" si="4"/>
        <v>c306</v>
      </c>
      <c r="B306" s="74" t="s">
        <v>294</v>
      </c>
      <c r="C306" s="74"/>
      <c r="D306" s="83"/>
      <c r="E306" s="83">
        <f>1.2*Tableau3[[#This Row],[PRIX HT ]]</f>
        <v>0</v>
      </c>
      <c r="F306" s="74"/>
      <c r="G306" s="86">
        <f>Tableau3[[#This Row],[Marge]]*Tableau3[[#This Row],[Prix TTC]]</f>
        <v>0</v>
      </c>
    </row>
    <row r="307" spans="1:7" x14ac:dyDescent="0.3">
      <c r="A307" s="72" t="str">
        <f t="shared" si="4"/>
        <v>c307</v>
      </c>
      <c r="B307" s="74" t="s">
        <v>295</v>
      </c>
      <c r="C307" s="74"/>
      <c r="D307" s="83"/>
      <c r="E307" s="83">
        <f>1.2*Tableau3[[#This Row],[PRIX HT ]]</f>
        <v>0</v>
      </c>
      <c r="F307" s="74"/>
      <c r="G307" s="86">
        <f>Tableau3[[#This Row],[Marge]]*Tableau3[[#This Row],[Prix TTC]]</f>
        <v>0</v>
      </c>
    </row>
    <row r="308" spans="1:7" x14ac:dyDescent="0.3">
      <c r="A308" s="72" t="str">
        <f t="shared" si="4"/>
        <v>c308</v>
      </c>
      <c r="B308" s="74" t="s">
        <v>293</v>
      </c>
      <c r="C308" s="74"/>
      <c r="D308" s="83"/>
      <c r="E308" s="83">
        <f>1.2*Tableau3[[#This Row],[PRIX HT ]]</f>
        <v>0</v>
      </c>
      <c r="F308" s="74"/>
      <c r="G308" s="86">
        <f>Tableau3[[#This Row],[Marge]]*Tableau3[[#This Row],[Prix TTC]]</f>
        <v>0</v>
      </c>
    </row>
    <row r="309" spans="1:7" x14ac:dyDescent="0.3">
      <c r="A309" s="72"/>
      <c r="B309" s="74"/>
      <c r="C309" s="74"/>
      <c r="D309" s="83"/>
      <c r="E309" s="83">
        <f>1.2*Tableau3[[#This Row],[PRIX HT ]]</f>
        <v>0</v>
      </c>
      <c r="F309" s="74"/>
      <c r="G309" s="86">
        <f>Tableau3[[#This Row],[Marge]]*Tableau3[[#This Row],[Prix TTC]]</f>
        <v>0</v>
      </c>
    </row>
    <row r="310" spans="1:7" x14ac:dyDescent="0.3">
      <c r="A310" s="72" t="str">
        <f t="shared" si="4"/>
        <v>c310</v>
      </c>
      <c r="B310" s="74" t="s">
        <v>296</v>
      </c>
      <c r="C310" s="74"/>
      <c r="D310" s="83"/>
      <c r="E310" s="83">
        <f>1.2*Tableau3[[#This Row],[PRIX HT ]]</f>
        <v>0</v>
      </c>
      <c r="F310" s="74"/>
      <c r="G310" s="86">
        <f>Tableau3[[#This Row],[Marge]]*Tableau3[[#This Row],[Prix TTC]]</f>
        <v>0</v>
      </c>
    </row>
    <row r="311" spans="1:7" x14ac:dyDescent="0.3">
      <c r="A311" s="72" t="str">
        <f t="shared" si="4"/>
        <v>c311</v>
      </c>
      <c r="B311" s="74" t="s">
        <v>297</v>
      </c>
      <c r="C311" s="74"/>
      <c r="D311" s="83"/>
      <c r="E311" s="83">
        <f>1.2*Tableau3[[#This Row],[PRIX HT ]]</f>
        <v>0</v>
      </c>
      <c r="F311" s="74"/>
      <c r="G311" s="86">
        <f>Tableau3[[#This Row],[Marge]]*Tableau3[[#This Row],[Prix TTC]]</f>
        <v>0</v>
      </c>
    </row>
    <row r="312" spans="1:7" x14ac:dyDescent="0.3">
      <c r="A312" s="72" t="str">
        <f t="shared" si="4"/>
        <v>c312</v>
      </c>
      <c r="B312" s="74" t="s">
        <v>300</v>
      </c>
      <c r="C312" s="74"/>
      <c r="D312" s="83"/>
      <c r="E312" s="83">
        <f>1.2*Tableau3[[#This Row],[PRIX HT ]]</f>
        <v>0</v>
      </c>
      <c r="F312" s="74"/>
      <c r="G312" s="86">
        <f>Tableau3[[#This Row],[Marge]]*Tableau3[[#This Row],[Prix TTC]]</f>
        <v>0</v>
      </c>
    </row>
    <row r="313" spans="1:7" x14ac:dyDescent="0.3">
      <c r="A313" s="72" t="str">
        <f t="shared" si="4"/>
        <v>c313</v>
      </c>
      <c r="B313" s="74" t="s">
        <v>298</v>
      </c>
      <c r="C313" s="74"/>
      <c r="D313" s="83"/>
      <c r="E313" s="83">
        <f>1.2*Tableau3[[#This Row],[PRIX HT ]]</f>
        <v>0</v>
      </c>
      <c r="F313" s="74"/>
      <c r="G313" s="86">
        <f>Tableau3[[#This Row],[Marge]]*Tableau3[[#This Row],[Prix TTC]]</f>
        <v>0</v>
      </c>
    </row>
    <row r="314" spans="1:7" x14ac:dyDescent="0.3">
      <c r="A314" s="72" t="str">
        <f t="shared" si="4"/>
        <v>c314</v>
      </c>
      <c r="B314" s="74" t="s">
        <v>299</v>
      </c>
      <c r="C314" s="74"/>
      <c r="D314" s="83"/>
      <c r="E314" s="83">
        <f>1.2*Tableau3[[#This Row],[PRIX HT ]]</f>
        <v>0</v>
      </c>
      <c r="F314" s="74"/>
      <c r="G314" s="86">
        <f>Tableau3[[#This Row],[Marge]]*Tableau3[[#This Row],[Prix TTC]]</f>
        <v>0</v>
      </c>
    </row>
    <row r="315" spans="1:7" x14ac:dyDescent="0.3">
      <c r="A315" s="72"/>
      <c r="B315" s="74"/>
      <c r="C315" s="74"/>
      <c r="D315" s="83"/>
      <c r="E315" s="83">
        <f>1.2*Tableau3[[#This Row],[PRIX HT ]]</f>
        <v>0</v>
      </c>
      <c r="F315" s="74"/>
      <c r="G315" s="86">
        <f>Tableau3[[#This Row],[Marge]]*Tableau3[[#This Row],[Prix TTC]]</f>
        <v>0</v>
      </c>
    </row>
    <row r="316" spans="1:7" x14ac:dyDescent="0.3">
      <c r="A316" s="72" t="str">
        <f t="shared" si="4"/>
        <v>c316</v>
      </c>
      <c r="B316" s="74" t="s">
        <v>301</v>
      </c>
      <c r="C316" s="74"/>
      <c r="D316" s="83"/>
      <c r="E316" s="83">
        <f>1.2*Tableau3[[#This Row],[PRIX HT ]]</f>
        <v>0</v>
      </c>
      <c r="F316" s="74"/>
      <c r="G316" s="86">
        <f>Tableau3[[#This Row],[Marge]]*Tableau3[[#This Row],[Prix TTC]]</f>
        <v>0</v>
      </c>
    </row>
    <row r="317" spans="1:7" x14ac:dyDescent="0.3">
      <c r="A317" s="72" t="str">
        <f t="shared" si="4"/>
        <v>c317</v>
      </c>
      <c r="B317" s="74" t="s">
        <v>302</v>
      </c>
      <c r="C317" s="74"/>
      <c r="D317" s="83"/>
      <c r="E317" s="83">
        <f>1.2*Tableau3[[#This Row],[PRIX HT ]]</f>
        <v>0</v>
      </c>
      <c r="F317" s="74"/>
      <c r="G317" s="86">
        <f>Tableau3[[#This Row],[Marge]]*Tableau3[[#This Row],[Prix TTC]]</f>
        <v>0</v>
      </c>
    </row>
    <row r="318" spans="1:7" x14ac:dyDescent="0.3">
      <c r="A318" s="72" t="str">
        <f t="shared" si="4"/>
        <v>c318</v>
      </c>
      <c r="B318" s="74" t="s">
        <v>305</v>
      </c>
      <c r="C318" s="74"/>
      <c r="D318" s="83"/>
      <c r="E318" s="83">
        <f>1.2*Tableau3[[#This Row],[PRIX HT ]]</f>
        <v>0</v>
      </c>
      <c r="F318" s="74"/>
      <c r="G318" s="86">
        <f>Tableau3[[#This Row],[Marge]]*Tableau3[[#This Row],[Prix TTC]]</f>
        <v>0</v>
      </c>
    </row>
    <row r="319" spans="1:7" x14ac:dyDescent="0.3">
      <c r="A319" s="72" t="str">
        <f t="shared" si="4"/>
        <v>c319</v>
      </c>
      <c r="B319" s="74" t="s">
        <v>303</v>
      </c>
      <c r="C319" s="74"/>
      <c r="D319" s="83"/>
      <c r="E319" s="83">
        <f>1.2*Tableau3[[#This Row],[PRIX HT ]]</f>
        <v>0</v>
      </c>
      <c r="F319" s="74"/>
      <c r="G319" s="86">
        <f>Tableau3[[#This Row],[Marge]]*Tableau3[[#This Row],[Prix TTC]]</f>
        <v>0</v>
      </c>
    </row>
    <row r="320" spans="1:7" x14ac:dyDescent="0.3">
      <c r="A320" s="72" t="str">
        <f t="shared" si="4"/>
        <v>c320</v>
      </c>
      <c r="B320" s="74" t="s">
        <v>304</v>
      </c>
      <c r="C320" s="74"/>
      <c r="D320" s="83"/>
      <c r="E320" s="83">
        <f>1.2*Tableau3[[#This Row],[PRIX HT ]]</f>
        <v>0</v>
      </c>
      <c r="F320" s="74"/>
      <c r="G320" s="86">
        <f>Tableau3[[#This Row],[Marge]]*Tableau3[[#This Row],[Prix TTC]]</f>
        <v>0</v>
      </c>
    </row>
    <row r="321" spans="1:7" x14ac:dyDescent="0.3">
      <c r="A321" s="72"/>
      <c r="B321" s="74"/>
      <c r="C321" s="74"/>
      <c r="D321" s="83"/>
      <c r="E321" s="83">
        <f>1.2*Tableau3[[#This Row],[PRIX HT ]]</f>
        <v>0</v>
      </c>
      <c r="F321" s="74"/>
      <c r="G321" s="86">
        <f>Tableau3[[#This Row],[Marge]]*Tableau3[[#This Row],[Prix TTC]]</f>
        <v>0</v>
      </c>
    </row>
    <row r="322" spans="1:7" x14ac:dyDescent="0.3">
      <c r="A322" s="72" t="str">
        <f t="shared" si="4"/>
        <v>c322</v>
      </c>
      <c r="B322" s="74" t="s">
        <v>306</v>
      </c>
      <c r="C322" s="74"/>
      <c r="D322" s="83"/>
      <c r="E322" s="83">
        <f>1.2*Tableau3[[#This Row],[PRIX HT ]]</f>
        <v>0</v>
      </c>
      <c r="F322" s="74"/>
      <c r="G322" s="86">
        <f>Tableau3[[#This Row],[Marge]]*Tableau3[[#This Row],[Prix TTC]]</f>
        <v>0</v>
      </c>
    </row>
    <row r="323" spans="1:7" x14ac:dyDescent="0.3">
      <c r="A323" s="72" t="str">
        <f t="shared" si="4"/>
        <v>c323</v>
      </c>
      <c r="B323" s="74" t="s">
        <v>307</v>
      </c>
      <c r="C323" s="74"/>
      <c r="D323" s="83"/>
      <c r="E323" s="83">
        <f>1.2*Tableau3[[#This Row],[PRIX HT ]]</f>
        <v>0</v>
      </c>
      <c r="F323" s="74"/>
      <c r="G323" s="86">
        <f>Tableau3[[#This Row],[Marge]]*Tableau3[[#This Row],[Prix TTC]]</f>
        <v>0</v>
      </c>
    </row>
    <row r="324" spans="1:7" x14ac:dyDescent="0.3">
      <c r="A324" s="72" t="str">
        <f t="shared" si="4"/>
        <v>c324</v>
      </c>
      <c r="B324" s="74" t="s">
        <v>310</v>
      </c>
      <c r="C324" s="74"/>
      <c r="D324" s="83"/>
      <c r="E324" s="83">
        <f>1.2*Tableau3[[#This Row],[PRIX HT ]]</f>
        <v>0</v>
      </c>
      <c r="F324" s="74"/>
      <c r="G324" s="86">
        <f>Tableau3[[#This Row],[Marge]]*Tableau3[[#This Row],[Prix TTC]]</f>
        <v>0</v>
      </c>
    </row>
    <row r="325" spans="1:7" x14ac:dyDescent="0.3">
      <c r="A325" s="72" t="str">
        <f t="shared" si="4"/>
        <v>c325</v>
      </c>
      <c r="B325" s="74" t="s">
        <v>308</v>
      </c>
      <c r="C325" s="74"/>
      <c r="D325" s="83"/>
      <c r="E325" s="83">
        <f>1.2*Tableau3[[#This Row],[PRIX HT ]]</f>
        <v>0</v>
      </c>
      <c r="F325" s="74"/>
      <c r="G325" s="86">
        <f>Tableau3[[#This Row],[Marge]]*Tableau3[[#This Row],[Prix TTC]]</f>
        <v>0</v>
      </c>
    </row>
    <row r="326" spans="1:7" x14ac:dyDescent="0.3">
      <c r="A326" s="72" t="str">
        <f t="shared" si="4"/>
        <v>c326</v>
      </c>
      <c r="B326" s="74" t="s">
        <v>309</v>
      </c>
      <c r="C326" s="74"/>
      <c r="D326" s="83"/>
      <c r="E326" s="83">
        <f>1.2*Tableau3[[#This Row],[PRIX HT ]]</f>
        <v>0</v>
      </c>
      <c r="F326" s="74"/>
      <c r="G326" s="86">
        <f>Tableau3[[#This Row],[Marge]]*Tableau3[[#This Row],[Prix TTC]]</f>
        <v>0</v>
      </c>
    </row>
    <row r="327" spans="1:7" x14ac:dyDescent="0.3">
      <c r="A327" s="72"/>
      <c r="B327" s="74"/>
      <c r="C327" s="74"/>
      <c r="D327" s="83"/>
      <c r="E327" s="83">
        <f>1.2*Tableau3[[#This Row],[PRIX HT ]]</f>
        <v>0</v>
      </c>
      <c r="F327" s="74"/>
      <c r="G327" s="86">
        <f>Tableau3[[#This Row],[Marge]]*Tableau3[[#This Row],[Prix TTC]]</f>
        <v>0</v>
      </c>
    </row>
    <row r="328" spans="1:7" x14ac:dyDescent="0.3">
      <c r="A328" s="72" t="str">
        <f t="shared" si="4"/>
        <v>c328</v>
      </c>
      <c r="B328" s="74" t="s">
        <v>311</v>
      </c>
      <c r="C328" s="74"/>
      <c r="D328" s="83"/>
      <c r="E328" s="83">
        <f>1.2*Tableau3[[#This Row],[PRIX HT ]]</f>
        <v>0</v>
      </c>
      <c r="F328" s="74"/>
      <c r="G328" s="86">
        <f>Tableau3[[#This Row],[Marge]]*Tableau3[[#This Row],[Prix TTC]]</f>
        <v>0</v>
      </c>
    </row>
    <row r="329" spans="1:7" x14ac:dyDescent="0.3">
      <c r="A329" s="72"/>
      <c r="B329" s="74"/>
      <c r="C329" s="74"/>
      <c r="D329" s="83"/>
      <c r="E329" s="83">
        <f>1.2*Tableau3[[#This Row],[PRIX HT ]]</f>
        <v>0</v>
      </c>
      <c r="F329" s="74"/>
      <c r="G329" s="86">
        <f>Tableau3[[#This Row],[Marge]]*Tableau3[[#This Row],[Prix TTC]]</f>
        <v>0</v>
      </c>
    </row>
    <row r="330" spans="1:7" x14ac:dyDescent="0.3">
      <c r="A330" s="72" t="str">
        <f t="shared" si="4"/>
        <v>c330</v>
      </c>
      <c r="B330" s="74" t="s">
        <v>312</v>
      </c>
      <c r="C330" s="74"/>
      <c r="D330" s="83"/>
      <c r="E330" s="83">
        <f>1.2*Tableau3[[#This Row],[PRIX HT ]]</f>
        <v>0</v>
      </c>
      <c r="F330" s="74"/>
      <c r="G330" s="86">
        <f>Tableau3[[#This Row],[Marge]]*Tableau3[[#This Row],[Prix TTC]]</f>
        <v>0</v>
      </c>
    </row>
    <row r="331" spans="1:7" x14ac:dyDescent="0.3">
      <c r="A331" s="72" t="str">
        <f t="shared" si="4"/>
        <v>c331</v>
      </c>
      <c r="B331" s="74" t="s">
        <v>313</v>
      </c>
      <c r="C331" s="74"/>
      <c r="D331" s="83"/>
      <c r="E331" s="83">
        <f>1.2*Tableau3[[#This Row],[PRIX HT ]]</f>
        <v>0</v>
      </c>
      <c r="F331" s="74"/>
      <c r="G331" s="86">
        <f>Tableau3[[#This Row],[Marge]]*Tableau3[[#This Row],[Prix TTC]]</f>
        <v>0</v>
      </c>
    </row>
    <row r="332" spans="1:7" x14ac:dyDescent="0.3">
      <c r="A332" s="72" t="str">
        <f t="shared" si="4"/>
        <v>c332</v>
      </c>
      <c r="B332" s="74" t="s">
        <v>314</v>
      </c>
      <c r="C332" s="74"/>
      <c r="D332" s="83"/>
      <c r="E332" s="83">
        <f>1.2*Tableau3[[#This Row],[PRIX HT ]]</f>
        <v>0</v>
      </c>
      <c r="F332" s="74"/>
      <c r="G332" s="86">
        <f>Tableau3[[#This Row],[Marge]]*Tableau3[[#This Row],[Prix TTC]]</f>
        <v>0</v>
      </c>
    </row>
    <row r="333" spans="1:7" x14ac:dyDescent="0.3">
      <c r="A333" s="72" t="str">
        <f t="shared" si="4"/>
        <v>c333</v>
      </c>
      <c r="B333" s="74" t="s">
        <v>315</v>
      </c>
      <c r="C333" s="74"/>
      <c r="D333" s="83"/>
      <c r="E333" s="83">
        <f>1.2*Tableau3[[#This Row],[PRIX HT ]]</f>
        <v>0</v>
      </c>
      <c r="F333" s="74"/>
      <c r="G333" s="86">
        <f>Tableau3[[#This Row],[Marge]]*Tableau3[[#This Row],[Prix TTC]]</f>
        <v>0</v>
      </c>
    </row>
    <row r="334" spans="1:7" x14ac:dyDescent="0.3">
      <c r="A334" s="72"/>
      <c r="B334" s="74"/>
      <c r="C334" s="74"/>
      <c r="D334" s="83"/>
      <c r="E334" s="83">
        <f>1.2*Tableau3[[#This Row],[PRIX HT ]]</f>
        <v>0</v>
      </c>
      <c r="F334" s="74"/>
      <c r="G334" s="86">
        <f>Tableau3[[#This Row],[Marge]]*Tableau3[[#This Row],[Prix TTC]]</f>
        <v>0</v>
      </c>
    </row>
    <row r="335" spans="1:7" x14ac:dyDescent="0.3">
      <c r="A335" s="72" t="str">
        <f t="shared" si="4"/>
        <v>c335</v>
      </c>
      <c r="B335" s="74" t="s">
        <v>316</v>
      </c>
      <c r="C335" s="74"/>
      <c r="D335" s="83"/>
      <c r="E335" s="83">
        <f>1.2*Tableau3[[#This Row],[PRIX HT ]]</f>
        <v>0</v>
      </c>
      <c r="F335" s="74"/>
      <c r="G335" s="86">
        <f>Tableau3[[#This Row],[Marge]]*Tableau3[[#This Row],[Prix TTC]]</f>
        <v>0</v>
      </c>
    </row>
    <row r="336" spans="1:7" x14ac:dyDescent="0.3">
      <c r="A336" s="72" t="str">
        <f t="shared" si="4"/>
        <v>c336</v>
      </c>
      <c r="B336" s="74" t="s">
        <v>317</v>
      </c>
      <c r="C336" s="74"/>
      <c r="D336" s="83"/>
      <c r="E336" s="83">
        <f>1.2*Tableau3[[#This Row],[PRIX HT ]]</f>
        <v>0</v>
      </c>
      <c r="F336" s="74"/>
      <c r="G336" s="86">
        <f>Tableau3[[#This Row],[Marge]]*Tableau3[[#This Row],[Prix TTC]]</f>
        <v>0</v>
      </c>
    </row>
    <row r="337" spans="1:7" x14ac:dyDescent="0.3">
      <c r="A337" s="72" t="str">
        <f t="shared" si="4"/>
        <v>c337</v>
      </c>
      <c r="B337" s="74" t="s">
        <v>318</v>
      </c>
      <c r="C337" s="74"/>
      <c r="D337" s="83"/>
      <c r="E337" s="83">
        <f>1.2*Tableau3[[#This Row],[PRIX HT ]]</f>
        <v>0</v>
      </c>
      <c r="F337" s="74"/>
      <c r="G337" s="86">
        <f>Tableau3[[#This Row],[Marge]]*Tableau3[[#This Row],[Prix TTC]]</f>
        <v>0</v>
      </c>
    </row>
    <row r="338" spans="1:7" x14ac:dyDescent="0.3">
      <c r="A338" s="72"/>
      <c r="B338" s="74"/>
      <c r="C338" s="74"/>
      <c r="D338" s="83"/>
      <c r="E338" s="83">
        <f>1.2*Tableau3[[#This Row],[PRIX HT ]]</f>
        <v>0</v>
      </c>
      <c r="F338" s="74"/>
      <c r="G338" s="86">
        <f>Tableau3[[#This Row],[Marge]]*Tableau3[[#This Row],[Prix TTC]]</f>
        <v>0</v>
      </c>
    </row>
    <row r="339" spans="1:7" x14ac:dyDescent="0.3">
      <c r="A339" s="72" t="str">
        <f t="shared" si="4"/>
        <v>c339</v>
      </c>
      <c r="B339" s="74" t="s">
        <v>319</v>
      </c>
      <c r="C339" s="74"/>
      <c r="D339" s="83"/>
      <c r="E339" s="83">
        <f>1.2*Tableau3[[#This Row],[PRIX HT ]]</f>
        <v>0</v>
      </c>
      <c r="F339" s="74"/>
      <c r="G339" s="86">
        <f>Tableau3[[#This Row],[Marge]]*Tableau3[[#This Row],[Prix TTC]]</f>
        <v>0</v>
      </c>
    </row>
    <row r="340" spans="1:7" x14ac:dyDescent="0.3">
      <c r="A340" s="72" t="str">
        <f t="shared" si="4"/>
        <v>c340</v>
      </c>
      <c r="B340" s="74" t="s">
        <v>320</v>
      </c>
      <c r="C340" s="74"/>
      <c r="D340" s="83"/>
      <c r="E340" s="83">
        <f>1.2*Tableau3[[#This Row],[PRIX HT ]]</f>
        <v>0</v>
      </c>
      <c r="F340" s="74"/>
      <c r="G340" s="86">
        <f>Tableau3[[#This Row],[Marge]]*Tableau3[[#This Row],[Prix TTC]]</f>
        <v>0</v>
      </c>
    </row>
    <row r="341" spans="1:7" x14ac:dyDescent="0.3">
      <c r="A341" s="72" t="str">
        <f t="shared" si="4"/>
        <v>c341</v>
      </c>
      <c r="B341" s="74" t="s">
        <v>321</v>
      </c>
      <c r="C341" s="74"/>
      <c r="D341" s="83"/>
      <c r="E341" s="83">
        <f>1.2*Tableau3[[#This Row],[PRIX HT ]]</f>
        <v>0</v>
      </c>
      <c r="F341" s="74"/>
      <c r="G341" s="86">
        <f>Tableau3[[#This Row],[Marge]]*Tableau3[[#This Row],[Prix TTC]]</f>
        <v>0</v>
      </c>
    </row>
    <row r="342" spans="1:7" x14ac:dyDescent="0.3">
      <c r="A342" s="72" t="str">
        <f t="shared" si="4"/>
        <v>c342</v>
      </c>
      <c r="B342" s="74" t="s">
        <v>322</v>
      </c>
      <c r="C342" s="74"/>
      <c r="D342" s="83"/>
      <c r="E342" s="83">
        <f>1.2*Tableau3[[#This Row],[PRIX HT ]]</f>
        <v>0</v>
      </c>
      <c r="F342" s="74"/>
      <c r="G342" s="86">
        <f>Tableau3[[#This Row],[Marge]]*Tableau3[[#This Row],[Prix TTC]]</f>
        <v>0</v>
      </c>
    </row>
    <row r="343" spans="1:7" x14ac:dyDescent="0.3">
      <c r="A343" s="72"/>
      <c r="B343" s="74"/>
      <c r="C343" s="74"/>
      <c r="D343" s="83"/>
      <c r="E343" s="83">
        <f>1.2*Tableau3[[#This Row],[PRIX HT ]]</f>
        <v>0</v>
      </c>
      <c r="F343" s="74"/>
      <c r="G343" s="86">
        <f>Tableau3[[#This Row],[Marge]]*Tableau3[[#This Row],[Prix TTC]]</f>
        <v>0</v>
      </c>
    </row>
    <row r="344" spans="1:7" x14ac:dyDescent="0.3">
      <c r="A344" s="72" t="str">
        <f t="shared" si="4"/>
        <v>c344</v>
      </c>
      <c r="B344" s="74" t="s">
        <v>323</v>
      </c>
      <c r="C344" s="74"/>
      <c r="D344" s="83"/>
      <c r="E344" s="83">
        <f>1.2*Tableau3[[#This Row],[PRIX HT ]]</f>
        <v>0</v>
      </c>
      <c r="F344" s="74"/>
      <c r="G344" s="86">
        <f>Tableau3[[#This Row],[Marge]]*Tableau3[[#This Row],[Prix TTC]]</f>
        <v>0</v>
      </c>
    </row>
    <row r="345" spans="1:7" x14ac:dyDescent="0.3">
      <c r="A345" s="72" t="str">
        <f t="shared" si="4"/>
        <v>c345</v>
      </c>
      <c r="B345" s="74" t="s">
        <v>324</v>
      </c>
      <c r="C345" s="74"/>
      <c r="D345" s="83"/>
      <c r="E345" s="83">
        <f>1.2*Tableau3[[#This Row],[PRIX HT ]]</f>
        <v>0</v>
      </c>
      <c r="F345" s="74"/>
      <c r="G345" s="86">
        <f>Tableau3[[#This Row],[Marge]]*Tableau3[[#This Row],[Prix TTC]]</f>
        <v>0</v>
      </c>
    </row>
    <row r="346" spans="1:7" x14ac:dyDescent="0.3">
      <c r="A346" s="72" t="str">
        <f t="shared" ref="A346:A409" si="5">CONCATENATE("c",ROW())</f>
        <v>c346</v>
      </c>
      <c r="B346" s="74" t="s">
        <v>325</v>
      </c>
      <c r="C346" s="74"/>
      <c r="D346" s="83"/>
      <c r="E346" s="83">
        <f>1.2*Tableau3[[#This Row],[PRIX HT ]]</f>
        <v>0</v>
      </c>
      <c r="F346" s="74"/>
      <c r="G346" s="86">
        <f>Tableau3[[#This Row],[Marge]]*Tableau3[[#This Row],[Prix TTC]]</f>
        <v>0</v>
      </c>
    </row>
    <row r="347" spans="1:7" x14ac:dyDescent="0.3">
      <c r="A347" s="72"/>
      <c r="B347" s="74"/>
      <c r="C347" s="74"/>
      <c r="D347" s="83"/>
      <c r="E347" s="83">
        <f>1.2*Tableau3[[#This Row],[PRIX HT ]]</f>
        <v>0</v>
      </c>
      <c r="F347" s="74"/>
      <c r="G347" s="86">
        <f>Tableau3[[#This Row],[Marge]]*Tableau3[[#This Row],[Prix TTC]]</f>
        <v>0</v>
      </c>
    </row>
    <row r="348" spans="1:7" x14ac:dyDescent="0.3">
      <c r="A348" s="72" t="str">
        <f t="shared" si="5"/>
        <v>c348</v>
      </c>
      <c r="B348" s="74" t="s">
        <v>326</v>
      </c>
      <c r="C348" s="74"/>
      <c r="D348" s="83"/>
      <c r="E348" s="83">
        <f>1.2*Tableau3[[#This Row],[PRIX HT ]]</f>
        <v>0</v>
      </c>
      <c r="F348" s="74"/>
      <c r="G348" s="86">
        <f>Tableau3[[#This Row],[Marge]]*Tableau3[[#This Row],[Prix TTC]]</f>
        <v>0</v>
      </c>
    </row>
    <row r="349" spans="1:7" x14ac:dyDescent="0.3">
      <c r="A349" s="72" t="str">
        <f t="shared" si="5"/>
        <v>c349</v>
      </c>
      <c r="B349" s="74" t="s">
        <v>329</v>
      </c>
      <c r="C349" s="74"/>
      <c r="D349" s="83"/>
      <c r="E349" s="83">
        <f>1.2*Tableau3[[#This Row],[PRIX HT ]]</f>
        <v>0</v>
      </c>
      <c r="F349" s="74"/>
      <c r="G349" s="86">
        <f>Tableau3[[#This Row],[Marge]]*Tableau3[[#This Row],[Prix TTC]]</f>
        <v>0</v>
      </c>
    </row>
    <row r="350" spans="1:7" x14ac:dyDescent="0.3">
      <c r="A350" s="72" t="str">
        <f t="shared" si="5"/>
        <v>c350</v>
      </c>
      <c r="B350" s="74" t="s">
        <v>327</v>
      </c>
      <c r="C350" s="74"/>
      <c r="D350" s="83"/>
      <c r="E350" s="83">
        <f>1.2*Tableau3[[#This Row],[PRIX HT ]]</f>
        <v>0</v>
      </c>
      <c r="F350" s="74"/>
      <c r="G350" s="86">
        <f>Tableau3[[#This Row],[Marge]]*Tableau3[[#This Row],[Prix TTC]]</f>
        <v>0</v>
      </c>
    </row>
    <row r="351" spans="1:7" x14ac:dyDescent="0.3">
      <c r="A351" s="72" t="str">
        <f t="shared" si="5"/>
        <v>c351</v>
      </c>
      <c r="B351" s="74" t="s">
        <v>328</v>
      </c>
      <c r="C351" s="74"/>
      <c r="D351" s="83"/>
      <c r="E351" s="83">
        <f>1.2*Tableau3[[#This Row],[PRIX HT ]]</f>
        <v>0</v>
      </c>
      <c r="F351" s="74"/>
      <c r="G351" s="86">
        <f>Tableau3[[#This Row],[Marge]]*Tableau3[[#This Row],[Prix TTC]]</f>
        <v>0</v>
      </c>
    </row>
    <row r="352" spans="1:7" x14ac:dyDescent="0.3">
      <c r="A352" s="72"/>
      <c r="B352" s="74"/>
      <c r="C352" s="74"/>
      <c r="D352" s="83"/>
      <c r="E352" s="83">
        <f>1.2*Tableau3[[#This Row],[PRIX HT ]]</f>
        <v>0</v>
      </c>
      <c r="F352" s="74"/>
      <c r="G352" s="86">
        <f>Tableau3[[#This Row],[Marge]]*Tableau3[[#This Row],[Prix TTC]]</f>
        <v>0</v>
      </c>
    </row>
    <row r="353" spans="1:7" x14ac:dyDescent="0.3">
      <c r="A353" s="72" t="str">
        <f t="shared" si="5"/>
        <v>c353</v>
      </c>
      <c r="B353" s="74" t="s">
        <v>330</v>
      </c>
      <c r="C353" s="74"/>
      <c r="D353" s="83"/>
      <c r="E353" s="83">
        <f>1.2*Tableau3[[#This Row],[PRIX HT ]]</f>
        <v>0</v>
      </c>
      <c r="F353" s="74"/>
      <c r="G353" s="86">
        <f>Tableau3[[#This Row],[Marge]]*Tableau3[[#This Row],[Prix TTC]]</f>
        <v>0</v>
      </c>
    </row>
    <row r="354" spans="1:7" x14ac:dyDescent="0.3">
      <c r="A354" s="72" t="str">
        <f t="shared" si="5"/>
        <v>c354</v>
      </c>
      <c r="B354" s="74" t="s">
        <v>333</v>
      </c>
      <c r="C354" s="74"/>
      <c r="D354" s="83"/>
      <c r="E354" s="83">
        <f>1.2*Tableau3[[#This Row],[PRIX HT ]]</f>
        <v>0</v>
      </c>
      <c r="F354" s="74"/>
      <c r="G354" s="86">
        <f>Tableau3[[#This Row],[Marge]]*Tableau3[[#This Row],[Prix TTC]]</f>
        <v>0</v>
      </c>
    </row>
    <row r="355" spans="1:7" x14ac:dyDescent="0.3">
      <c r="A355" s="72" t="str">
        <f t="shared" si="5"/>
        <v>c355</v>
      </c>
      <c r="B355" s="74" t="s">
        <v>331</v>
      </c>
      <c r="C355" s="74"/>
      <c r="D355" s="83"/>
      <c r="E355" s="83">
        <f>1.2*Tableau3[[#This Row],[PRIX HT ]]</f>
        <v>0</v>
      </c>
      <c r="F355" s="74"/>
      <c r="G355" s="86">
        <f>Tableau3[[#This Row],[Marge]]*Tableau3[[#This Row],[Prix TTC]]</f>
        <v>0</v>
      </c>
    </row>
    <row r="356" spans="1:7" x14ac:dyDescent="0.3">
      <c r="A356" s="72" t="str">
        <f t="shared" si="5"/>
        <v>c356</v>
      </c>
      <c r="B356" s="74" t="s">
        <v>332</v>
      </c>
      <c r="C356" s="74"/>
      <c r="D356" s="83"/>
      <c r="E356" s="83">
        <f>1.2*Tableau3[[#This Row],[PRIX HT ]]</f>
        <v>0</v>
      </c>
      <c r="F356" s="74"/>
      <c r="G356" s="86">
        <f>Tableau3[[#This Row],[Marge]]*Tableau3[[#This Row],[Prix TTC]]</f>
        <v>0</v>
      </c>
    </row>
    <row r="357" spans="1:7" x14ac:dyDescent="0.3">
      <c r="A357" s="72"/>
      <c r="B357" s="74"/>
      <c r="C357" s="74"/>
      <c r="D357" s="83"/>
      <c r="E357" s="83">
        <f>1.2*Tableau3[[#This Row],[PRIX HT ]]</f>
        <v>0</v>
      </c>
      <c r="F357" s="74"/>
      <c r="G357" s="86">
        <f>Tableau3[[#This Row],[Marge]]*Tableau3[[#This Row],[Prix TTC]]</f>
        <v>0</v>
      </c>
    </row>
    <row r="358" spans="1:7" x14ac:dyDescent="0.3">
      <c r="A358" s="72" t="str">
        <f t="shared" si="5"/>
        <v>c358</v>
      </c>
      <c r="B358" s="74" t="s">
        <v>334</v>
      </c>
      <c r="C358" s="74"/>
      <c r="D358" s="83"/>
      <c r="E358" s="83">
        <f>1.2*Tableau3[[#This Row],[PRIX HT ]]</f>
        <v>0</v>
      </c>
      <c r="F358" s="74"/>
      <c r="G358" s="86">
        <f>Tableau3[[#This Row],[Marge]]*Tableau3[[#This Row],[Prix TTC]]</f>
        <v>0</v>
      </c>
    </row>
    <row r="359" spans="1:7" x14ac:dyDescent="0.3">
      <c r="A359" s="72"/>
      <c r="B359" s="74"/>
      <c r="C359" s="74"/>
      <c r="D359" s="83"/>
      <c r="E359" s="83">
        <f>1.2*Tableau3[[#This Row],[PRIX HT ]]</f>
        <v>0</v>
      </c>
      <c r="F359" s="74"/>
      <c r="G359" s="86">
        <f>Tableau3[[#This Row],[Marge]]*Tableau3[[#This Row],[Prix TTC]]</f>
        <v>0</v>
      </c>
    </row>
    <row r="360" spans="1:7" x14ac:dyDescent="0.3">
      <c r="A360" s="72" t="str">
        <f t="shared" si="5"/>
        <v>c360</v>
      </c>
      <c r="B360" s="74" t="s">
        <v>335</v>
      </c>
      <c r="C360" s="74"/>
      <c r="D360" s="83"/>
      <c r="E360" s="83">
        <f>1.2*Tableau3[[#This Row],[PRIX HT ]]</f>
        <v>0</v>
      </c>
      <c r="F360" s="74"/>
      <c r="G360" s="86">
        <f>Tableau3[[#This Row],[Marge]]*Tableau3[[#This Row],[Prix TTC]]</f>
        <v>0</v>
      </c>
    </row>
    <row r="361" spans="1:7" x14ac:dyDescent="0.3">
      <c r="A361" s="72" t="str">
        <f t="shared" si="5"/>
        <v>c361</v>
      </c>
      <c r="B361" s="74" t="s">
        <v>336</v>
      </c>
      <c r="C361" s="74"/>
      <c r="D361" s="83"/>
      <c r="E361" s="83">
        <f>1.2*Tableau3[[#This Row],[PRIX HT ]]</f>
        <v>0</v>
      </c>
      <c r="F361" s="74"/>
      <c r="G361" s="86">
        <f>Tableau3[[#This Row],[Marge]]*Tableau3[[#This Row],[Prix TTC]]</f>
        <v>0</v>
      </c>
    </row>
    <row r="362" spans="1:7" x14ac:dyDescent="0.3">
      <c r="A362" s="72" t="str">
        <f t="shared" si="5"/>
        <v>c362</v>
      </c>
      <c r="B362" s="74" t="s">
        <v>337</v>
      </c>
      <c r="C362" s="74"/>
      <c r="D362" s="83"/>
      <c r="E362" s="83">
        <f>1.2*Tableau3[[#This Row],[PRIX HT ]]</f>
        <v>0</v>
      </c>
      <c r="F362" s="74"/>
      <c r="G362" s="86">
        <f>Tableau3[[#This Row],[Marge]]*Tableau3[[#This Row],[Prix TTC]]</f>
        <v>0</v>
      </c>
    </row>
    <row r="363" spans="1:7" x14ac:dyDescent="0.3">
      <c r="A363" s="72"/>
      <c r="B363" s="74"/>
      <c r="C363" s="74"/>
      <c r="D363" s="83"/>
      <c r="E363" s="83">
        <f>1.2*Tableau3[[#This Row],[PRIX HT ]]</f>
        <v>0</v>
      </c>
      <c r="F363" s="74"/>
      <c r="G363" s="86">
        <f>Tableau3[[#This Row],[Marge]]*Tableau3[[#This Row],[Prix TTC]]</f>
        <v>0</v>
      </c>
    </row>
    <row r="364" spans="1:7" x14ac:dyDescent="0.3">
      <c r="A364" s="72" t="str">
        <f t="shared" si="5"/>
        <v>c364</v>
      </c>
      <c r="B364" s="74" t="s">
        <v>338</v>
      </c>
      <c r="C364" s="74"/>
      <c r="D364" s="83"/>
      <c r="E364" s="83">
        <f>1.2*Tableau3[[#This Row],[PRIX HT ]]</f>
        <v>0</v>
      </c>
      <c r="F364" s="74"/>
      <c r="G364" s="86">
        <f>Tableau3[[#This Row],[Marge]]*Tableau3[[#This Row],[Prix TTC]]</f>
        <v>0</v>
      </c>
    </row>
    <row r="365" spans="1:7" x14ac:dyDescent="0.3">
      <c r="A365" s="72" t="str">
        <f t="shared" si="5"/>
        <v>c365</v>
      </c>
      <c r="B365" s="74" t="s">
        <v>339</v>
      </c>
      <c r="C365" s="74"/>
      <c r="D365" s="83"/>
      <c r="E365" s="83">
        <f>1.2*Tableau3[[#This Row],[PRIX HT ]]</f>
        <v>0</v>
      </c>
      <c r="F365" s="74"/>
      <c r="G365" s="86">
        <f>Tableau3[[#This Row],[Marge]]*Tableau3[[#This Row],[Prix TTC]]</f>
        <v>0</v>
      </c>
    </row>
    <row r="366" spans="1:7" x14ac:dyDescent="0.3">
      <c r="A366" s="72"/>
      <c r="B366" s="74"/>
      <c r="C366" s="74"/>
      <c r="D366" s="83"/>
      <c r="E366" s="83">
        <f>1.2*Tableau3[[#This Row],[PRIX HT ]]</f>
        <v>0</v>
      </c>
      <c r="F366" s="74"/>
      <c r="G366" s="86">
        <f>Tableau3[[#This Row],[Marge]]*Tableau3[[#This Row],[Prix TTC]]</f>
        <v>0</v>
      </c>
    </row>
    <row r="367" spans="1:7" x14ac:dyDescent="0.3">
      <c r="A367" s="72" t="str">
        <f t="shared" si="5"/>
        <v>c367</v>
      </c>
      <c r="B367" s="74" t="s">
        <v>340</v>
      </c>
      <c r="C367" s="74"/>
      <c r="D367" s="83"/>
      <c r="E367" s="83">
        <f>1.2*Tableau3[[#This Row],[PRIX HT ]]</f>
        <v>0</v>
      </c>
      <c r="F367" s="74"/>
      <c r="G367" s="86">
        <f>Tableau3[[#This Row],[Marge]]*Tableau3[[#This Row],[Prix TTC]]</f>
        <v>0</v>
      </c>
    </row>
    <row r="368" spans="1:7" x14ac:dyDescent="0.3">
      <c r="A368" s="72" t="str">
        <f t="shared" si="5"/>
        <v>c368</v>
      </c>
      <c r="B368" s="74" t="s">
        <v>341</v>
      </c>
      <c r="C368" s="74"/>
      <c r="D368" s="83"/>
      <c r="E368" s="83">
        <f>1.2*Tableau3[[#This Row],[PRIX HT ]]</f>
        <v>0</v>
      </c>
      <c r="F368" s="74"/>
      <c r="G368" s="86">
        <f>Tableau3[[#This Row],[Marge]]*Tableau3[[#This Row],[Prix TTC]]</f>
        <v>0</v>
      </c>
    </row>
    <row r="369" spans="1:7" x14ac:dyDescent="0.3">
      <c r="A369" s="72"/>
      <c r="B369" s="74"/>
      <c r="C369" s="74"/>
      <c r="D369" s="83"/>
      <c r="E369" s="83">
        <f>1.2*Tableau3[[#This Row],[PRIX HT ]]</f>
        <v>0</v>
      </c>
      <c r="F369" s="74"/>
      <c r="G369" s="86">
        <f>Tableau3[[#This Row],[Marge]]*Tableau3[[#This Row],[Prix TTC]]</f>
        <v>0</v>
      </c>
    </row>
    <row r="370" spans="1:7" x14ac:dyDescent="0.3">
      <c r="A370" s="72" t="str">
        <f t="shared" si="5"/>
        <v>c370</v>
      </c>
      <c r="B370" s="74" t="s">
        <v>342</v>
      </c>
      <c r="C370" s="74"/>
      <c r="D370" s="83"/>
      <c r="E370" s="83">
        <f>1.2*Tableau3[[#This Row],[PRIX HT ]]</f>
        <v>0</v>
      </c>
      <c r="F370" s="74"/>
      <c r="G370" s="86">
        <f>Tableau3[[#This Row],[Marge]]*Tableau3[[#This Row],[Prix TTC]]</f>
        <v>0</v>
      </c>
    </row>
    <row r="371" spans="1:7" x14ac:dyDescent="0.3">
      <c r="A371" s="72" t="str">
        <f t="shared" si="5"/>
        <v>c371</v>
      </c>
      <c r="B371" s="74" t="s">
        <v>343</v>
      </c>
      <c r="C371" s="74"/>
      <c r="D371" s="83"/>
      <c r="E371" s="83">
        <f>1.2*Tableau3[[#This Row],[PRIX HT ]]</f>
        <v>0</v>
      </c>
      <c r="F371" s="74"/>
      <c r="G371" s="86">
        <f>Tableau3[[#This Row],[Marge]]*Tableau3[[#This Row],[Prix TTC]]</f>
        <v>0</v>
      </c>
    </row>
    <row r="372" spans="1:7" x14ac:dyDescent="0.3">
      <c r="A372" s="72"/>
      <c r="B372" s="74"/>
      <c r="C372" s="74"/>
      <c r="D372" s="83"/>
      <c r="E372" s="83">
        <f>1.2*Tableau3[[#This Row],[PRIX HT ]]</f>
        <v>0</v>
      </c>
      <c r="F372" s="74"/>
      <c r="G372" s="86">
        <f>Tableau3[[#This Row],[Marge]]*Tableau3[[#This Row],[Prix TTC]]</f>
        <v>0</v>
      </c>
    </row>
    <row r="373" spans="1:7" x14ac:dyDescent="0.3">
      <c r="A373" s="72" t="str">
        <f t="shared" si="5"/>
        <v>c373</v>
      </c>
      <c r="B373" s="74" t="s">
        <v>344</v>
      </c>
      <c r="C373" s="74"/>
      <c r="D373" s="83"/>
      <c r="E373" s="83">
        <f>1.2*Tableau3[[#This Row],[PRIX HT ]]</f>
        <v>0</v>
      </c>
      <c r="F373" s="74"/>
      <c r="G373" s="86">
        <f>Tableau3[[#This Row],[Marge]]*Tableau3[[#This Row],[Prix TTC]]</f>
        <v>0</v>
      </c>
    </row>
    <row r="374" spans="1:7" x14ac:dyDescent="0.3">
      <c r="A374" s="72"/>
      <c r="B374" s="74"/>
      <c r="C374" s="74"/>
      <c r="D374" s="83"/>
      <c r="E374" s="83">
        <f>1.2*Tableau3[[#This Row],[PRIX HT ]]</f>
        <v>0</v>
      </c>
      <c r="F374" s="74"/>
      <c r="G374" s="86">
        <f>Tableau3[[#This Row],[Marge]]*Tableau3[[#This Row],[Prix TTC]]</f>
        <v>0</v>
      </c>
    </row>
    <row r="375" spans="1:7" ht="15" thickBot="1" x14ac:dyDescent="0.35">
      <c r="A375" s="73" t="str">
        <f t="shared" si="5"/>
        <v>c375</v>
      </c>
      <c r="B375" s="76" t="s">
        <v>345</v>
      </c>
      <c r="C375" s="76"/>
      <c r="D375" s="84"/>
      <c r="E375" s="84">
        <f>1.2*Tableau3[[#This Row],[PRIX HT ]]</f>
        <v>0</v>
      </c>
      <c r="F375" s="76"/>
      <c r="G375" s="87">
        <f>Tableau3[[#This Row],[Marge]]*Tableau3[[#This Row],[Prix TTC]]</f>
        <v>0</v>
      </c>
    </row>
    <row r="376" spans="1:7" x14ac:dyDescent="0.3">
      <c r="A376" t="str">
        <f t="shared" si="5"/>
        <v>c376</v>
      </c>
    </row>
    <row r="377" spans="1:7" x14ac:dyDescent="0.3">
      <c r="A377" t="str">
        <f t="shared" si="5"/>
        <v>c377</v>
      </c>
    </row>
    <row r="378" spans="1:7" x14ac:dyDescent="0.3">
      <c r="A378" t="str">
        <f t="shared" si="5"/>
        <v>c378</v>
      </c>
    </row>
    <row r="379" spans="1:7" x14ac:dyDescent="0.3">
      <c r="A379" t="str">
        <f t="shared" si="5"/>
        <v>c379</v>
      </c>
    </row>
    <row r="380" spans="1:7" x14ac:dyDescent="0.3">
      <c r="A380" t="str">
        <f t="shared" si="5"/>
        <v>c380</v>
      </c>
    </row>
    <row r="381" spans="1:7" x14ac:dyDescent="0.3">
      <c r="A381" t="str">
        <f t="shared" si="5"/>
        <v>c381</v>
      </c>
    </row>
    <row r="382" spans="1:7" x14ac:dyDescent="0.3">
      <c r="A382" t="str">
        <f t="shared" si="5"/>
        <v>c382</v>
      </c>
    </row>
    <row r="383" spans="1:7" x14ac:dyDescent="0.3">
      <c r="A383" t="str">
        <f t="shared" si="5"/>
        <v>c383</v>
      </c>
    </row>
    <row r="384" spans="1:7" x14ac:dyDescent="0.3">
      <c r="A384" t="str">
        <f t="shared" si="5"/>
        <v>c384</v>
      </c>
    </row>
    <row r="385" spans="1:1" x14ac:dyDescent="0.3">
      <c r="A385" t="str">
        <f t="shared" si="5"/>
        <v>c385</v>
      </c>
    </row>
    <row r="386" spans="1:1" x14ac:dyDescent="0.3">
      <c r="A386" t="str">
        <f t="shared" si="5"/>
        <v>c386</v>
      </c>
    </row>
    <row r="387" spans="1:1" x14ac:dyDescent="0.3">
      <c r="A387" t="str">
        <f t="shared" si="5"/>
        <v>c387</v>
      </c>
    </row>
    <row r="388" spans="1:1" x14ac:dyDescent="0.3">
      <c r="A388" t="str">
        <f t="shared" si="5"/>
        <v>c388</v>
      </c>
    </row>
    <row r="389" spans="1:1" x14ac:dyDescent="0.3">
      <c r="A389" t="str">
        <f t="shared" si="5"/>
        <v>c389</v>
      </c>
    </row>
    <row r="390" spans="1:1" x14ac:dyDescent="0.3">
      <c r="A390" t="str">
        <f t="shared" si="5"/>
        <v>c390</v>
      </c>
    </row>
    <row r="391" spans="1:1" x14ac:dyDescent="0.3">
      <c r="A391" t="str">
        <f t="shared" si="5"/>
        <v>c391</v>
      </c>
    </row>
    <row r="392" spans="1:1" x14ac:dyDescent="0.3">
      <c r="A392" t="str">
        <f t="shared" si="5"/>
        <v>c392</v>
      </c>
    </row>
    <row r="393" spans="1:1" x14ac:dyDescent="0.3">
      <c r="A393" t="str">
        <f t="shared" si="5"/>
        <v>c393</v>
      </c>
    </row>
    <row r="394" spans="1:1" x14ac:dyDescent="0.3">
      <c r="A394" t="str">
        <f t="shared" si="5"/>
        <v>c394</v>
      </c>
    </row>
    <row r="395" spans="1:1" x14ac:dyDescent="0.3">
      <c r="A395" t="str">
        <f t="shared" si="5"/>
        <v>c395</v>
      </c>
    </row>
    <row r="396" spans="1:1" x14ac:dyDescent="0.3">
      <c r="A396" t="str">
        <f t="shared" si="5"/>
        <v>c396</v>
      </c>
    </row>
    <row r="397" spans="1:1" x14ac:dyDescent="0.3">
      <c r="A397" t="str">
        <f t="shared" si="5"/>
        <v>c397</v>
      </c>
    </row>
    <row r="398" spans="1:1" x14ac:dyDescent="0.3">
      <c r="A398" t="str">
        <f t="shared" si="5"/>
        <v>c398</v>
      </c>
    </row>
    <row r="399" spans="1:1" x14ac:dyDescent="0.3">
      <c r="A399" t="str">
        <f t="shared" si="5"/>
        <v>c399</v>
      </c>
    </row>
    <row r="400" spans="1:1" x14ac:dyDescent="0.3">
      <c r="A400" t="str">
        <f t="shared" si="5"/>
        <v>c400</v>
      </c>
    </row>
    <row r="401" spans="1:1" x14ac:dyDescent="0.3">
      <c r="A401" t="str">
        <f t="shared" si="5"/>
        <v>c401</v>
      </c>
    </row>
    <row r="402" spans="1:1" x14ac:dyDescent="0.3">
      <c r="A402" t="str">
        <f t="shared" si="5"/>
        <v>c402</v>
      </c>
    </row>
    <row r="403" spans="1:1" x14ac:dyDescent="0.3">
      <c r="A403" t="str">
        <f t="shared" si="5"/>
        <v>c403</v>
      </c>
    </row>
    <row r="404" spans="1:1" x14ac:dyDescent="0.3">
      <c r="A404" t="str">
        <f t="shared" si="5"/>
        <v>c404</v>
      </c>
    </row>
    <row r="405" spans="1:1" x14ac:dyDescent="0.3">
      <c r="A405" t="str">
        <f t="shared" si="5"/>
        <v>c405</v>
      </c>
    </row>
    <row r="406" spans="1:1" x14ac:dyDescent="0.3">
      <c r="A406" t="str">
        <f t="shared" si="5"/>
        <v>c406</v>
      </c>
    </row>
    <row r="407" spans="1:1" x14ac:dyDescent="0.3">
      <c r="A407" t="str">
        <f t="shared" si="5"/>
        <v>c407</v>
      </c>
    </row>
    <row r="408" spans="1:1" x14ac:dyDescent="0.3">
      <c r="A408" t="str">
        <f t="shared" si="5"/>
        <v>c408</v>
      </c>
    </row>
    <row r="409" spans="1:1" x14ac:dyDescent="0.3">
      <c r="A409" t="str">
        <f t="shared" si="5"/>
        <v>c409</v>
      </c>
    </row>
    <row r="410" spans="1:1" x14ac:dyDescent="0.3">
      <c r="A410" t="str">
        <f t="shared" ref="A410:A473" si="6">CONCATENATE("c",ROW())</f>
        <v>c410</v>
      </c>
    </row>
    <row r="411" spans="1:1" x14ac:dyDescent="0.3">
      <c r="A411" t="str">
        <f t="shared" si="6"/>
        <v>c411</v>
      </c>
    </row>
    <row r="412" spans="1:1" x14ac:dyDescent="0.3">
      <c r="A412" t="str">
        <f t="shared" si="6"/>
        <v>c412</v>
      </c>
    </row>
    <row r="413" spans="1:1" x14ac:dyDescent="0.3">
      <c r="A413" t="str">
        <f t="shared" si="6"/>
        <v>c413</v>
      </c>
    </row>
    <row r="414" spans="1:1" x14ac:dyDescent="0.3">
      <c r="A414" t="str">
        <f t="shared" si="6"/>
        <v>c414</v>
      </c>
    </row>
    <row r="415" spans="1:1" x14ac:dyDescent="0.3">
      <c r="A415" t="str">
        <f t="shared" si="6"/>
        <v>c415</v>
      </c>
    </row>
    <row r="416" spans="1:1" x14ac:dyDescent="0.3">
      <c r="A416" t="str">
        <f t="shared" si="6"/>
        <v>c416</v>
      </c>
    </row>
    <row r="417" spans="1:1" x14ac:dyDescent="0.3">
      <c r="A417" t="str">
        <f t="shared" si="6"/>
        <v>c417</v>
      </c>
    </row>
    <row r="418" spans="1:1" x14ac:dyDescent="0.3">
      <c r="A418" t="str">
        <f t="shared" si="6"/>
        <v>c418</v>
      </c>
    </row>
    <row r="419" spans="1:1" x14ac:dyDescent="0.3">
      <c r="A419" t="str">
        <f t="shared" si="6"/>
        <v>c419</v>
      </c>
    </row>
    <row r="420" spans="1:1" x14ac:dyDescent="0.3">
      <c r="A420" t="str">
        <f t="shared" si="6"/>
        <v>c420</v>
      </c>
    </row>
    <row r="421" spans="1:1" x14ac:dyDescent="0.3">
      <c r="A421" t="str">
        <f t="shared" si="6"/>
        <v>c421</v>
      </c>
    </row>
    <row r="422" spans="1:1" x14ac:dyDescent="0.3">
      <c r="A422" t="str">
        <f t="shared" si="6"/>
        <v>c422</v>
      </c>
    </row>
    <row r="423" spans="1:1" x14ac:dyDescent="0.3">
      <c r="A423" t="str">
        <f t="shared" si="6"/>
        <v>c423</v>
      </c>
    </row>
    <row r="424" spans="1:1" x14ac:dyDescent="0.3">
      <c r="A424" t="str">
        <f t="shared" si="6"/>
        <v>c424</v>
      </c>
    </row>
    <row r="425" spans="1:1" x14ac:dyDescent="0.3">
      <c r="A425" t="str">
        <f t="shared" si="6"/>
        <v>c425</v>
      </c>
    </row>
    <row r="426" spans="1:1" x14ac:dyDescent="0.3">
      <c r="A426" t="str">
        <f t="shared" si="6"/>
        <v>c426</v>
      </c>
    </row>
    <row r="427" spans="1:1" x14ac:dyDescent="0.3">
      <c r="A427" t="str">
        <f t="shared" si="6"/>
        <v>c427</v>
      </c>
    </row>
    <row r="428" spans="1:1" x14ac:dyDescent="0.3">
      <c r="A428" t="str">
        <f t="shared" si="6"/>
        <v>c428</v>
      </c>
    </row>
    <row r="429" spans="1:1" x14ac:dyDescent="0.3">
      <c r="A429" t="str">
        <f t="shared" si="6"/>
        <v>c429</v>
      </c>
    </row>
    <row r="430" spans="1:1" x14ac:dyDescent="0.3">
      <c r="A430" t="str">
        <f t="shared" si="6"/>
        <v>c430</v>
      </c>
    </row>
    <row r="431" spans="1:1" x14ac:dyDescent="0.3">
      <c r="A431" t="str">
        <f t="shared" si="6"/>
        <v>c431</v>
      </c>
    </row>
    <row r="432" spans="1:1" x14ac:dyDescent="0.3">
      <c r="A432" t="str">
        <f t="shared" si="6"/>
        <v>c432</v>
      </c>
    </row>
    <row r="433" spans="1:1" x14ac:dyDescent="0.3">
      <c r="A433" t="str">
        <f t="shared" si="6"/>
        <v>c433</v>
      </c>
    </row>
    <row r="434" spans="1:1" x14ac:dyDescent="0.3">
      <c r="A434" t="str">
        <f t="shared" si="6"/>
        <v>c434</v>
      </c>
    </row>
    <row r="435" spans="1:1" x14ac:dyDescent="0.3">
      <c r="A435" t="str">
        <f t="shared" si="6"/>
        <v>c435</v>
      </c>
    </row>
    <row r="436" spans="1:1" x14ac:dyDescent="0.3">
      <c r="A436" t="str">
        <f t="shared" si="6"/>
        <v>c436</v>
      </c>
    </row>
    <row r="437" spans="1:1" x14ac:dyDescent="0.3">
      <c r="A437" t="str">
        <f t="shared" si="6"/>
        <v>c437</v>
      </c>
    </row>
    <row r="438" spans="1:1" x14ac:dyDescent="0.3">
      <c r="A438" t="str">
        <f t="shared" si="6"/>
        <v>c438</v>
      </c>
    </row>
    <row r="439" spans="1:1" x14ac:dyDescent="0.3">
      <c r="A439" t="str">
        <f t="shared" si="6"/>
        <v>c439</v>
      </c>
    </row>
    <row r="440" spans="1:1" x14ac:dyDescent="0.3">
      <c r="A440" t="str">
        <f t="shared" si="6"/>
        <v>c440</v>
      </c>
    </row>
    <row r="441" spans="1:1" x14ac:dyDescent="0.3">
      <c r="A441" t="str">
        <f t="shared" si="6"/>
        <v>c441</v>
      </c>
    </row>
    <row r="442" spans="1:1" x14ac:dyDescent="0.3">
      <c r="A442" t="str">
        <f t="shared" si="6"/>
        <v>c442</v>
      </c>
    </row>
    <row r="443" spans="1:1" x14ac:dyDescent="0.3">
      <c r="A443" t="str">
        <f t="shared" si="6"/>
        <v>c443</v>
      </c>
    </row>
    <row r="444" spans="1:1" x14ac:dyDescent="0.3">
      <c r="A444" t="str">
        <f t="shared" si="6"/>
        <v>c444</v>
      </c>
    </row>
    <row r="445" spans="1:1" x14ac:dyDescent="0.3">
      <c r="A445" t="str">
        <f t="shared" si="6"/>
        <v>c445</v>
      </c>
    </row>
    <row r="446" spans="1:1" x14ac:dyDescent="0.3">
      <c r="A446" t="str">
        <f t="shared" si="6"/>
        <v>c446</v>
      </c>
    </row>
    <row r="447" spans="1:1" x14ac:dyDescent="0.3">
      <c r="A447" t="str">
        <f t="shared" si="6"/>
        <v>c447</v>
      </c>
    </row>
    <row r="448" spans="1:1" x14ac:dyDescent="0.3">
      <c r="A448" t="str">
        <f t="shared" si="6"/>
        <v>c448</v>
      </c>
    </row>
    <row r="449" spans="1:1" x14ac:dyDescent="0.3">
      <c r="A449" t="str">
        <f t="shared" si="6"/>
        <v>c449</v>
      </c>
    </row>
    <row r="450" spans="1:1" x14ac:dyDescent="0.3">
      <c r="A450" t="str">
        <f t="shared" si="6"/>
        <v>c450</v>
      </c>
    </row>
    <row r="451" spans="1:1" x14ac:dyDescent="0.3">
      <c r="A451" t="str">
        <f t="shared" si="6"/>
        <v>c451</v>
      </c>
    </row>
    <row r="452" spans="1:1" x14ac:dyDescent="0.3">
      <c r="A452" t="str">
        <f t="shared" si="6"/>
        <v>c452</v>
      </c>
    </row>
    <row r="453" spans="1:1" x14ac:dyDescent="0.3">
      <c r="A453" t="str">
        <f t="shared" si="6"/>
        <v>c453</v>
      </c>
    </row>
    <row r="454" spans="1:1" x14ac:dyDescent="0.3">
      <c r="A454" t="str">
        <f t="shared" si="6"/>
        <v>c454</v>
      </c>
    </row>
    <row r="455" spans="1:1" x14ac:dyDescent="0.3">
      <c r="A455" t="str">
        <f t="shared" si="6"/>
        <v>c455</v>
      </c>
    </row>
    <row r="456" spans="1:1" x14ac:dyDescent="0.3">
      <c r="A456" t="str">
        <f t="shared" si="6"/>
        <v>c456</v>
      </c>
    </row>
    <row r="457" spans="1:1" x14ac:dyDescent="0.3">
      <c r="A457" t="str">
        <f t="shared" si="6"/>
        <v>c457</v>
      </c>
    </row>
    <row r="458" spans="1:1" x14ac:dyDescent="0.3">
      <c r="A458" t="str">
        <f t="shared" si="6"/>
        <v>c458</v>
      </c>
    </row>
    <row r="459" spans="1:1" x14ac:dyDescent="0.3">
      <c r="A459" t="str">
        <f t="shared" si="6"/>
        <v>c459</v>
      </c>
    </row>
    <row r="460" spans="1:1" x14ac:dyDescent="0.3">
      <c r="A460" t="str">
        <f t="shared" si="6"/>
        <v>c460</v>
      </c>
    </row>
    <row r="461" spans="1:1" x14ac:dyDescent="0.3">
      <c r="A461" t="str">
        <f t="shared" si="6"/>
        <v>c461</v>
      </c>
    </row>
    <row r="462" spans="1:1" x14ac:dyDescent="0.3">
      <c r="A462" t="str">
        <f t="shared" si="6"/>
        <v>c462</v>
      </c>
    </row>
    <row r="463" spans="1:1" x14ac:dyDescent="0.3">
      <c r="A463" t="str">
        <f t="shared" si="6"/>
        <v>c463</v>
      </c>
    </row>
    <row r="464" spans="1:1" x14ac:dyDescent="0.3">
      <c r="A464" t="str">
        <f t="shared" si="6"/>
        <v>c464</v>
      </c>
    </row>
    <row r="465" spans="1:1" x14ac:dyDescent="0.3">
      <c r="A465" t="str">
        <f t="shared" si="6"/>
        <v>c465</v>
      </c>
    </row>
    <row r="466" spans="1:1" x14ac:dyDescent="0.3">
      <c r="A466" t="str">
        <f t="shared" si="6"/>
        <v>c466</v>
      </c>
    </row>
    <row r="467" spans="1:1" x14ac:dyDescent="0.3">
      <c r="A467" t="str">
        <f t="shared" si="6"/>
        <v>c467</v>
      </c>
    </row>
    <row r="468" spans="1:1" x14ac:dyDescent="0.3">
      <c r="A468" t="str">
        <f t="shared" si="6"/>
        <v>c468</v>
      </c>
    </row>
    <row r="469" spans="1:1" x14ac:dyDescent="0.3">
      <c r="A469" t="str">
        <f t="shared" si="6"/>
        <v>c469</v>
      </c>
    </row>
    <row r="470" spans="1:1" x14ac:dyDescent="0.3">
      <c r="A470" t="str">
        <f t="shared" si="6"/>
        <v>c470</v>
      </c>
    </row>
    <row r="471" spans="1:1" x14ac:dyDescent="0.3">
      <c r="A471" t="str">
        <f t="shared" si="6"/>
        <v>c471</v>
      </c>
    </row>
    <row r="472" spans="1:1" x14ac:dyDescent="0.3">
      <c r="A472" t="str">
        <f t="shared" si="6"/>
        <v>c472</v>
      </c>
    </row>
    <row r="473" spans="1:1" x14ac:dyDescent="0.3">
      <c r="A473" t="str">
        <f t="shared" si="6"/>
        <v>c473</v>
      </c>
    </row>
    <row r="474" spans="1:1" x14ac:dyDescent="0.3">
      <c r="A474" t="str">
        <f t="shared" ref="A474:A537" si="7">CONCATENATE("c",ROW())</f>
        <v>c474</v>
      </c>
    </row>
    <row r="475" spans="1:1" x14ac:dyDescent="0.3">
      <c r="A475" t="str">
        <f t="shared" si="7"/>
        <v>c475</v>
      </c>
    </row>
    <row r="476" spans="1:1" x14ac:dyDescent="0.3">
      <c r="A476" t="str">
        <f t="shared" si="7"/>
        <v>c476</v>
      </c>
    </row>
    <row r="477" spans="1:1" x14ac:dyDescent="0.3">
      <c r="A477" t="str">
        <f t="shared" si="7"/>
        <v>c477</v>
      </c>
    </row>
    <row r="478" spans="1:1" x14ac:dyDescent="0.3">
      <c r="A478" t="str">
        <f t="shared" si="7"/>
        <v>c478</v>
      </c>
    </row>
    <row r="479" spans="1:1" x14ac:dyDescent="0.3">
      <c r="A479" t="str">
        <f t="shared" si="7"/>
        <v>c479</v>
      </c>
    </row>
    <row r="480" spans="1:1" x14ac:dyDescent="0.3">
      <c r="A480" t="str">
        <f t="shared" si="7"/>
        <v>c480</v>
      </c>
    </row>
    <row r="481" spans="1:1" x14ac:dyDescent="0.3">
      <c r="A481" t="str">
        <f t="shared" si="7"/>
        <v>c481</v>
      </c>
    </row>
    <row r="482" spans="1:1" x14ac:dyDescent="0.3">
      <c r="A482" t="str">
        <f t="shared" si="7"/>
        <v>c482</v>
      </c>
    </row>
    <row r="483" spans="1:1" x14ac:dyDescent="0.3">
      <c r="A483" t="str">
        <f t="shared" si="7"/>
        <v>c483</v>
      </c>
    </row>
    <row r="484" spans="1:1" x14ac:dyDescent="0.3">
      <c r="A484" t="str">
        <f t="shared" si="7"/>
        <v>c484</v>
      </c>
    </row>
    <row r="485" spans="1:1" x14ac:dyDescent="0.3">
      <c r="A485" t="str">
        <f t="shared" si="7"/>
        <v>c485</v>
      </c>
    </row>
    <row r="486" spans="1:1" x14ac:dyDescent="0.3">
      <c r="A486" t="str">
        <f t="shared" si="7"/>
        <v>c486</v>
      </c>
    </row>
    <row r="487" spans="1:1" x14ac:dyDescent="0.3">
      <c r="A487" t="str">
        <f t="shared" si="7"/>
        <v>c487</v>
      </c>
    </row>
    <row r="488" spans="1:1" x14ac:dyDescent="0.3">
      <c r="A488" t="str">
        <f t="shared" si="7"/>
        <v>c488</v>
      </c>
    </row>
    <row r="489" spans="1:1" x14ac:dyDescent="0.3">
      <c r="A489" t="str">
        <f t="shared" si="7"/>
        <v>c489</v>
      </c>
    </row>
    <row r="490" spans="1:1" x14ac:dyDescent="0.3">
      <c r="A490" t="str">
        <f t="shared" si="7"/>
        <v>c490</v>
      </c>
    </row>
    <row r="491" spans="1:1" x14ac:dyDescent="0.3">
      <c r="A491" t="str">
        <f t="shared" si="7"/>
        <v>c491</v>
      </c>
    </row>
    <row r="492" spans="1:1" x14ac:dyDescent="0.3">
      <c r="A492" t="str">
        <f t="shared" si="7"/>
        <v>c492</v>
      </c>
    </row>
    <row r="493" spans="1:1" x14ac:dyDescent="0.3">
      <c r="A493" t="str">
        <f t="shared" si="7"/>
        <v>c493</v>
      </c>
    </row>
    <row r="494" spans="1:1" x14ac:dyDescent="0.3">
      <c r="A494" t="str">
        <f t="shared" si="7"/>
        <v>c494</v>
      </c>
    </row>
    <row r="495" spans="1:1" x14ac:dyDescent="0.3">
      <c r="A495" t="str">
        <f t="shared" si="7"/>
        <v>c495</v>
      </c>
    </row>
    <row r="496" spans="1:1" x14ac:dyDescent="0.3">
      <c r="A496" t="str">
        <f t="shared" si="7"/>
        <v>c496</v>
      </c>
    </row>
    <row r="497" spans="1:1" x14ac:dyDescent="0.3">
      <c r="A497" t="str">
        <f t="shared" si="7"/>
        <v>c497</v>
      </c>
    </row>
    <row r="498" spans="1:1" x14ac:dyDescent="0.3">
      <c r="A498" t="str">
        <f t="shared" si="7"/>
        <v>c498</v>
      </c>
    </row>
    <row r="499" spans="1:1" x14ac:dyDescent="0.3">
      <c r="A499" t="str">
        <f t="shared" si="7"/>
        <v>c499</v>
      </c>
    </row>
    <row r="500" spans="1:1" x14ac:dyDescent="0.3">
      <c r="A500" t="str">
        <f t="shared" si="7"/>
        <v>c500</v>
      </c>
    </row>
    <row r="501" spans="1:1" x14ac:dyDescent="0.3">
      <c r="A501" t="str">
        <f t="shared" si="7"/>
        <v>c501</v>
      </c>
    </row>
    <row r="502" spans="1:1" x14ac:dyDescent="0.3">
      <c r="A502" t="str">
        <f t="shared" si="7"/>
        <v>c502</v>
      </c>
    </row>
    <row r="503" spans="1:1" x14ac:dyDescent="0.3">
      <c r="A503" t="str">
        <f t="shared" si="7"/>
        <v>c503</v>
      </c>
    </row>
    <row r="504" spans="1:1" x14ac:dyDescent="0.3">
      <c r="A504" t="str">
        <f t="shared" si="7"/>
        <v>c504</v>
      </c>
    </row>
    <row r="505" spans="1:1" x14ac:dyDescent="0.3">
      <c r="A505" t="str">
        <f t="shared" si="7"/>
        <v>c505</v>
      </c>
    </row>
    <row r="506" spans="1:1" x14ac:dyDescent="0.3">
      <c r="A506" t="str">
        <f t="shared" si="7"/>
        <v>c506</v>
      </c>
    </row>
    <row r="507" spans="1:1" x14ac:dyDescent="0.3">
      <c r="A507" t="str">
        <f t="shared" si="7"/>
        <v>c507</v>
      </c>
    </row>
    <row r="508" spans="1:1" x14ac:dyDescent="0.3">
      <c r="A508" t="str">
        <f t="shared" si="7"/>
        <v>c508</v>
      </c>
    </row>
    <row r="509" spans="1:1" x14ac:dyDescent="0.3">
      <c r="A509" t="str">
        <f t="shared" si="7"/>
        <v>c509</v>
      </c>
    </row>
    <row r="510" spans="1:1" x14ac:dyDescent="0.3">
      <c r="A510" t="str">
        <f t="shared" si="7"/>
        <v>c510</v>
      </c>
    </row>
    <row r="511" spans="1:1" x14ac:dyDescent="0.3">
      <c r="A511" t="str">
        <f t="shared" si="7"/>
        <v>c511</v>
      </c>
    </row>
    <row r="512" spans="1:1" x14ac:dyDescent="0.3">
      <c r="A512" t="str">
        <f t="shared" si="7"/>
        <v>c512</v>
      </c>
    </row>
    <row r="513" spans="1:1" x14ac:dyDescent="0.3">
      <c r="A513" t="str">
        <f t="shared" si="7"/>
        <v>c513</v>
      </c>
    </row>
    <row r="514" spans="1:1" x14ac:dyDescent="0.3">
      <c r="A514" t="str">
        <f t="shared" si="7"/>
        <v>c514</v>
      </c>
    </row>
    <row r="515" spans="1:1" x14ac:dyDescent="0.3">
      <c r="A515" t="str">
        <f t="shared" si="7"/>
        <v>c515</v>
      </c>
    </row>
    <row r="516" spans="1:1" x14ac:dyDescent="0.3">
      <c r="A516" t="str">
        <f t="shared" si="7"/>
        <v>c516</v>
      </c>
    </row>
    <row r="517" spans="1:1" x14ac:dyDescent="0.3">
      <c r="A517" t="str">
        <f t="shared" si="7"/>
        <v>c517</v>
      </c>
    </row>
    <row r="518" spans="1:1" x14ac:dyDescent="0.3">
      <c r="A518" t="str">
        <f t="shared" si="7"/>
        <v>c518</v>
      </c>
    </row>
    <row r="519" spans="1:1" x14ac:dyDescent="0.3">
      <c r="A519" t="str">
        <f t="shared" si="7"/>
        <v>c519</v>
      </c>
    </row>
    <row r="520" spans="1:1" x14ac:dyDescent="0.3">
      <c r="A520" t="str">
        <f t="shared" si="7"/>
        <v>c520</v>
      </c>
    </row>
    <row r="521" spans="1:1" x14ac:dyDescent="0.3">
      <c r="A521" t="str">
        <f t="shared" si="7"/>
        <v>c521</v>
      </c>
    </row>
    <row r="522" spans="1:1" x14ac:dyDescent="0.3">
      <c r="A522" t="str">
        <f t="shared" si="7"/>
        <v>c522</v>
      </c>
    </row>
    <row r="523" spans="1:1" x14ac:dyDescent="0.3">
      <c r="A523" t="str">
        <f t="shared" si="7"/>
        <v>c523</v>
      </c>
    </row>
    <row r="524" spans="1:1" x14ac:dyDescent="0.3">
      <c r="A524" t="str">
        <f t="shared" si="7"/>
        <v>c524</v>
      </c>
    </row>
    <row r="525" spans="1:1" x14ac:dyDescent="0.3">
      <c r="A525" t="str">
        <f t="shared" si="7"/>
        <v>c525</v>
      </c>
    </row>
    <row r="526" spans="1:1" x14ac:dyDescent="0.3">
      <c r="A526" t="str">
        <f t="shared" si="7"/>
        <v>c526</v>
      </c>
    </row>
    <row r="527" spans="1:1" x14ac:dyDescent="0.3">
      <c r="A527" t="str">
        <f t="shared" si="7"/>
        <v>c527</v>
      </c>
    </row>
    <row r="528" spans="1:1" x14ac:dyDescent="0.3">
      <c r="A528" t="str">
        <f t="shared" si="7"/>
        <v>c528</v>
      </c>
    </row>
    <row r="529" spans="1:1" x14ac:dyDescent="0.3">
      <c r="A529" t="str">
        <f t="shared" si="7"/>
        <v>c529</v>
      </c>
    </row>
    <row r="530" spans="1:1" x14ac:dyDescent="0.3">
      <c r="A530" t="str">
        <f t="shared" si="7"/>
        <v>c530</v>
      </c>
    </row>
    <row r="531" spans="1:1" x14ac:dyDescent="0.3">
      <c r="A531" t="str">
        <f t="shared" si="7"/>
        <v>c531</v>
      </c>
    </row>
    <row r="532" spans="1:1" x14ac:dyDescent="0.3">
      <c r="A532" t="str">
        <f t="shared" si="7"/>
        <v>c532</v>
      </c>
    </row>
    <row r="533" spans="1:1" x14ac:dyDescent="0.3">
      <c r="A533" t="str">
        <f t="shared" si="7"/>
        <v>c533</v>
      </c>
    </row>
    <row r="534" spans="1:1" x14ac:dyDescent="0.3">
      <c r="A534" t="str">
        <f t="shared" si="7"/>
        <v>c534</v>
      </c>
    </row>
    <row r="535" spans="1:1" x14ac:dyDescent="0.3">
      <c r="A535" t="str">
        <f t="shared" si="7"/>
        <v>c535</v>
      </c>
    </row>
    <row r="536" spans="1:1" x14ac:dyDescent="0.3">
      <c r="A536" t="str">
        <f t="shared" si="7"/>
        <v>c536</v>
      </c>
    </row>
    <row r="537" spans="1:1" x14ac:dyDescent="0.3">
      <c r="A537" t="str">
        <f t="shared" si="7"/>
        <v>c537</v>
      </c>
    </row>
    <row r="538" spans="1:1" x14ac:dyDescent="0.3">
      <c r="A538" t="str">
        <f t="shared" ref="A538:A601" si="8">CONCATENATE("c",ROW())</f>
        <v>c538</v>
      </c>
    </row>
    <row r="539" spans="1:1" x14ac:dyDescent="0.3">
      <c r="A539" t="str">
        <f t="shared" si="8"/>
        <v>c539</v>
      </c>
    </row>
    <row r="540" spans="1:1" x14ac:dyDescent="0.3">
      <c r="A540" t="str">
        <f t="shared" si="8"/>
        <v>c540</v>
      </c>
    </row>
    <row r="541" spans="1:1" x14ac:dyDescent="0.3">
      <c r="A541" t="str">
        <f t="shared" si="8"/>
        <v>c541</v>
      </c>
    </row>
    <row r="542" spans="1:1" x14ac:dyDescent="0.3">
      <c r="A542" t="str">
        <f t="shared" si="8"/>
        <v>c542</v>
      </c>
    </row>
    <row r="543" spans="1:1" x14ac:dyDescent="0.3">
      <c r="A543" t="str">
        <f t="shared" si="8"/>
        <v>c543</v>
      </c>
    </row>
    <row r="544" spans="1:1" x14ac:dyDescent="0.3">
      <c r="A544" t="str">
        <f t="shared" si="8"/>
        <v>c544</v>
      </c>
    </row>
    <row r="545" spans="1:1" x14ac:dyDescent="0.3">
      <c r="A545" t="str">
        <f t="shared" si="8"/>
        <v>c545</v>
      </c>
    </row>
    <row r="546" spans="1:1" x14ac:dyDescent="0.3">
      <c r="A546" t="str">
        <f t="shared" si="8"/>
        <v>c546</v>
      </c>
    </row>
    <row r="547" spans="1:1" x14ac:dyDescent="0.3">
      <c r="A547" t="str">
        <f t="shared" si="8"/>
        <v>c547</v>
      </c>
    </row>
    <row r="548" spans="1:1" x14ac:dyDescent="0.3">
      <c r="A548" t="str">
        <f t="shared" si="8"/>
        <v>c548</v>
      </c>
    </row>
    <row r="549" spans="1:1" x14ac:dyDescent="0.3">
      <c r="A549" t="str">
        <f t="shared" si="8"/>
        <v>c549</v>
      </c>
    </row>
    <row r="550" spans="1:1" x14ac:dyDescent="0.3">
      <c r="A550" t="str">
        <f t="shared" si="8"/>
        <v>c550</v>
      </c>
    </row>
    <row r="551" spans="1:1" x14ac:dyDescent="0.3">
      <c r="A551" t="str">
        <f t="shared" si="8"/>
        <v>c551</v>
      </c>
    </row>
    <row r="552" spans="1:1" x14ac:dyDescent="0.3">
      <c r="A552" t="str">
        <f t="shared" si="8"/>
        <v>c552</v>
      </c>
    </row>
    <row r="553" spans="1:1" x14ac:dyDescent="0.3">
      <c r="A553" t="str">
        <f t="shared" si="8"/>
        <v>c553</v>
      </c>
    </row>
    <row r="554" spans="1:1" x14ac:dyDescent="0.3">
      <c r="A554" t="str">
        <f t="shared" si="8"/>
        <v>c554</v>
      </c>
    </row>
    <row r="555" spans="1:1" x14ac:dyDescent="0.3">
      <c r="A555" t="str">
        <f t="shared" si="8"/>
        <v>c555</v>
      </c>
    </row>
    <row r="556" spans="1:1" x14ac:dyDescent="0.3">
      <c r="A556" t="str">
        <f t="shared" si="8"/>
        <v>c556</v>
      </c>
    </row>
    <row r="557" spans="1:1" x14ac:dyDescent="0.3">
      <c r="A557" t="str">
        <f t="shared" si="8"/>
        <v>c557</v>
      </c>
    </row>
    <row r="558" spans="1:1" x14ac:dyDescent="0.3">
      <c r="A558" t="str">
        <f t="shared" si="8"/>
        <v>c558</v>
      </c>
    </row>
    <row r="559" spans="1:1" x14ac:dyDescent="0.3">
      <c r="A559" t="str">
        <f t="shared" si="8"/>
        <v>c559</v>
      </c>
    </row>
    <row r="560" spans="1:1" x14ac:dyDescent="0.3">
      <c r="A560" t="str">
        <f t="shared" si="8"/>
        <v>c560</v>
      </c>
    </row>
    <row r="561" spans="1:1" x14ac:dyDescent="0.3">
      <c r="A561" t="str">
        <f t="shared" si="8"/>
        <v>c561</v>
      </c>
    </row>
    <row r="562" spans="1:1" x14ac:dyDescent="0.3">
      <c r="A562" t="str">
        <f t="shared" si="8"/>
        <v>c562</v>
      </c>
    </row>
    <row r="563" spans="1:1" x14ac:dyDescent="0.3">
      <c r="A563" t="str">
        <f t="shared" si="8"/>
        <v>c563</v>
      </c>
    </row>
    <row r="564" spans="1:1" x14ac:dyDescent="0.3">
      <c r="A564" t="str">
        <f t="shared" si="8"/>
        <v>c564</v>
      </c>
    </row>
    <row r="565" spans="1:1" x14ac:dyDescent="0.3">
      <c r="A565" t="str">
        <f t="shared" si="8"/>
        <v>c565</v>
      </c>
    </row>
    <row r="566" spans="1:1" x14ac:dyDescent="0.3">
      <c r="A566" t="str">
        <f t="shared" si="8"/>
        <v>c566</v>
      </c>
    </row>
    <row r="567" spans="1:1" x14ac:dyDescent="0.3">
      <c r="A567" t="str">
        <f t="shared" si="8"/>
        <v>c567</v>
      </c>
    </row>
    <row r="568" spans="1:1" x14ac:dyDescent="0.3">
      <c r="A568" t="str">
        <f t="shared" si="8"/>
        <v>c568</v>
      </c>
    </row>
    <row r="569" spans="1:1" x14ac:dyDescent="0.3">
      <c r="A569" t="str">
        <f t="shared" si="8"/>
        <v>c569</v>
      </c>
    </row>
    <row r="570" spans="1:1" x14ac:dyDescent="0.3">
      <c r="A570" t="str">
        <f t="shared" si="8"/>
        <v>c570</v>
      </c>
    </row>
    <row r="571" spans="1:1" x14ac:dyDescent="0.3">
      <c r="A571" t="str">
        <f t="shared" si="8"/>
        <v>c571</v>
      </c>
    </row>
    <row r="572" spans="1:1" x14ac:dyDescent="0.3">
      <c r="A572" t="str">
        <f t="shared" si="8"/>
        <v>c572</v>
      </c>
    </row>
    <row r="573" spans="1:1" x14ac:dyDescent="0.3">
      <c r="A573" t="str">
        <f t="shared" si="8"/>
        <v>c573</v>
      </c>
    </row>
    <row r="574" spans="1:1" x14ac:dyDescent="0.3">
      <c r="A574" t="str">
        <f t="shared" si="8"/>
        <v>c574</v>
      </c>
    </row>
    <row r="575" spans="1:1" x14ac:dyDescent="0.3">
      <c r="A575" t="str">
        <f t="shared" si="8"/>
        <v>c575</v>
      </c>
    </row>
    <row r="576" spans="1:1" x14ac:dyDescent="0.3">
      <c r="A576" t="str">
        <f t="shared" si="8"/>
        <v>c576</v>
      </c>
    </row>
    <row r="577" spans="1:1" x14ac:dyDescent="0.3">
      <c r="A577" t="str">
        <f t="shared" si="8"/>
        <v>c577</v>
      </c>
    </row>
    <row r="578" spans="1:1" x14ac:dyDescent="0.3">
      <c r="A578" t="str">
        <f t="shared" si="8"/>
        <v>c578</v>
      </c>
    </row>
    <row r="579" spans="1:1" x14ac:dyDescent="0.3">
      <c r="A579" t="str">
        <f t="shared" si="8"/>
        <v>c579</v>
      </c>
    </row>
    <row r="580" spans="1:1" x14ac:dyDescent="0.3">
      <c r="A580" t="str">
        <f t="shared" si="8"/>
        <v>c580</v>
      </c>
    </row>
    <row r="581" spans="1:1" x14ac:dyDescent="0.3">
      <c r="A581" t="str">
        <f t="shared" si="8"/>
        <v>c581</v>
      </c>
    </row>
    <row r="582" spans="1:1" x14ac:dyDescent="0.3">
      <c r="A582" t="str">
        <f t="shared" si="8"/>
        <v>c582</v>
      </c>
    </row>
    <row r="583" spans="1:1" x14ac:dyDescent="0.3">
      <c r="A583" t="str">
        <f t="shared" si="8"/>
        <v>c583</v>
      </c>
    </row>
    <row r="584" spans="1:1" x14ac:dyDescent="0.3">
      <c r="A584" t="str">
        <f t="shared" si="8"/>
        <v>c584</v>
      </c>
    </row>
    <row r="585" spans="1:1" x14ac:dyDescent="0.3">
      <c r="A585" t="str">
        <f t="shared" si="8"/>
        <v>c585</v>
      </c>
    </row>
    <row r="586" spans="1:1" x14ac:dyDescent="0.3">
      <c r="A586" t="str">
        <f t="shared" si="8"/>
        <v>c586</v>
      </c>
    </row>
    <row r="587" spans="1:1" x14ac:dyDescent="0.3">
      <c r="A587" t="str">
        <f t="shared" si="8"/>
        <v>c587</v>
      </c>
    </row>
    <row r="588" spans="1:1" x14ac:dyDescent="0.3">
      <c r="A588" t="str">
        <f t="shared" si="8"/>
        <v>c588</v>
      </c>
    </row>
    <row r="589" spans="1:1" x14ac:dyDescent="0.3">
      <c r="A589" t="str">
        <f t="shared" si="8"/>
        <v>c589</v>
      </c>
    </row>
    <row r="590" spans="1:1" x14ac:dyDescent="0.3">
      <c r="A590" t="str">
        <f t="shared" si="8"/>
        <v>c590</v>
      </c>
    </row>
    <row r="591" spans="1:1" x14ac:dyDescent="0.3">
      <c r="A591" t="str">
        <f t="shared" si="8"/>
        <v>c591</v>
      </c>
    </row>
    <row r="592" spans="1:1" x14ac:dyDescent="0.3">
      <c r="A592" t="str">
        <f t="shared" si="8"/>
        <v>c592</v>
      </c>
    </row>
    <row r="593" spans="1:1" x14ac:dyDescent="0.3">
      <c r="A593" t="str">
        <f t="shared" si="8"/>
        <v>c593</v>
      </c>
    </row>
    <row r="594" spans="1:1" x14ac:dyDescent="0.3">
      <c r="A594" t="str">
        <f t="shared" si="8"/>
        <v>c594</v>
      </c>
    </row>
    <row r="595" spans="1:1" x14ac:dyDescent="0.3">
      <c r="A595" t="str">
        <f t="shared" si="8"/>
        <v>c595</v>
      </c>
    </row>
    <row r="596" spans="1:1" x14ac:dyDescent="0.3">
      <c r="A596" t="str">
        <f t="shared" si="8"/>
        <v>c596</v>
      </c>
    </row>
    <row r="597" spans="1:1" x14ac:dyDescent="0.3">
      <c r="A597" t="str">
        <f t="shared" si="8"/>
        <v>c597</v>
      </c>
    </row>
    <row r="598" spans="1:1" x14ac:dyDescent="0.3">
      <c r="A598" t="str">
        <f t="shared" si="8"/>
        <v>c598</v>
      </c>
    </row>
    <row r="599" spans="1:1" x14ac:dyDescent="0.3">
      <c r="A599" t="str">
        <f t="shared" si="8"/>
        <v>c599</v>
      </c>
    </row>
    <row r="600" spans="1:1" x14ac:dyDescent="0.3">
      <c r="A600" t="str">
        <f t="shared" si="8"/>
        <v>c600</v>
      </c>
    </row>
    <row r="601" spans="1:1" x14ac:dyDescent="0.3">
      <c r="A601" t="str">
        <f t="shared" si="8"/>
        <v>c601</v>
      </c>
    </row>
    <row r="602" spans="1:1" x14ac:dyDescent="0.3">
      <c r="A602" t="str">
        <f t="shared" ref="A602:A665" si="9">CONCATENATE("c",ROW())</f>
        <v>c602</v>
      </c>
    </row>
    <row r="603" spans="1:1" x14ac:dyDescent="0.3">
      <c r="A603" t="str">
        <f t="shared" si="9"/>
        <v>c603</v>
      </c>
    </row>
    <row r="604" spans="1:1" x14ac:dyDescent="0.3">
      <c r="A604" t="str">
        <f t="shared" si="9"/>
        <v>c604</v>
      </c>
    </row>
    <row r="605" spans="1:1" x14ac:dyDescent="0.3">
      <c r="A605" t="str">
        <f t="shared" si="9"/>
        <v>c605</v>
      </c>
    </row>
    <row r="606" spans="1:1" x14ac:dyDescent="0.3">
      <c r="A606" t="str">
        <f t="shared" si="9"/>
        <v>c606</v>
      </c>
    </row>
    <row r="607" spans="1:1" x14ac:dyDescent="0.3">
      <c r="A607" t="str">
        <f t="shared" si="9"/>
        <v>c607</v>
      </c>
    </row>
    <row r="608" spans="1:1" x14ac:dyDescent="0.3">
      <c r="A608" t="str">
        <f t="shared" si="9"/>
        <v>c608</v>
      </c>
    </row>
    <row r="609" spans="1:1" x14ac:dyDescent="0.3">
      <c r="A609" t="str">
        <f t="shared" si="9"/>
        <v>c609</v>
      </c>
    </row>
    <row r="610" spans="1:1" x14ac:dyDescent="0.3">
      <c r="A610" t="str">
        <f t="shared" si="9"/>
        <v>c610</v>
      </c>
    </row>
    <row r="611" spans="1:1" x14ac:dyDescent="0.3">
      <c r="A611" t="str">
        <f t="shared" si="9"/>
        <v>c611</v>
      </c>
    </row>
    <row r="612" spans="1:1" x14ac:dyDescent="0.3">
      <c r="A612" t="str">
        <f t="shared" si="9"/>
        <v>c612</v>
      </c>
    </row>
    <row r="613" spans="1:1" x14ac:dyDescent="0.3">
      <c r="A613" t="str">
        <f t="shared" si="9"/>
        <v>c613</v>
      </c>
    </row>
    <row r="614" spans="1:1" x14ac:dyDescent="0.3">
      <c r="A614" t="str">
        <f t="shared" si="9"/>
        <v>c614</v>
      </c>
    </row>
    <row r="615" spans="1:1" x14ac:dyDescent="0.3">
      <c r="A615" t="str">
        <f t="shared" si="9"/>
        <v>c615</v>
      </c>
    </row>
    <row r="616" spans="1:1" x14ac:dyDescent="0.3">
      <c r="A616" t="str">
        <f t="shared" si="9"/>
        <v>c616</v>
      </c>
    </row>
    <row r="617" spans="1:1" x14ac:dyDescent="0.3">
      <c r="A617" t="str">
        <f t="shared" si="9"/>
        <v>c617</v>
      </c>
    </row>
    <row r="618" spans="1:1" x14ac:dyDescent="0.3">
      <c r="A618" t="str">
        <f t="shared" si="9"/>
        <v>c618</v>
      </c>
    </row>
    <row r="619" spans="1:1" x14ac:dyDescent="0.3">
      <c r="A619" t="str">
        <f t="shared" si="9"/>
        <v>c619</v>
      </c>
    </row>
    <row r="620" spans="1:1" x14ac:dyDescent="0.3">
      <c r="A620" t="str">
        <f t="shared" si="9"/>
        <v>c620</v>
      </c>
    </row>
    <row r="621" spans="1:1" x14ac:dyDescent="0.3">
      <c r="A621" t="str">
        <f t="shared" si="9"/>
        <v>c621</v>
      </c>
    </row>
    <row r="622" spans="1:1" x14ac:dyDescent="0.3">
      <c r="A622" t="str">
        <f t="shared" si="9"/>
        <v>c622</v>
      </c>
    </row>
    <row r="623" spans="1:1" x14ac:dyDescent="0.3">
      <c r="A623" t="str">
        <f t="shared" si="9"/>
        <v>c623</v>
      </c>
    </row>
    <row r="624" spans="1:1" x14ac:dyDescent="0.3">
      <c r="A624" t="str">
        <f t="shared" si="9"/>
        <v>c624</v>
      </c>
    </row>
    <row r="625" spans="1:1" x14ac:dyDescent="0.3">
      <c r="A625" t="str">
        <f t="shared" si="9"/>
        <v>c625</v>
      </c>
    </row>
    <row r="626" spans="1:1" x14ac:dyDescent="0.3">
      <c r="A626" t="str">
        <f t="shared" si="9"/>
        <v>c626</v>
      </c>
    </row>
    <row r="627" spans="1:1" x14ac:dyDescent="0.3">
      <c r="A627" t="str">
        <f t="shared" si="9"/>
        <v>c627</v>
      </c>
    </row>
    <row r="628" spans="1:1" x14ac:dyDescent="0.3">
      <c r="A628" t="str">
        <f t="shared" si="9"/>
        <v>c628</v>
      </c>
    </row>
    <row r="629" spans="1:1" x14ac:dyDescent="0.3">
      <c r="A629" t="str">
        <f t="shared" si="9"/>
        <v>c629</v>
      </c>
    </row>
    <row r="630" spans="1:1" x14ac:dyDescent="0.3">
      <c r="A630" t="str">
        <f t="shared" si="9"/>
        <v>c630</v>
      </c>
    </row>
    <row r="631" spans="1:1" x14ac:dyDescent="0.3">
      <c r="A631" t="str">
        <f t="shared" si="9"/>
        <v>c631</v>
      </c>
    </row>
    <row r="632" spans="1:1" x14ac:dyDescent="0.3">
      <c r="A632" t="str">
        <f t="shared" si="9"/>
        <v>c632</v>
      </c>
    </row>
    <row r="633" spans="1:1" x14ac:dyDescent="0.3">
      <c r="A633" t="str">
        <f t="shared" si="9"/>
        <v>c633</v>
      </c>
    </row>
    <row r="634" spans="1:1" x14ac:dyDescent="0.3">
      <c r="A634" t="str">
        <f t="shared" si="9"/>
        <v>c634</v>
      </c>
    </row>
    <row r="635" spans="1:1" x14ac:dyDescent="0.3">
      <c r="A635" t="str">
        <f t="shared" si="9"/>
        <v>c635</v>
      </c>
    </row>
    <row r="636" spans="1:1" x14ac:dyDescent="0.3">
      <c r="A636" t="str">
        <f t="shared" si="9"/>
        <v>c636</v>
      </c>
    </row>
    <row r="637" spans="1:1" x14ac:dyDescent="0.3">
      <c r="A637" t="str">
        <f t="shared" si="9"/>
        <v>c637</v>
      </c>
    </row>
    <row r="638" spans="1:1" x14ac:dyDescent="0.3">
      <c r="A638" t="str">
        <f t="shared" si="9"/>
        <v>c638</v>
      </c>
    </row>
    <row r="639" spans="1:1" x14ac:dyDescent="0.3">
      <c r="A639" t="str">
        <f t="shared" si="9"/>
        <v>c639</v>
      </c>
    </row>
    <row r="640" spans="1:1" x14ac:dyDescent="0.3">
      <c r="A640" t="str">
        <f t="shared" si="9"/>
        <v>c640</v>
      </c>
    </row>
    <row r="641" spans="1:1" x14ac:dyDescent="0.3">
      <c r="A641" t="str">
        <f t="shared" si="9"/>
        <v>c641</v>
      </c>
    </row>
    <row r="642" spans="1:1" x14ac:dyDescent="0.3">
      <c r="A642" t="str">
        <f t="shared" si="9"/>
        <v>c642</v>
      </c>
    </row>
    <row r="643" spans="1:1" x14ac:dyDescent="0.3">
      <c r="A643" t="str">
        <f t="shared" si="9"/>
        <v>c643</v>
      </c>
    </row>
    <row r="644" spans="1:1" x14ac:dyDescent="0.3">
      <c r="A644" t="str">
        <f t="shared" si="9"/>
        <v>c644</v>
      </c>
    </row>
    <row r="645" spans="1:1" x14ac:dyDescent="0.3">
      <c r="A645" t="str">
        <f t="shared" si="9"/>
        <v>c645</v>
      </c>
    </row>
    <row r="646" spans="1:1" x14ac:dyDescent="0.3">
      <c r="A646" t="str">
        <f t="shared" si="9"/>
        <v>c646</v>
      </c>
    </row>
    <row r="647" spans="1:1" x14ac:dyDescent="0.3">
      <c r="A647" t="str">
        <f t="shared" si="9"/>
        <v>c647</v>
      </c>
    </row>
    <row r="648" spans="1:1" x14ac:dyDescent="0.3">
      <c r="A648" t="str">
        <f t="shared" si="9"/>
        <v>c648</v>
      </c>
    </row>
    <row r="649" spans="1:1" x14ac:dyDescent="0.3">
      <c r="A649" t="str">
        <f t="shared" si="9"/>
        <v>c649</v>
      </c>
    </row>
    <row r="650" spans="1:1" x14ac:dyDescent="0.3">
      <c r="A650" t="str">
        <f t="shared" si="9"/>
        <v>c650</v>
      </c>
    </row>
    <row r="651" spans="1:1" x14ac:dyDescent="0.3">
      <c r="A651" t="str">
        <f t="shared" si="9"/>
        <v>c651</v>
      </c>
    </row>
    <row r="652" spans="1:1" x14ac:dyDescent="0.3">
      <c r="A652" t="str">
        <f t="shared" si="9"/>
        <v>c652</v>
      </c>
    </row>
    <row r="653" spans="1:1" x14ac:dyDescent="0.3">
      <c r="A653" t="str">
        <f t="shared" si="9"/>
        <v>c653</v>
      </c>
    </row>
    <row r="654" spans="1:1" x14ac:dyDescent="0.3">
      <c r="A654" t="str">
        <f t="shared" si="9"/>
        <v>c654</v>
      </c>
    </row>
    <row r="655" spans="1:1" x14ac:dyDescent="0.3">
      <c r="A655" t="str">
        <f t="shared" si="9"/>
        <v>c655</v>
      </c>
    </row>
    <row r="656" spans="1:1" x14ac:dyDescent="0.3">
      <c r="A656" t="str">
        <f t="shared" si="9"/>
        <v>c656</v>
      </c>
    </row>
    <row r="657" spans="1:1" x14ac:dyDescent="0.3">
      <c r="A657" t="str">
        <f t="shared" si="9"/>
        <v>c657</v>
      </c>
    </row>
    <row r="658" spans="1:1" x14ac:dyDescent="0.3">
      <c r="A658" t="str">
        <f t="shared" si="9"/>
        <v>c658</v>
      </c>
    </row>
    <row r="659" spans="1:1" x14ac:dyDescent="0.3">
      <c r="A659" t="str">
        <f t="shared" si="9"/>
        <v>c659</v>
      </c>
    </row>
    <row r="660" spans="1:1" x14ac:dyDescent="0.3">
      <c r="A660" t="str">
        <f t="shared" si="9"/>
        <v>c660</v>
      </c>
    </row>
    <row r="661" spans="1:1" x14ac:dyDescent="0.3">
      <c r="A661" t="str">
        <f t="shared" si="9"/>
        <v>c661</v>
      </c>
    </row>
    <row r="662" spans="1:1" x14ac:dyDescent="0.3">
      <c r="A662" t="str">
        <f t="shared" si="9"/>
        <v>c662</v>
      </c>
    </row>
    <row r="663" spans="1:1" x14ac:dyDescent="0.3">
      <c r="A663" t="str">
        <f t="shared" si="9"/>
        <v>c663</v>
      </c>
    </row>
    <row r="664" spans="1:1" x14ac:dyDescent="0.3">
      <c r="A664" t="str">
        <f t="shared" si="9"/>
        <v>c664</v>
      </c>
    </row>
    <row r="665" spans="1:1" x14ac:dyDescent="0.3">
      <c r="A665" t="str">
        <f t="shared" si="9"/>
        <v>c665</v>
      </c>
    </row>
    <row r="666" spans="1:1" x14ac:dyDescent="0.3">
      <c r="A666" t="str">
        <f t="shared" ref="A666:A729" si="10">CONCATENATE("c",ROW())</f>
        <v>c666</v>
      </c>
    </row>
    <row r="667" spans="1:1" x14ac:dyDescent="0.3">
      <c r="A667" t="str">
        <f t="shared" si="10"/>
        <v>c667</v>
      </c>
    </row>
    <row r="668" spans="1:1" x14ac:dyDescent="0.3">
      <c r="A668" t="str">
        <f t="shared" si="10"/>
        <v>c668</v>
      </c>
    </row>
    <row r="669" spans="1:1" x14ac:dyDescent="0.3">
      <c r="A669" t="str">
        <f t="shared" si="10"/>
        <v>c669</v>
      </c>
    </row>
    <row r="670" spans="1:1" x14ac:dyDescent="0.3">
      <c r="A670" t="str">
        <f t="shared" si="10"/>
        <v>c670</v>
      </c>
    </row>
    <row r="671" spans="1:1" x14ac:dyDescent="0.3">
      <c r="A671" t="str">
        <f t="shared" si="10"/>
        <v>c671</v>
      </c>
    </row>
    <row r="672" spans="1:1" x14ac:dyDescent="0.3">
      <c r="A672" t="str">
        <f t="shared" si="10"/>
        <v>c672</v>
      </c>
    </row>
    <row r="673" spans="1:1" x14ac:dyDescent="0.3">
      <c r="A673" t="str">
        <f t="shared" si="10"/>
        <v>c673</v>
      </c>
    </row>
    <row r="674" spans="1:1" x14ac:dyDescent="0.3">
      <c r="A674" t="str">
        <f t="shared" si="10"/>
        <v>c674</v>
      </c>
    </row>
    <row r="675" spans="1:1" x14ac:dyDescent="0.3">
      <c r="A675" t="str">
        <f t="shared" si="10"/>
        <v>c675</v>
      </c>
    </row>
    <row r="676" spans="1:1" x14ac:dyDescent="0.3">
      <c r="A676" t="str">
        <f t="shared" si="10"/>
        <v>c676</v>
      </c>
    </row>
    <row r="677" spans="1:1" x14ac:dyDescent="0.3">
      <c r="A677" t="str">
        <f t="shared" si="10"/>
        <v>c677</v>
      </c>
    </row>
    <row r="678" spans="1:1" x14ac:dyDescent="0.3">
      <c r="A678" t="str">
        <f t="shared" si="10"/>
        <v>c678</v>
      </c>
    </row>
    <row r="679" spans="1:1" x14ac:dyDescent="0.3">
      <c r="A679" t="str">
        <f t="shared" si="10"/>
        <v>c679</v>
      </c>
    </row>
    <row r="680" spans="1:1" x14ac:dyDescent="0.3">
      <c r="A680" t="str">
        <f t="shared" si="10"/>
        <v>c680</v>
      </c>
    </row>
    <row r="681" spans="1:1" x14ac:dyDescent="0.3">
      <c r="A681" t="str">
        <f t="shared" si="10"/>
        <v>c681</v>
      </c>
    </row>
    <row r="682" spans="1:1" x14ac:dyDescent="0.3">
      <c r="A682" t="str">
        <f t="shared" si="10"/>
        <v>c682</v>
      </c>
    </row>
    <row r="683" spans="1:1" x14ac:dyDescent="0.3">
      <c r="A683" t="str">
        <f t="shared" si="10"/>
        <v>c683</v>
      </c>
    </row>
    <row r="684" spans="1:1" x14ac:dyDescent="0.3">
      <c r="A684" t="str">
        <f t="shared" si="10"/>
        <v>c684</v>
      </c>
    </row>
    <row r="685" spans="1:1" x14ac:dyDescent="0.3">
      <c r="A685" t="str">
        <f t="shared" si="10"/>
        <v>c685</v>
      </c>
    </row>
    <row r="686" spans="1:1" x14ac:dyDescent="0.3">
      <c r="A686" t="str">
        <f t="shared" si="10"/>
        <v>c686</v>
      </c>
    </row>
    <row r="687" spans="1:1" x14ac:dyDescent="0.3">
      <c r="A687" t="str">
        <f t="shared" si="10"/>
        <v>c687</v>
      </c>
    </row>
    <row r="688" spans="1:1" x14ac:dyDescent="0.3">
      <c r="A688" t="str">
        <f t="shared" si="10"/>
        <v>c688</v>
      </c>
    </row>
    <row r="689" spans="1:1" x14ac:dyDescent="0.3">
      <c r="A689" t="str">
        <f t="shared" si="10"/>
        <v>c689</v>
      </c>
    </row>
    <row r="690" spans="1:1" x14ac:dyDescent="0.3">
      <c r="A690" t="str">
        <f t="shared" si="10"/>
        <v>c690</v>
      </c>
    </row>
    <row r="691" spans="1:1" x14ac:dyDescent="0.3">
      <c r="A691" t="str">
        <f t="shared" si="10"/>
        <v>c691</v>
      </c>
    </row>
    <row r="692" spans="1:1" x14ac:dyDescent="0.3">
      <c r="A692" t="str">
        <f t="shared" si="10"/>
        <v>c692</v>
      </c>
    </row>
    <row r="693" spans="1:1" x14ac:dyDescent="0.3">
      <c r="A693" t="str">
        <f t="shared" si="10"/>
        <v>c693</v>
      </c>
    </row>
    <row r="694" spans="1:1" x14ac:dyDescent="0.3">
      <c r="A694" t="str">
        <f t="shared" si="10"/>
        <v>c694</v>
      </c>
    </row>
    <row r="695" spans="1:1" x14ac:dyDescent="0.3">
      <c r="A695" t="str">
        <f t="shared" si="10"/>
        <v>c695</v>
      </c>
    </row>
    <row r="696" spans="1:1" x14ac:dyDescent="0.3">
      <c r="A696" t="str">
        <f t="shared" si="10"/>
        <v>c696</v>
      </c>
    </row>
    <row r="697" spans="1:1" x14ac:dyDescent="0.3">
      <c r="A697" t="str">
        <f t="shared" si="10"/>
        <v>c697</v>
      </c>
    </row>
    <row r="698" spans="1:1" x14ac:dyDescent="0.3">
      <c r="A698" t="str">
        <f t="shared" si="10"/>
        <v>c698</v>
      </c>
    </row>
    <row r="699" spans="1:1" x14ac:dyDescent="0.3">
      <c r="A699" t="str">
        <f t="shared" si="10"/>
        <v>c699</v>
      </c>
    </row>
    <row r="700" spans="1:1" x14ac:dyDescent="0.3">
      <c r="A700" t="str">
        <f t="shared" si="10"/>
        <v>c700</v>
      </c>
    </row>
    <row r="701" spans="1:1" x14ac:dyDescent="0.3">
      <c r="A701" t="str">
        <f t="shared" si="10"/>
        <v>c701</v>
      </c>
    </row>
    <row r="702" spans="1:1" x14ac:dyDescent="0.3">
      <c r="A702" t="str">
        <f t="shared" si="10"/>
        <v>c702</v>
      </c>
    </row>
    <row r="703" spans="1:1" x14ac:dyDescent="0.3">
      <c r="A703" t="str">
        <f t="shared" si="10"/>
        <v>c703</v>
      </c>
    </row>
    <row r="704" spans="1:1" x14ac:dyDescent="0.3">
      <c r="A704" t="str">
        <f t="shared" si="10"/>
        <v>c704</v>
      </c>
    </row>
    <row r="705" spans="1:1" x14ac:dyDescent="0.3">
      <c r="A705" t="str">
        <f t="shared" si="10"/>
        <v>c705</v>
      </c>
    </row>
    <row r="706" spans="1:1" x14ac:dyDescent="0.3">
      <c r="A706" t="str">
        <f t="shared" si="10"/>
        <v>c706</v>
      </c>
    </row>
    <row r="707" spans="1:1" x14ac:dyDescent="0.3">
      <c r="A707" t="str">
        <f t="shared" si="10"/>
        <v>c707</v>
      </c>
    </row>
    <row r="708" spans="1:1" x14ac:dyDescent="0.3">
      <c r="A708" t="str">
        <f t="shared" si="10"/>
        <v>c708</v>
      </c>
    </row>
    <row r="709" spans="1:1" x14ac:dyDescent="0.3">
      <c r="A709" t="str">
        <f t="shared" si="10"/>
        <v>c709</v>
      </c>
    </row>
    <row r="710" spans="1:1" x14ac:dyDescent="0.3">
      <c r="A710" t="str">
        <f t="shared" si="10"/>
        <v>c710</v>
      </c>
    </row>
    <row r="711" spans="1:1" x14ac:dyDescent="0.3">
      <c r="A711" t="str">
        <f t="shared" si="10"/>
        <v>c711</v>
      </c>
    </row>
    <row r="712" spans="1:1" x14ac:dyDescent="0.3">
      <c r="A712" t="str">
        <f t="shared" si="10"/>
        <v>c712</v>
      </c>
    </row>
    <row r="713" spans="1:1" x14ac:dyDescent="0.3">
      <c r="A713" t="str">
        <f t="shared" si="10"/>
        <v>c713</v>
      </c>
    </row>
    <row r="714" spans="1:1" x14ac:dyDescent="0.3">
      <c r="A714" t="str">
        <f t="shared" si="10"/>
        <v>c714</v>
      </c>
    </row>
    <row r="715" spans="1:1" x14ac:dyDescent="0.3">
      <c r="A715" t="str">
        <f t="shared" si="10"/>
        <v>c715</v>
      </c>
    </row>
    <row r="716" spans="1:1" x14ac:dyDescent="0.3">
      <c r="A716" t="str">
        <f t="shared" si="10"/>
        <v>c716</v>
      </c>
    </row>
    <row r="717" spans="1:1" x14ac:dyDescent="0.3">
      <c r="A717" t="str">
        <f t="shared" si="10"/>
        <v>c717</v>
      </c>
    </row>
    <row r="718" spans="1:1" x14ac:dyDescent="0.3">
      <c r="A718" t="str">
        <f t="shared" si="10"/>
        <v>c718</v>
      </c>
    </row>
    <row r="719" spans="1:1" x14ac:dyDescent="0.3">
      <c r="A719" t="str">
        <f t="shared" si="10"/>
        <v>c719</v>
      </c>
    </row>
    <row r="720" spans="1:1" x14ac:dyDescent="0.3">
      <c r="A720" t="str">
        <f t="shared" si="10"/>
        <v>c720</v>
      </c>
    </row>
    <row r="721" spans="1:1" x14ac:dyDescent="0.3">
      <c r="A721" t="str">
        <f t="shared" si="10"/>
        <v>c721</v>
      </c>
    </row>
    <row r="722" spans="1:1" x14ac:dyDescent="0.3">
      <c r="A722" t="str">
        <f t="shared" si="10"/>
        <v>c722</v>
      </c>
    </row>
    <row r="723" spans="1:1" x14ac:dyDescent="0.3">
      <c r="A723" t="str">
        <f t="shared" si="10"/>
        <v>c723</v>
      </c>
    </row>
    <row r="724" spans="1:1" x14ac:dyDescent="0.3">
      <c r="A724" t="str">
        <f t="shared" si="10"/>
        <v>c724</v>
      </c>
    </row>
    <row r="725" spans="1:1" x14ac:dyDescent="0.3">
      <c r="A725" t="str">
        <f t="shared" si="10"/>
        <v>c725</v>
      </c>
    </row>
    <row r="726" spans="1:1" x14ac:dyDescent="0.3">
      <c r="A726" t="str">
        <f t="shared" si="10"/>
        <v>c726</v>
      </c>
    </row>
    <row r="727" spans="1:1" x14ac:dyDescent="0.3">
      <c r="A727" t="str">
        <f t="shared" si="10"/>
        <v>c727</v>
      </c>
    </row>
    <row r="728" spans="1:1" x14ac:dyDescent="0.3">
      <c r="A728" t="str">
        <f t="shared" si="10"/>
        <v>c728</v>
      </c>
    </row>
    <row r="729" spans="1:1" x14ac:dyDescent="0.3">
      <c r="A729" t="str">
        <f t="shared" si="10"/>
        <v>c729</v>
      </c>
    </row>
    <row r="730" spans="1:1" x14ac:dyDescent="0.3">
      <c r="A730" t="str">
        <f t="shared" ref="A730:A793" si="11">CONCATENATE("c",ROW())</f>
        <v>c730</v>
      </c>
    </row>
    <row r="731" spans="1:1" x14ac:dyDescent="0.3">
      <c r="A731" t="str">
        <f t="shared" si="11"/>
        <v>c731</v>
      </c>
    </row>
    <row r="732" spans="1:1" x14ac:dyDescent="0.3">
      <c r="A732" t="str">
        <f t="shared" si="11"/>
        <v>c732</v>
      </c>
    </row>
    <row r="733" spans="1:1" x14ac:dyDescent="0.3">
      <c r="A733" t="str">
        <f t="shared" si="11"/>
        <v>c733</v>
      </c>
    </row>
    <row r="734" spans="1:1" x14ac:dyDescent="0.3">
      <c r="A734" t="str">
        <f t="shared" si="11"/>
        <v>c734</v>
      </c>
    </row>
    <row r="735" spans="1:1" x14ac:dyDescent="0.3">
      <c r="A735" t="str">
        <f t="shared" si="11"/>
        <v>c735</v>
      </c>
    </row>
    <row r="736" spans="1:1" x14ac:dyDescent="0.3">
      <c r="A736" t="str">
        <f t="shared" si="11"/>
        <v>c736</v>
      </c>
    </row>
    <row r="737" spans="1:1" x14ac:dyDescent="0.3">
      <c r="A737" t="str">
        <f t="shared" si="11"/>
        <v>c737</v>
      </c>
    </row>
    <row r="738" spans="1:1" x14ac:dyDescent="0.3">
      <c r="A738" t="str">
        <f t="shared" si="11"/>
        <v>c738</v>
      </c>
    </row>
    <row r="739" spans="1:1" x14ac:dyDescent="0.3">
      <c r="A739" t="str">
        <f t="shared" si="11"/>
        <v>c739</v>
      </c>
    </row>
    <row r="740" spans="1:1" x14ac:dyDescent="0.3">
      <c r="A740" t="str">
        <f t="shared" si="11"/>
        <v>c740</v>
      </c>
    </row>
    <row r="741" spans="1:1" x14ac:dyDescent="0.3">
      <c r="A741" t="str">
        <f t="shared" si="11"/>
        <v>c741</v>
      </c>
    </row>
    <row r="742" spans="1:1" x14ac:dyDescent="0.3">
      <c r="A742" t="str">
        <f t="shared" si="11"/>
        <v>c742</v>
      </c>
    </row>
    <row r="743" spans="1:1" x14ac:dyDescent="0.3">
      <c r="A743" t="str">
        <f t="shared" si="11"/>
        <v>c743</v>
      </c>
    </row>
    <row r="744" spans="1:1" x14ac:dyDescent="0.3">
      <c r="A744" t="str">
        <f t="shared" si="11"/>
        <v>c744</v>
      </c>
    </row>
    <row r="745" spans="1:1" x14ac:dyDescent="0.3">
      <c r="A745" t="str">
        <f t="shared" si="11"/>
        <v>c745</v>
      </c>
    </row>
    <row r="746" spans="1:1" x14ac:dyDescent="0.3">
      <c r="A746" t="str">
        <f t="shared" si="11"/>
        <v>c746</v>
      </c>
    </row>
    <row r="747" spans="1:1" x14ac:dyDescent="0.3">
      <c r="A747" t="str">
        <f t="shared" si="11"/>
        <v>c747</v>
      </c>
    </row>
    <row r="748" spans="1:1" x14ac:dyDescent="0.3">
      <c r="A748" t="str">
        <f t="shared" si="11"/>
        <v>c748</v>
      </c>
    </row>
    <row r="749" spans="1:1" x14ac:dyDescent="0.3">
      <c r="A749" t="str">
        <f t="shared" si="11"/>
        <v>c749</v>
      </c>
    </row>
    <row r="750" spans="1:1" x14ac:dyDescent="0.3">
      <c r="A750" t="str">
        <f t="shared" si="11"/>
        <v>c750</v>
      </c>
    </row>
    <row r="751" spans="1:1" x14ac:dyDescent="0.3">
      <c r="A751" t="str">
        <f t="shared" si="11"/>
        <v>c751</v>
      </c>
    </row>
    <row r="752" spans="1:1" x14ac:dyDescent="0.3">
      <c r="A752" t="str">
        <f t="shared" si="11"/>
        <v>c752</v>
      </c>
    </row>
    <row r="753" spans="1:1" x14ac:dyDescent="0.3">
      <c r="A753" t="str">
        <f t="shared" si="11"/>
        <v>c753</v>
      </c>
    </row>
    <row r="754" spans="1:1" x14ac:dyDescent="0.3">
      <c r="A754" t="str">
        <f t="shared" si="11"/>
        <v>c754</v>
      </c>
    </row>
    <row r="755" spans="1:1" x14ac:dyDescent="0.3">
      <c r="A755" t="str">
        <f t="shared" si="11"/>
        <v>c755</v>
      </c>
    </row>
    <row r="756" spans="1:1" x14ac:dyDescent="0.3">
      <c r="A756" t="str">
        <f t="shared" si="11"/>
        <v>c756</v>
      </c>
    </row>
    <row r="757" spans="1:1" x14ac:dyDescent="0.3">
      <c r="A757" t="str">
        <f t="shared" si="11"/>
        <v>c757</v>
      </c>
    </row>
    <row r="758" spans="1:1" x14ac:dyDescent="0.3">
      <c r="A758" t="str">
        <f t="shared" si="11"/>
        <v>c758</v>
      </c>
    </row>
    <row r="759" spans="1:1" x14ac:dyDescent="0.3">
      <c r="A759" t="str">
        <f t="shared" si="11"/>
        <v>c759</v>
      </c>
    </row>
    <row r="760" spans="1:1" x14ac:dyDescent="0.3">
      <c r="A760" t="str">
        <f t="shared" si="11"/>
        <v>c760</v>
      </c>
    </row>
    <row r="761" spans="1:1" x14ac:dyDescent="0.3">
      <c r="A761" t="str">
        <f t="shared" si="11"/>
        <v>c761</v>
      </c>
    </row>
    <row r="762" spans="1:1" x14ac:dyDescent="0.3">
      <c r="A762" t="str">
        <f t="shared" si="11"/>
        <v>c762</v>
      </c>
    </row>
    <row r="763" spans="1:1" x14ac:dyDescent="0.3">
      <c r="A763" t="str">
        <f t="shared" si="11"/>
        <v>c763</v>
      </c>
    </row>
    <row r="764" spans="1:1" x14ac:dyDescent="0.3">
      <c r="A764" t="str">
        <f t="shared" si="11"/>
        <v>c764</v>
      </c>
    </row>
    <row r="765" spans="1:1" x14ac:dyDescent="0.3">
      <c r="A765" t="str">
        <f t="shared" si="11"/>
        <v>c765</v>
      </c>
    </row>
    <row r="766" spans="1:1" x14ac:dyDescent="0.3">
      <c r="A766" t="str">
        <f t="shared" si="11"/>
        <v>c766</v>
      </c>
    </row>
    <row r="767" spans="1:1" x14ac:dyDescent="0.3">
      <c r="A767" t="str">
        <f t="shared" si="11"/>
        <v>c767</v>
      </c>
    </row>
    <row r="768" spans="1:1" x14ac:dyDescent="0.3">
      <c r="A768" t="str">
        <f t="shared" si="11"/>
        <v>c768</v>
      </c>
    </row>
    <row r="769" spans="1:1" x14ac:dyDescent="0.3">
      <c r="A769" t="str">
        <f t="shared" si="11"/>
        <v>c769</v>
      </c>
    </row>
    <row r="770" spans="1:1" x14ac:dyDescent="0.3">
      <c r="A770" t="str">
        <f t="shared" si="11"/>
        <v>c770</v>
      </c>
    </row>
    <row r="771" spans="1:1" x14ac:dyDescent="0.3">
      <c r="A771" t="str">
        <f t="shared" si="11"/>
        <v>c771</v>
      </c>
    </row>
    <row r="772" spans="1:1" x14ac:dyDescent="0.3">
      <c r="A772" t="str">
        <f t="shared" si="11"/>
        <v>c772</v>
      </c>
    </row>
    <row r="773" spans="1:1" x14ac:dyDescent="0.3">
      <c r="A773" t="str">
        <f t="shared" si="11"/>
        <v>c773</v>
      </c>
    </row>
    <row r="774" spans="1:1" x14ac:dyDescent="0.3">
      <c r="A774" t="str">
        <f t="shared" si="11"/>
        <v>c774</v>
      </c>
    </row>
    <row r="775" spans="1:1" x14ac:dyDescent="0.3">
      <c r="A775" t="str">
        <f t="shared" si="11"/>
        <v>c775</v>
      </c>
    </row>
    <row r="776" spans="1:1" x14ac:dyDescent="0.3">
      <c r="A776" t="str">
        <f t="shared" si="11"/>
        <v>c776</v>
      </c>
    </row>
    <row r="777" spans="1:1" x14ac:dyDescent="0.3">
      <c r="A777" t="str">
        <f t="shared" si="11"/>
        <v>c777</v>
      </c>
    </row>
    <row r="778" spans="1:1" x14ac:dyDescent="0.3">
      <c r="A778" t="str">
        <f t="shared" si="11"/>
        <v>c778</v>
      </c>
    </row>
    <row r="779" spans="1:1" x14ac:dyDescent="0.3">
      <c r="A779" t="str">
        <f t="shared" si="11"/>
        <v>c779</v>
      </c>
    </row>
    <row r="780" spans="1:1" x14ac:dyDescent="0.3">
      <c r="A780" t="str">
        <f t="shared" si="11"/>
        <v>c780</v>
      </c>
    </row>
    <row r="781" spans="1:1" x14ac:dyDescent="0.3">
      <c r="A781" t="str">
        <f t="shared" si="11"/>
        <v>c781</v>
      </c>
    </row>
    <row r="782" spans="1:1" x14ac:dyDescent="0.3">
      <c r="A782" t="str">
        <f t="shared" si="11"/>
        <v>c782</v>
      </c>
    </row>
    <row r="783" spans="1:1" x14ac:dyDescent="0.3">
      <c r="A783" t="str">
        <f t="shared" si="11"/>
        <v>c783</v>
      </c>
    </row>
    <row r="784" spans="1:1" x14ac:dyDescent="0.3">
      <c r="A784" t="str">
        <f t="shared" si="11"/>
        <v>c784</v>
      </c>
    </row>
    <row r="785" spans="1:1" x14ac:dyDescent="0.3">
      <c r="A785" t="str">
        <f t="shared" si="11"/>
        <v>c785</v>
      </c>
    </row>
    <row r="786" spans="1:1" x14ac:dyDescent="0.3">
      <c r="A786" t="str">
        <f t="shared" si="11"/>
        <v>c786</v>
      </c>
    </row>
    <row r="787" spans="1:1" x14ac:dyDescent="0.3">
      <c r="A787" t="str">
        <f t="shared" si="11"/>
        <v>c787</v>
      </c>
    </row>
    <row r="788" spans="1:1" x14ac:dyDescent="0.3">
      <c r="A788" t="str">
        <f t="shared" si="11"/>
        <v>c788</v>
      </c>
    </row>
    <row r="789" spans="1:1" x14ac:dyDescent="0.3">
      <c r="A789" t="str">
        <f t="shared" si="11"/>
        <v>c789</v>
      </c>
    </row>
    <row r="790" spans="1:1" x14ac:dyDescent="0.3">
      <c r="A790" t="str">
        <f t="shared" si="11"/>
        <v>c790</v>
      </c>
    </row>
    <row r="791" spans="1:1" x14ac:dyDescent="0.3">
      <c r="A791" t="str">
        <f t="shared" si="11"/>
        <v>c791</v>
      </c>
    </row>
    <row r="792" spans="1:1" x14ac:dyDescent="0.3">
      <c r="A792" t="str">
        <f t="shared" si="11"/>
        <v>c792</v>
      </c>
    </row>
    <row r="793" spans="1:1" x14ac:dyDescent="0.3">
      <c r="A793" t="str">
        <f t="shared" si="11"/>
        <v>c793</v>
      </c>
    </row>
    <row r="794" spans="1:1" x14ac:dyDescent="0.3">
      <c r="A794" t="str">
        <f t="shared" ref="A794:A857" si="12">CONCATENATE("c",ROW())</f>
        <v>c794</v>
      </c>
    </row>
    <row r="795" spans="1:1" x14ac:dyDescent="0.3">
      <c r="A795" t="str">
        <f t="shared" si="12"/>
        <v>c795</v>
      </c>
    </row>
    <row r="796" spans="1:1" x14ac:dyDescent="0.3">
      <c r="A796" t="str">
        <f t="shared" si="12"/>
        <v>c796</v>
      </c>
    </row>
    <row r="797" spans="1:1" x14ac:dyDescent="0.3">
      <c r="A797" t="str">
        <f t="shared" si="12"/>
        <v>c797</v>
      </c>
    </row>
    <row r="798" spans="1:1" x14ac:dyDescent="0.3">
      <c r="A798" t="str">
        <f t="shared" si="12"/>
        <v>c798</v>
      </c>
    </row>
    <row r="799" spans="1:1" x14ac:dyDescent="0.3">
      <c r="A799" t="str">
        <f t="shared" si="12"/>
        <v>c799</v>
      </c>
    </row>
    <row r="800" spans="1:1" x14ac:dyDescent="0.3">
      <c r="A800" t="str">
        <f t="shared" si="12"/>
        <v>c800</v>
      </c>
    </row>
    <row r="801" spans="1:1" x14ac:dyDescent="0.3">
      <c r="A801" t="str">
        <f t="shared" si="12"/>
        <v>c801</v>
      </c>
    </row>
    <row r="802" spans="1:1" x14ac:dyDescent="0.3">
      <c r="A802" t="str">
        <f t="shared" si="12"/>
        <v>c802</v>
      </c>
    </row>
    <row r="803" spans="1:1" x14ac:dyDescent="0.3">
      <c r="A803" t="str">
        <f t="shared" si="12"/>
        <v>c803</v>
      </c>
    </row>
    <row r="804" spans="1:1" x14ac:dyDescent="0.3">
      <c r="A804" t="str">
        <f t="shared" si="12"/>
        <v>c804</v>
      </c>
    </row>
    <row r="805" spans="1:1" x14ac:dyDescent="0.3">
      <c r="A805" t="str">
        <f t="shared" si="12"/>
        <v>c805</v>
      </c>
    </row>
    <row r="806" spans="1:1" x14ac:dyDescent="0.3">
      <c r="A806" t="str">
        <f t="shared" si="12"/>
        <v>c806</v>
      </c>
    </row>
    <row r="807" spans="1:1" x14ac:dyDescent="0.3">
      <c r="A807" t="str">
        <f t="shared" si="12"/>
        <v>c807</v>
      </c>
    </row>
    <row r="808" spans="1:1" x14ac:dyDescent="0.3">
      <c r="A808" t="str">
        <f t="shared" si="12"/>
        <v>c808</v>
      </c>
    </row>
    <row r="809" spans="1:1" x14ac:dyDescent="0.3">
      <c r="A809" t="str">
        <f t="shared" si="12"/>
        <v>c809</v>
      </c>
    </row>
    <row r="810" spans="1:1" x14ac:dyDescent="0.3">
      <c r="A810" t="str">
        <f t="shared" si="12"/>
        <v>c810</v>
      </c>
    </row>
    <row r="811" spans="1:1" x14ac:dyDescent="0.3">
      <c r="A811" t="str">
        <f t="shared" si="12"/>
        <v>c811</v>
      </c>
    </row>
    <row r="812" spans="1:1" x14ac:dyDescent="0.3">
      <c r="A812" t="str">
        <f t="shared" si="12"/>
        <v>c812</v>
      </c>
    </row>
    <row r="813" spans="1:1" x14ac:dyDescent="0.3">
      <c r="A813" t="str">
        <f t="shared" si="12"/>
        <v>c813</v>
      </c>
    </row>
    <row r="814" spans="1:1" x14ac:dyDescent="0.3">
      <c r="A814" t="str">
        <f t="shared" si="12"/>
        <v>c814</v>
      </c>
    </row>
    <row r="815" spans="1:1" x14ac:dyDescent="0.3">
      <c r="A815" t="str">
        <f t="shared" si="12"/>
        <v>c815</v>
      </c>
    </row>
    <row r="816" spans="1:1" x14ac:dyDescent="0.3">
      <c r="A816" t="str">
        <f t="shared" si="12"/>
        <v>c816</v>
      </c>
    </row>
    <row r="817" spans="1:1" x14ac:dyDescent="0.3">
      <c r="A817" t="str">
        <f t="shared" si="12"/>
        <v>c817</v>
      </c>
    </row>
    <row r="818" spans="1:1" x14ac:dyDescent="0.3">
      <c r="A818" t="str">
        <f t="shared" si="12"/>
        <v>c818</v>
      </c>
    </row>
    <row r="819" spans="1:1" x14ac:dyDescent="0.3">
      <c r="A819" t="str">
        <f t="shared" si="12"/>
        <v>c819</v>
      </c>
    </row>
    <row r="820" spans="1:1" x14ac:dyDescent="0.3">
      <c r="A820" t="str">
        <f t="shared" si="12"/>
        <v>c820</v>
      </c>
    </row>
    <row r="821" spans="1:1" x14ac:dyDescent="0.3">
      <c r="A821" t="str">
        <f t="shared" si="12"/>
        <v>c821</v>
      </c>
    </row>
    <row r="822" spans="1:1" x14ac:dyDescent="0.3">
      <c r="A822" t="str">
        <f t="shared" si="12"/>
        <v>c822</v>
      </c>
    </row>
    <row r="823" spans="1:1" x14ac:dyDescent="0.3">
      <c r="A823" t="str">
        <f t="shared" si="12"/>
        <v>c823</v>
      </c>
    </row>
    <row r="824" spans="1:1" x14ac:dyDescent="0.3">
      <c r="A824" t="str">
        <f t="shared" si="12"/>
        <v>c824</v>
      </c>
    </row>
    <row r="825" spans="1:1" x14ac:dyDescent="0.3">
      <c r="A825" t="str">
        <f t="shared" si="12"/>
        <v>c825</v>
      </c>
    </row>
    <row r="826" spans="1:1" x14ac:dyDescent="0.3">
      <c r="A826" t="str">
        <f t="shared" si="12"/>
        <v>c826</v>
      </c>
    </row>
    <row r="827" spans="1:1" x14ac:dyDescent="0.3">
      <c r="A827" t="str">
        <f t="shared" si="12"/>
        <v>c827</v>
      </c>
    </row>
    <row r="828" spans="1:1" x14ac:dyDescent="0.3">
      <c r="A828" t="str">
        <f t="shared" si="12"/>
        <v>c828</v>
      </c>
    </row>
    <row r="829" spans="1:1" x14ac:dyDescent="0.3">
      <c r="A829" t="str">
        <f t="shared" si="12"/>
        <v>c829</v>
      </c>
    </row>
    <row r="830" spans="1:1" x14ac:dyDescent="0.3">
      <c r="A830" t="str">
        <f t="shared" si="12"/>
        <v>c830</v>
      </c>
    </row>
    <row r="831" spans="1:1" x14ac:dyDescent="0.3">
      <c r="A831" t="str">
        <f t="shared" si="12"/>
        <v>c831</v>
      </c>
    </row>
    <row r="832" spans="1:1" x14ac:dyDescent="0.3">
      <c r="A832" t="str">
        <f t="shared" si="12"/>
        <v>c832</v>
      </c>
    </row>
    <row r="833" spans="1:1" x14ac:dyDescent="0.3">
      <c r="A833" t="str">
        <f t="shared" si="12"/>
        <v>c833</v>
      </c>
    </row>
    <row r="834" spans="1:1" x14ac:dyDescent="0.3">
      <c r="A834" t="str">
        <f t="shared" si="12"/>
        <v>c834</v>
      </c>
    </row>
    <row r="835" spans="1:1" x14ac:dyDescent="0.3">
      <c r="A835" t="str">
        <f t="shared" si="12"/>
        <v>c835</v>
      </c>
    </row>
    <row r="836" spans="1:1" x14ac:dyDescent="0.3">
      <c r="A836" t="str">
        <f t="shared" si="12"/>
        <v>c836</v>
      </c>
    </row>
    <row r="837" spans="1:1" x14ac:dyDescent="0.3">
      <c r="A837" t="str">
        <f t="shared" si="12"/>
        <v>c837</v>
      </c>
    </row>
    <row r="838" spans="1:1" x14ac:dyDescent="0.3">
      <c r="A838" t="str">
        <f t="shared" si="12"/>
        <v>c838</v>
      </c>
    </row>
    <row r="839" spans="1:1" x14ac:dyDescent="0.3">
      <c r="A839" t="str">
        <f t="shared" si="12"/>
        <v>c839</v>
      </c>
    </row>
    <row r="840" spans="1:1" x14ac:dyDescent="0.3">
      <c r="A840" t="str">
        <f t="shared" si="12"/>
        <v>c840</v>
      </c>
    </row>
    <row r="841" spans="1:1" x14ac:dyDescent="0.3">
      <c r="A841" t="str">
        <f t="shared" si="12"/>
        <v>c841</v>
      </c>
    </row>
    <row r="842" spans="1:1" x14ac:dyDescent="0.3">
      <c r="A842" t="str">
        <f t="shared" si="12"/>
        <v>c842</v>
      </c>
    </row>
    <row r="843" spans="1:1" x14ac:dyDescent="0.3">
      <c r="A843" t="str">
        <f t="shared" si="12"/>
        <v>c843</v>
      </c>
    </row>
    <row r="844" spans="1:1" x14ac:dyDescent="0.3">
      <c r="A844" t="str">
        <f t="shared" si="12"/>
        <v>c844</v>
      </c>
    </row>
    <row r="845" spans="1:1" x14ac:dyDescent="0.3">
      <c r="A845" t="str">
        <f t="shared" si="12"/>
        <v>c845</v>
      </c>
    </row>
    <row r="846" spans="1:1" x14ac:dyDescent="0.3">
      <c r="A846" t="str">
        <f t="shared" si="12"/>
        <v>c846</v>
      </c>
    </row>
    <row r="847" spans="1:1" x14ac:dyDescent="0.3">
      <c r="A847" t="str">
        <f t="shared" si="12"/>
        <v>c847</v>
      </c>
    </row>
    <row r="848" spans="1:1" x14ac:dyDescent="0.3">
      <c r="A848" t="str">
        <f t="shared" si="12"/>
        <v>c848</v>
      </c>
    </row>
    <row r="849" spans="1:1" x14ac:dyDescent="0.3">
      <c r="A849" t="str">
        <f t="shared" si="12"/>
        <v>c849</v>
      </c>
    </row>
    <row r="850" spans="1:1" x14ac:dyDescent="0.3">
      <c r="A850" t="str">
        <f t="shared" si="12"/>
        <v>c850</v>
      </c>
    </row>
    <row r="851" spans="1:1" x14ac:dyDescent="0.3">
      <c r="A851" t="str">
        <f t="shared" si="12"/>
        <v>c851</v>
      </c>
    </row>
    <row r="852" spans="1:1" x14ac:dyDescent="0.3">
      <c r="A852" t="str">
        <f t="shared" si="12"/>
        <v>c852</v>
      </c>
    </row>
    <row r="853" spans="1:1" x14ac:dyDescent="0.3">
      <c r="A853" t="str">
        <f t="shared" si="12"/>
        <v>c853</v>
      </c>
    </row>
    <row r="854" spans="1:1" x14ac:dyDescent="0.3">
      <c r="A854" t="str">
        <f t="shared" si="12"/>
        <v>c854</v>
      </c>
    </row>
    <row r="855" spans="1:1" x14ac:dyDescent="0.3">
      <c r="A855" t="str">
        <f t="shared" si="12"/>
        <v>c855</v>
      </c>
    </row>
    <row r="856" spans="1:1" x14ac:dyDescent="0.3">
      <c r="A856" t="str">
        <f t="shared" si="12"/>
        <v>c856</v>
      </c>
    </row>
    <row r="857" spans="1:1" x14ac:dyDescent="0.3">
      <c r="A857" t="str">
        <f t="shared" si="12"/>
        <v>c857</v>
      </c>
    </row>
    <row r="858" spans="1:1" x14ac:dyDescent="0.3">
      <c r="A858" t="str">
        <f t="shared" ref="A858:A921" si="13">CONCATENATE("c",ROW())</f>
        <v>c858</v>
      </c>
    </row>
    <row r="859" spans="1:1" x14ac:dyDescent="0.3">
      <c r="A859" t="str">
        <f t="shared" si="13"/>
        <v>c859</v>
      </c>
    </row>
    <row r="860" spans="1:1" x14ac:dyDescent="0.3">
      <c r="A860" t="str">
        <f t="shared" si="13"/>
        <v>c860</v>
      </c>
    </row>
    <row r="861" spans="1:1" x14ac:dyDescent="0.3">
      <c r="A861" t="str">
        <f t="shared" si="13"/>
        <v>c861</v>
      </c>
    </row>
    <row r="862" spans="1:1" x14ac:dyDescent="0.3">
      <c r="A862" t="str">
        <f t="shared" si="13"/>
        <v>c862</v>
      </c>
    </row>
    <row r="863" spans="1:1" x14ac:dyDescent="0.3">
      <c r="A863" t="str">
        <f t="shared" si="13"/>
        <v>c863</v>
      </c>
    </row>
    <row r="864" spans="1:1" x14ac:dyDescent="0.3">
      <c r="A864" t="str">
        <f t="shared" si="13"/>
        <v>c864</v>
      </c>
    </row>
    <row r="865" spans="1:1" x14ac:dyDescent="0.3">
      <c r="A865" t="str">
        <f t="shared" si="13"/>
        <v>c865</v>
      </c>
    </row>
    <row r="866" spans="1:1" x14ac:dyDescent="0.3">
      <c r="A866" t="str">
        <f t="shared" si="13"/>
        <v>c866</v>
      </c>
    </row>
    <row r="867" spans="1:1" x14ac:dyDescent="0.3">
      <c r="A867" t="str">
        <f t="shared" si="13"/>
        <v>c867</v>
      </c>
    </row>
    <row r="868" spans="1:1" x14ac:dyDescent="0.3">
      <c r="A868" t="str">
        <f t="shared" si="13"/>
        <v>c868</v>
      </c>
    </row>
    <row r="869" spans="1:1" x14ac:dyDescent="0.3">
      <c r="A869" t="str">
        <f t="shared" si="13"/>
        <v>c869</v>
      </c>
    </row>
    <row r="870" spans="1:1" x14ac:dyDescent="0.3">
      <c r="A870" t="str">
        <f t="shared" si="13"/>
        <v>c870</v>
      </c>
    </row>
    <row r="871" spans="1:1" x14ac:dyDescent="0.3">
      <c r="A871" t="str">
        <f t="shared" si="13"/>
        <v>c871</v>
      </c>
    </row>
    <row r="872" spans="1:1" x14ac:dyDescent="0.3">
      <c r="A872" t="str">
        <f t="shared" si="13"/>
        <v>c872</v>
      </c>
    </row>
    <row r="873" spans="1:1" x14ac:dyDescent="0.3">
      <c r="A873" t="str">
        <f t="shared" si="13"/>
        <v>c873</v>
      </c>
    </row>
    <row r="874" spans="1:1" x14ac:dyDescent="0.3">
      <c r="A874" t="str">
        <f t="shared" si="13"/>
        <v>c874</v>
      </c>
    </row>
    <row r="875" spans="1:1" x14ac:dyDescent="0.3">
      <c r="A875" t="str">
        <f t="shared" si="13"/>
        <v>c875</v>
      </c>
    </row>
    <row r="876" spans="1:1" x14ac:dyDescent="0.3">
      <c r="A876" t="str">
        <f t="shared" si="13"/>
        <v>c876</v>
      </c>
    </row>
    <row r="877" spans="1:1" x14ac:dyDescent="0.3">
      <c r="A877" t="str">
        <f t="shared" si="13"/>
        <v>c877</v>
      </c>
    </row>
    <row r="878" spans="1:1" x14ac:dyDescent="0.3">
      <c r="A878" t="str">
        <f t="shared" si="13"/>
        <v>c878</v>
      </c>
    </row>
    <row r="879" spans="1:1" x14ac:dyDescent="0.3">
      <c r="A879" t="str">
        <f t="shared" si="13"/>
        <v>c879</v>
      </c>
    </row>
    <row r="880" spans="1:1" x14ac:dyDescent="0.3">
      <c r="A880" t="str">
        <f t="shared" si="13"/>
        <v>c880</v>
      </c>
    </row>
    <row r="881" spans="1:1" x14ac:dyDescent="0.3">
      <c r="A881" t="str">
        <f t="shared" si="13"/>
        <v>c881</v>
      </c>
    </row>
    <row r="882" spans="1:1" x14ac:dyDescent="0.3">
      <c r="A882" t="str">
        <f t="shared" si="13"/>
        <v>c882</v>
      </c>
    </row>
    <row r="883" spans="1:1" x14ac:dyDescent="0.3">
      <c r="A883" t="str">
        <f t="shared" si="13"/>
        <v>c883</v>
      </c>
    </row>
    <row r="884" spans="1:1" x14ac:dyDescent="0.3">
      <c r="A884" t="str">
        <f t="shared" si="13"/>
        <v>c884</v>
      </c>
    </row>
    <row r="885" spans="1:1" x14ac:dyDescent="0.3">
      <c r="A885" t="str">
        <f t="shared" si="13"/>
        <v>c885</v>
      </c>
    </row>
    <row r="886" spans="1:1" x14ac:dyDescent="0.3">
      <c r="A886" t="str">
        <f t="shared" si="13"/>
        <v>c886</v>
      </c>
    </row>
    <row r="887" spans="1:1" x14ac:dyDescent="0.3">
      <c r="A887" t="str">
        <f t="shared" si="13"/>
        <v>c887</v>
      </c>
    </row>
    <row r="888" spans="1:1" x14ac:dyDescent="0.3">
      <c r="A888" t="str">
        <f t="shared" si="13"/>
        <v>c888</v>
      </c>
    </row>
    <row r="889" spans="1:1" x14ac:dyDescent="0.3">
      <c r="A889" t="str">
        <f t="shared" si="13"/>
        <v>c889</v>
      </c>
    </row>
    <row r="890" spans="1:1" x14ac:dyDescent="0.3">
      <c r="A890" t="str">
        <f t="shared" si="13"/>
        <v>c890</v>
      </c>
    </row>
    <row r="891" spans="1:1" x14ac:dyDescent="0.3">
      <c r="A891" t="str">
        <f t="shared" si="13"/>
        <v>c891</v>
      </c>
    </row>
    <row r="892" spans="1:1" x14ac:dyDescent="0.3">
      <c r="A892" t="str">
        <f t="shared" si="13"/>
        <v>c892</v>
      </c>
    </row>
    <row r="893" spans="1:1" x14ac:dyDescent="0.3">
      <c r="A893" t="str">
        <f t="shared" si="13"/>
        <v>c893</v>
      </c>
    </row>
    <row r="894" spans="1:1" x14ac:dyDescent="0.3">
      <c r="A894" t="str">
        <f t="shared" si="13"/>
        <v>c894</v>
      </c>
    </row>
    <row r="895" spans="1:1" x14ac:dyDescent="0.3">
      <c r="A895" t="str">
        <f t="shared" si="13"/>
        <v>c895</v>
      </c>
    </row>
    <row r="896" spans="1:1" x14ac:dyDescent="0.3">
      <c r="A896" t="str">
        <f t="shared" si="13"/>
        <v>c896</v>
      </c>
    </row>
    <row r="897" spans="1:1" x14ac:dyDescent="0.3">
      <c r="A897" t="str">
        <f t="shared" si="13"/>
        <v>c897</v>
      </c>
    </row>
    <row r="898" spans="1:1" x14ac:dyDescent="0.3">
      <c r="A898" t="str">
        <f t="shared" si="13"/>
        <v>c898</v>
      </c>
    </row>
    <row r="899" spans="1:1" x14ac:dyDescent="0.3">
      <c r="A899" t="str">
        <f t="shared" si="13"/>
        <v>c899</v>
      </c>
    </row>
    <row r="900" spans="1:1" x14ac:dyDescent="0.3">
      <c r="A900" t="str">
        <f t="shared" si="13"/>
        <v>c900</v>
      </c>
    </row>
    <row r="901" spans="1:1" x14ac:dyDescent="0.3">
      <c r="A901" t="str">
        <f t="shared" si="13"/>
        <v>c901</v>
      </c>
    </row>
    <row r="902" spans="1:1" x14ac:dyDescent="0.3">
      <c r="A902" t="str">
        <f t="shared" si="13"/>
        <v>c902</v>
      </c>
    </row>
    <row r="903" spans="1:1" x14ac:dyDescent="0.3">
      <c r="A903" t="str">
        <f t="shared" si="13"/>
        <v>c903</v>
      </c>
    </row>
    <row r="904" spans="1:1" x14ac:dyDescent="0.3">
      <c r="A904" t="str">
        <f t="shared" si="13"/>
        <v>c904</v>
      </c>
    </row>
    <row r="905" spans="1:1" x14ac:dyDescent="0.3">
      <c r="A905" t="str">
        <f t="shared" si="13"/>
        <v>c905</v>
      </c>
    </row>
    <row r="906" spans="1:1" x14ac:dyDescent="0.3">
      <c r="A906" t="str">
        <f t="shared" si="13"/>
        <v>c906</v>
      </c>
    </row>
    <row r="907" spans="1:1" x14ac:dyDescent="0.3">
      <c r="A907" t="str">
        <f t="shared" si="13"/>
        <v>c907</v>
      </c>
    </row>
    <row r="908" spans="1:1" x14ac:dyDescent="0.3">
      <c r="A908" t="str">
        <f t="shared" si="13"/>
        <v>c908</v>
      </c>
    </row>
    <row r="909" spans="1:1" x14ac:dyDescent="0.3">
      <c r="A909" t="str">
        <f t="shared" si="13"/>
        <v>c909</v>
      </c>
    </row>
    <row r="910" spans="1:1" x14ac:dyDescent="0.3">
      <c r="A910" t="str">
        <f t="shared" si="13"/>
        <v>c910</v>
      </c>
    </row>
    <row r="911" spans="1:1" x14ac:dyDescent="0.3">
      <c r="A911" t="str">
        <f t="shared" si="13"/>
        <v>c911</v>
      </c>
    </row>
    <row r="912" spans="1:1" x14ac:dyDescent="0.3">
      <c r="A912" t="str">
        <f t="shared" si="13"/>
        <v>c912</v>
      </c>
    </row>
    <row r="913" spans="1:1" x14ac:dyDescent="0.3">
      <c r="A913" t="str">
        <f t="shared" si="13"/>
        <v>c913</v>
      </c>
    </row>
    <row r="914" spans="1:1" x14ac:dyDescent="0.3">
      <c r="A914" t="str">
        <f t="shared" si="13"/>
        <v>c914</v>
      </c>
    </row>
    <row r="915" spans="1:1" x14ac:dyDescent="0.3">
      <c r="A915" t="str">
        <f t="shared" si="13"/>
        <v>c915</v>
      </c>
    </row>
    <row r="916" spans="1:1" x14ac:dyDescent="0.3">
      <c r="A916" t="str">
        <f t="shared" si="13"/>
        <v>c916</v>
      </c>
    </row>
    <row r="917" spans="1:1" x14ac:dyDescent="0.3">
      <c r="A917" t="str">
        <f t="shared" si="13"/>
        <v>c917</v>
      </c>
    </row>
    <row r="918" spans="1:1" x14ac:dyDescent="0.3">
      <c r="A918" t="str">
        <f t="shared" si="13"/>
        <v>c918</v>
      </c>
    </row>
    <row r="919" spans="1:1" x14ac:dyDescent="0.3">
      <c r="A919" t="str">
        <f t="shared" si="13"/>
        <v>c919</v>
      </c>
    </row>
    <row r="920" spans="1:1" x14ac:dyDescent="0.3">
      <c r="A920" t="str">
        <f t="shared" si="13"/>
        <v>c920</v>
      </c>
    </row>
    <row r="921" spans="1:1" x14ac:dyDescent="0.3">
      <c r="A921" t="str">
        <f t="shared" si="13"/>
        <v>c921</v>
      </c>
    </row>
    <row r="922" spans="1:1" x14ac:dyDescent="0.3">
      <c r="A922" t="str">
        <f t="shared" ref="A922:A985" si="14">CONCATENATE("c",ROW())</f>
        <v>c922</v>
      </c>
    </row>
    <row r="923" spans="1:1" x14ac:dyDescent="0.3">
      <c r="A923" t="str">
        <f t="shared" si="14"/>
        <v>c923</v>
      </c>
    </row>
    <row r="924" spans="1:1" x14ac:dyDescent="0.3">
      <c r="A924" t="str">
        <f t="shared" si="14"/>
        <v>c924</v>
      </c>
    </row>
    <row r="925" spans="1:1" x14ac:dyDescent="0.3">
      <c r="A925" t="str">
        <f t="shared" si="14"/>
        <v>c925</v>
      </c>
    </row>
    <row r="926" spans="1:1" x14ac:dyDescent="0.3">
      <c r="A926" t="str">
        <f t="shared" si="14"/>
        <v>c926</v>
      </c>
    </row>
    <row r="927" spans="1:1" x14ac:dyDescent="0.3">
      <c r="A927" t="str">
        <f t="shared" si="14"/>
        <v>c927</v>
      </c>
    </row>
    <row r="928" spans="1:1" x14ac:dyDescent="0.3">
      <c r="A928" t="str">
        <f t="shared" si="14"/>
        <v>c928</v>
      </c>
    </row>
    <row r="929" spans="1:1" x14ac:dyDescent="0.3">
      <c r="A929" t="str">
        <f t="shared" si="14"/>
        <v>c929</v>
      </c>
    </row>
    <row r="930" spans="1:1" x14ac:dyDescent="0.3">
      <c r="A930" t="str">
        <f t="shared" si="14"/>
        <v>c930</v>
      </c>
    </row>
    <row r="931" spans="1:1" x14ac:dyDescent="0.3">
      <c r="A931" t="str">
        <f t="shared" si="14"/>
        <v>c931</v>
      </c>
    </row>
    <row r="932" spans="1:1" x14ac:dyDescent="0.3">
      <c r="A932" t="str">
        <f t="shared" si="14"/>
        <v>c932</v>
      </c>
    </row>
    <row r="933" spans="1:1" x14ac:dyDescent="0.3">
      <c r="A933" t="str">
        <f t="shared" si="14"/>
        <v>c933</v>
      </c>
    </row>
    <row r="934" spans="1:1" x14ac:dyDescent="0.3">
      <c r="A934" t="str">
        <f t="shared" si="14"/>
        <v>c934</v>
      </c>
    </row>
    <row r="935" spans="1:1" x14ac:dyDescent="0.3">
      <c r="A935" t="str">
        <f t="shared" si="14"/>
        <v>c935</v>
      </c>
    </row>
    <row r="936" spans="1:1" x14ac:dyDescent="0.3">
      <c r="A936" t="str">
        <f t="shared" si="14"/>
        <v>c936</v>
      </c>
    </row>
    <row r="937" spans="1:1" x14ac:dyDescent="0.3">
      <c r="A937" t="str">
        <f t="shared" si="14"/>
        <v>c937</v>
      </c>
    </row>
    <row r="938" spans="1:1" x14ac:dyDescent="0.3">
      <c r="A938" t="str">
        <f t="shared" si="14"/>
        <v>c938</v>
      </c>
    </row>
    <row r="939" spans="1:1" x14ac:dyDescent="0.3">
      <c r="A939" t="str">
        <f t="shared" si="14"/>
        <v>c939</v>
      </c>
    </row>
    <row r="940" spans="1:1" x14ac:dyDescent="0.3">
      <c r="A940" t="str">
        <f t="shared" si="14"/>
        <v>c940</v>
      </c>
    </row>
    <row r="941" spans="1:1" x14ac:dyDescent="0.3">
      <c r="A941" t="str">
        <f t="shared" si="14"/>
        <v>c941</v>
      </c>
    </row>
    <row r="942" spans="1:1" x14ac:dyDescent="0.3">
      <c r="A942" t="str">
        <f t="shared" si="14"/>
        <v>c942</v>
      </c>
    </row>
    <row r="943" spans="1:1" x14ac:dyDescent="0.3">
      <c r="A943" t="str">
        <f t="shared" si="14"/>
        <v>c943</v>
      </c>
    </row>
    <row r="944" spans="1:1" x14ac:dyDescent="0.3">
      <c r="A944" t="str">
        <f t="shared" si="14"/>
        <v>c944</v>
      </c>
    </row>
    <row r="945" spans="1:1" x14ac:dyDescent="0.3">
      <c r="A945" t="str">
        <f t="shared" si="14"/>
        <v>c945</v>
      </c>
    </row>
    <row r="946" spans="1:1" x14ac:dyDescent="0.3">
      <c r="A946" t="str">
        <f t="shared" si="14"/>
        <v>c946</v>
      </c>
    </row>
    <row r="947" spans="1:1" x14ac:dyDescent="0.3">
      <c r="A947" t="str">
        <f t="shared" si="14"/>
        <v>c947</v>
      </c>
    </row>
    <row r="948" spans="1:1" x14ac:dyDescent="0.3">
      <c r="A948" t="str">
        <f t="shared" si="14"/>
        <v>c948</v>
      </c>
    </row>
    <row r="949" spans="1:1" x14ac:dyDescent="0.3">
      <c r="A949" t="str">
        <f t="shared" si="14"/>
        <v>c949</v>
      </c>
    </row>
    <row r="950" spans="1:1" x14ac:dyDescent="0.3">
      <c r="A950" t="str">
        <f t="shared" si="14"/>
        <v>c950</v>
      </c>
    </row>
    <row r="951" spans="1:1" x14ac:dyDescent="0.3">
      <c r="A951" t="str">
        <f t="shared" si="14"/>
        <v>c951</v>
      </c>
    </row>
    <row r="952" spans="1:1" x14ac:dyDescent="0.3">
      <c r="A952" t="str">
        <f t="shared" si="14"/>
        <v>c952</v>
      </c>
    </row>
    <row r="953" spans="1:1" x14ac:dyDescent="0.3">
      <c r="A953" t="str">
        <f t="shared" si="14"/>
        <v>c953</v>
      </c>
    </row>
    <row r="954" spans="1:1" x14ac:dyDescent="0.3">
      <c r="A954" t="str">
        <f t="shared" si="14"/>
        <v>c954</v>
      </c>
    </row>
    <row r="955" spans="1:1" x14ac:dyDescent="0.3">
      <c r="A955" t="str">
        <f t="shared" si="14"/>
        <v>c955</v>
      </c>
    </row>
    <row r="956" spans="1:1" x14ac:dyDescent="0.3">
      <c r="A956" t="str">
        <f t="shared" si="14"/>
        <v>c956</v>
      </c>
    </row>
    <row r="957" spans="1:1" x14ac:dyDescent="0.3">
      <c r="A957" t="str">
        <f t="shared" si="14"/>
        <v>c957</v>
      </c>
    </row>
    <row r="958" spans="1:1" x14ac:dyDescent="0.3">
      <c r="A958" t="str">
        <f t="shared" si="14"/>
        <v>c958</v>
      </c>
    </row>
    <row r="959" spans="1:1" x14ac:dyDescent="0.3">
      <c r="A959" t="str">
        <f t="shared" si="14"/>
        <v>c959</v>
      </c>
    </row>
    <row r="960" spans="1:1" x14ac:dyDescent="0.3">
      <c r="A960" t="str">
        <f t="shared" si="14"/>
        <v>c960</v>
      </c>
    </row>
    <row r="961" spans="1:1" x14ac:dyDescent="0.3">
      <c r="A961" t="str">
        <f t="shared" si="14"/>
        <v>c961</v>
      </c>
    </row>
    <row r="962" spans="1:1" x14ac:dyDescent="0.3">
      <c r="A962" t="str">
        <f t="shared" si="14"/>
        <v>c962</v>
      </c>
    </row>
    <row r="963" spans="1:1" x14ac:dyDescent="0.3">
      <c r="A963" t="str">
        <f t="shared" si="14"/>
        <v>c963</v>
      </c>
    </row>
    <row r="964" spans="1:1" x14ac:dyDescent="0.3">
      <c r="A964" t="str">
        <f t="shared" si="14"/>
        <v>c964</v>
      </c>
    </row>
    <row r="965" spans="1:1" x14ac:dyDescent="0.3">
      <c r="A965" t="str">
        <f t="shared" si="14"/>
        <v>c965</v>
      </c>
    </row>
    <row r="966" spans="1:1" x14ac:dyDescent="0.3">
      <c r="A966" t="str">
        <f t="shared" si="14"/>
        <v>c966</v>
      </c>
    </row>
    <row r="967" spans="1:1" x14ac:dyDescent="0.3">
      <c r="A967" t="str">
        <f t="shared" si="14"/>
        <v>c967</v>
      </c>
    </row>
    <row r="968" spans="1:1" x14ac:dyDescent="0.3">
      <c r="A968" t="str">
        <f t="shared" si="14"/>
        <v>c968</v>
      </c>
    </row>
    <row r="969" spans="1:1" x14ac:dyDescent="0.3">
      <c r="A969" t="str">
        <f t="shared" si="14"/>
        <v>c969</v>
      </c>
    </row>
    <row r="970" spans="1:1" x14ac:dyDescent="0.3">
      <c r="A970" t="str">
        <f t="shared" si="14"/>
        <v>c970</v>
      </c>
    </row>
    <row r="971" spans="1:1" x14ac:dyDescent="0.3">
      <c r="A971" t="str">
        <f t="shared" si="14"/>
        <v>c971</v>
      </c>
    </row>
    <row r="972" spans="1:1" x14ac:dyDescent="0.3">
      <c r="A972" t="str">
        <f t="shared" si="14"/>
        <v>c972</v>
      </c>
    </row>
    <row r="973" spans="1:1" x14ac:dyDescent="0.3">
      <c r="A973" t="str">
        <f t="shared" si="14"/>
        <v>c973</v>
      </c>
    </row>
    <row r="974" spans="1:1" x14ac:dyDescent="0.3">
      <c r="A974" t="str">
        <f t="shared" si="14"/>
        <v>c974</v>
      </c>
    </row>
    <row r="975" spans="1:1" x14ac:dyDescent="0.3">
      <c r="A975" t="str">
        <f t="shared" si="14"/>
        <v>c975</v>
      </c>
    </row>
    <row r="976" spans="1:1" x14ac:dyDescent="0.3">
      <c r="A976" t="str">
        <f t="shared" si="14"/>
        <v>c976</v>
      </c>
    </row>
    <row r="977" spans="1:1" x14ac:dyDescent="0.3">
      <c r="A977" t="str">
        <f t="shared" si="14"/>
        <v>c977</v>
      </c>
    </row>
    <row r="978" spans="1:1" x14ac:dyDescent="0.3">
      <c r="A978" t="str">
        <f t="shared" si="14"/>
        <v>c978</v>
      </c>
    </row>
    <row r="979" spans="1:1" x14ac:dyDescent="0.3">
      <c r="A979" t="str">
        <f t="shared" si="14"/>
        <v>c979</v>
      </c>
    </row>
    <row r="980" spans="1:1" x14ac:dyDescent="0.3">
      <c r="A980" t="str">
        <f t="shared" si="14"/>
        <v>c980</v>
      </c>
    </row>
    <row r="981" spans="1:1" x14ac:dyDescent="0.3">
      <c r="A981" t="str">
        <f t="shared" si="14"/>
        <v>c981</v>
      </c>
    </row>
    <row r="982" spans="1:1" x14ac:dyDescent="0.3">
      <c r="A982" t="str">
        <f t="shared" si="14"/>
        <v>c982</v>
      </c>
    </row>
    <row r="983" spans="1:1" x14ac:dyDescent="0.3">
      <c r="A983" t="str">
        <f t="shared" si="14"/>
        <v>c983</v>
      </c>
    </row>
    <row r="984" spans="1:1" x14ac:dyDescent="0.3">
      <c r="A984" t="str">
        <f t="shared" si="14"/>
        <v>c984</v>
      </c>
    </row>
    <row r="985" spans="1:1" x14ac:dyDescent="0.3">
      <c r="A985" t="str">
        <f t="shared" si="14"/>
        <v>c985</v>
      </c>
    </row>
    <row r="986" spans="1:1" x14ac:dyDescent="0.3">
      <c r="A986" t="str">
        <f t="shared" ref="A986:A1049" si="15">CONCATENATE("c",ROW())</f>
        <v>c986</v>
      </c>
    </row>
    <row r="987" spans="1:1" x14ac:dyDescent="0.3">
      <c r="A987" t="str">
        <f t="shared" si="15"/>
        <v>c987</v>
      </c>
    </row>
    <row r="988" spans="1:1" x14ac:dyDescent="0.3">
      <c r="A988" t="str">
        <f t="shared" si="15"/>
        <v>c988</v>
      </c>
    </row>
    <row r="989" spans="1:1" x14ac:dyDescent="0.3">
      <c r="A989" t="str">
        <f t="shared" si="15"/>
        <v>c989</v>
      </c>
    </row>
    <row r="990" spans="1:1" x14ac:dyDescent="0.3">
      <c r="A990" t="str">
        <f t="shared" si="15"/>
        <v>c990</v>
      </c>
    </row>
    <row r="991" spans="1:1" x14ac:dyDescent="0.3">
      <c r="A991" t="str">
        <f t="shared" si="15"/>
        <v>c991</v>
      </c>
    </row>
    <row r="992" spans="1:1" x14ac:dyDescent="0.3">
      <c r="A992" t="str">
        <f t="shared" si="15"/>
        <v>c992</v>
      </c>
    </row>
    <row r="993" spans="1:1" x14ac:dyDescent="0.3">
      <c r="A993" t="str">
        <f t="shared" si="15"/>
        <v>c993</v>
      </c>
    </row>
    <row r="994" spans="1:1" x14ac:dyDescent="0.3">
      <c r="A994" t="str">
        <f t="shared" si="15"/>
        <v>c994</v>
      </c>
    </row>
    <row r="995" spans="1:1" x14ac:dyDescent="0.3">
      <c r="A995" t="str">
        <f t="shared" si="15"/>
        <v>c995</v>
      </c>
    </row>
    <row r="996" spans="1:1" x14ac:dyDescent="0.3">
      <c r="A996" t="str">
        <f t="shared" si="15"/>
        <v>c996</v>
      </c>
    </row>
    <row r="997" spans="1:1" x14ac:dyDescent="0.3">
      <c r="A997" t="str">
        <f t="shared" si="15"/>
        <v>c997</v>
      </c>
    </row>
    <row r="998" spans="1:1" x14ac:dyDescent="0.3">
      <c r="A998" t="str">
        <f t="shared" si="15"/>
        <v>c998</v>
      </c>
    </row>
    <row r="999" spans="1:1" x14ac:dyDescent="0.3">
      <c r="A999" t="str">
        <f t="shared" si="15"/>
        <v>c999</v>
      </c>
    </row>
    <row r="1000" spans="1:1" x14ac:dyDescent="0.3">
      <c r="A1000" t="str">
        <f t="shared" si="15"/>
        <v>c1000</v>
      </c>
    </row>
    <row r="1001" spans="1:1" x14ac:dyDescent="0.3">
      <c r="A1001" t="str">
        <f t="shared" si="15"/>
        <v>c1001</v>
      </c>
    </row>
    <row r="1002" spans="1:1" x14ac:dyDescent="0.3">
      <c r="A1002" t="str">
        <f t="shared" si="15"/>
        <v>c1002</v>
      </c>
    </row>
    <row r="1003" spans="1:1" x14ac:dyDescent="0.3">
      <c r="A1003" t="str">
        <f t="shared" si="15"/>
        <v>c1003</v>
      </c>
    </row>
    <row r="1004" spans="1:1" x14ac:dyDescent="0.3">
      <c r="A1004" t="str">
        <f t="shared" si="15"/>
        <v>c1004</v>
      </c>
    </row>
    <row r="1005" spans="1:1" x14ac:dyDescent="0.3">
      <c r="A1005" t="str">
        <f t="shared" si="15"/>
        <v>c1005</v>
      </c>
    </row>
    <row r="1006" spans="1:1" x14ac:dyDescent="0.3">
      <c r="A1006" t="str">
        <f t="shared" si="15"/>
        <v>c1006</v>
      </c>
    </row>
    <row r="1007" spans="1:1" x14ac:dyDescent="0.3">
      <c r="A1007" t="str">
        <f t="shared" si="15"/>
        <v>c1007</v>
      </c>
    </row>
    <row r="1008" spans="1:1" x14ac:dyDescent="0.3">
      <c r="A1008" t="str">
        <f t="shared" si="15"/>
        <v>c1008</v>
      </c>
    </row>
    <row r="1009" spans="1:1" x14ac:dyDescent="0.3">
      <c r="A1009" t="str">
        <f t="shared" si="15"/>
        <v>c1009</v>
      </c>
    </row>
    <row r="1010" spans="1:1" x14ac:dyDescent="0.3">
      <c r="A1010" t="str">
        <f t="shared" si="15"/>
        <v>c1010</v>
      </c>
    </row>
    <row r="1011" spans="1:1" x14ac:dyDescent="0.3">
      <c r="A1011" t="str">
        <f t="shared" si="15"/>
        <v>c1011</v>
      </c>
    </row>
    <row r="1012" spans="1:1" x14ac:dyDescent="0.3">
      <c r="A1012" t="str">
        <f t="shared" si="15"/>
        <v>c1012</v>
      </c>
    </row>
    <row r="1013" spans="1:1" x14ac:dyDescent="0.3">
      <c r="A1013" t="str">
        <f t="shared" si="15"/>
        <v>c1013</v>
      </c>
    </row>
    <row r="1014" spans="1:1" x14ac:dyDescent="0.3">
      <c r="A1014" t="str">
        <f t="shared" si="15"/>
        <v>c1014</v>
      </c>
    </row>
    <row r="1015" spans="1:1" x14ac:dyDescent="0.3">
      <c r="A1015" t="str">
        <f t="shared" si="15"/>
        <v>c1015</v>
      </c>
    </row>
    <row r="1016" spans="1:1" x14ac:dyDescent="0.3">
      <c r="A1016" t="str">
        <f t="shared" si="15"/>
        <v>c1016</v>
      </c>
    </row>
    <row r="1017" spans="1:1" x14ac:dyDescent="0.3">
      <c r="A1017" t="str">
        <f t="shared" si="15"/>
        <v>c1017</v>
      </c>
    </row>
    <row r="1018" spans="1:1" x14ac:dyDescent="0.3">
      <c r="A1018" t="str">
        <f t="shared" si="15"/>
        <v>c1018</v>
      </c>
    </row>
    <row r="1019" spans="1:1" x14ac:dyDescent="0.3">
      <c r="A1019" t="str">
        <f t="shared" si="15"/>
        <v>c1019</v>
      </c>
    </row>
    <row r="1020" spans="1:1" x14ac:dyDescent="0.3">
      <c r="A1020" t="str">
        <f t="shared" si="15"/>
        <v>c1020</v>
      </c>
    </row>
    <row r="1021" spans="1:1" x14ac:dyDescent="0.3">
      <c r="A1021" t="str">
        <f t="shared" si="15"/>
        <v>c1021</v>
      </c>
    </row>
    <row r="1022" spans="1:1" x14ac:dyDescent="0.3">
      <c r="A1022" t="str">
        <f t="shared" si="15"/>
        <v>c1022</v>
      </c>
    </row>
    <row r="1023" spans="1:1" x14ac:dyDescent="0.3">
      <c r="A1023" t="str">
        <f t="shared" si="15"/>
        <v>c1023</v>
      </c>
    </row>
    <row r="1024" spans="1:1" x14ac:dyDescent="0.3">
      <c r="A1024" t="str">
        <f t="shared" si="15"/>
        <v>c1024</v>
      </c>
    </row>
    <row r="1025" spans="1:1" x14ac:dyDescent="0.3">
      <c r="A1025" t="str">
        <f t="shared" si="15"/>
        <v>c1025</v>
      </c>
    </row>
    <row r="1026" spans="1:1" x14ac:dyDescent="0.3">
      <c r="A1026" t="str">
        <f t="shared" si="15"/>
        <v>c1026</v>
      </c>
    </row>
    <row r="1027" spans="1:1" x14ac:dyDescent="0.3">
      <c r="A1027" t="str">
        <f t="shared" si="15"/>
        <v>c1027</v>
      </c>
    </row>
    <row r="1028" spans="1:1" x14ac:dyDescent="0.3">
      <c r="A1028" t="str">
        <f t="shared" si="15"/>
        <v>c1028</v>
      </c>
    </row>
    <row r="1029" spans="1:1" x14ac:dyDescent="0.3">
      <c r="A1029" t="str">
        <f t="shared" si="15"/>
        <v>c1029</v>
      </c>
    </row>
    <row r="1030" spans="1:1" x14ac:dyDescent="0.3">
      <c r="A1030" t="str">
        <f t="shared" si="15"/>
        <v>c1030</v>
      </c>
    </row>
    <row r="1031" spans="1:1" x14ac:dyDescent="0.3">
      <c r="A1031" t="str">
        <f t="shared" si="15"/>
        <v>c1031</v>
      </c>
    </row>
    <row r="1032" spans="1:1" x14ac:dyDescent="0.3">
      <c r="A1032" t="str">
        <f t="shared" si="15"/>
        <v>c1032</v>
      </c>
    </row>
    <row r="1033" spans="1:1" x14ac:dyDescent="0.3">
      <c r="A1033" t="str">
        <f t="shared" si="15"/>
        <v>c1033</v>
      </c>
    </row>
    <row r="1034" spans="1:1" x14ac:dyDescent="0.3">
      <c r="A1034" t="str">
        <f t="shared" si="15"/>
        <v>c1034</v>
      </c>
    </row>
    <row r="1035" spans="1:1" x14ac:dyDescent="0.3">
      <c r="A1035" t="str">
        <f t="shared" si="15"/>
        <v>c1035</v>
      </c>
    </row>
    <row r="1036" spans="1:1" x14ac:dyDescent="0.3">
      <c r="A1036" t="str">
        <f t="shared" si="15"/>
        <v>c1036</v>
      </c>
    </row>
    <row r="1037" spans="1:1" x14ac:dyDescent="0.3">
      <c r="A1037" t="str">
        <f t="shared" si="15"/>
        <v>c1037</v>
      </c>
    </row>
    <row r="1038" spans="1:1" x14ac:dyDescent="0.3">
      <c r="A1038" t="str">
        <f t="shared" si="15"/>
        <v>c1038</v>
      </c>
    </row>
    <row r="1039" spans="1:1" x14ac:dyDescent="0.3">
      <c r="A1039" t="str">
        <f t="shared" si="15"/>
        <v>c1039</v>
      </c>
    </row>
    <row r="1040" spans="1:1" x14ac:dyDescent="0.3">
      <c r="A1040" t="str">
        <f t="shared" si="15"/>
        <v>c1040</v>
      </c>
    </row>
    <row r="1041" spans="1:1" x14ac:dyDescent="0.3">
      <c r="A1041" t="str">
        <f t="shared" si="15"/>
        <v>c1041</v>
      </c>
    </row>
    <row r="1042" spans="1:1" x14ac:dyDescent="0.3">
      <c r="A1042" t="str">
        <f t="shared" si="15"/>
        <v>c1042</v>
      </c>
    </row>
    <row r="1043" spans="1:1" x14ac:dyDescent="0.3">
      <c r="A1043" t="str">
        <f t="shared" si="15"/>
        <v>c1043</v>
      </c>
    </row>
    <row r="1044" spans="1:1" x14ac:dyDescent="0.3">
      <c r="A1044" t="str">
        <f t="shared" si="15"/>
        <v>c1044</v>
      </c>
    </row>
    <row r="1045" spans="1:1" x14ac:dyDescent="0.3">
      <c r="A1045" t="str">
        <f t="shared" si="15"/>
        <v>c1045</v>
      </c>
    </row>
    <row r="1046" spans="1:1" x14ac:dyDescent="0.3">
      <c r="A1046" t="str">
        <f t="shared" si="15"/>
        <v>c1046</v>
      </c>
    </row>
    <row r="1047" spans="1:1" x14ac:dyDescent="0.3">
      <c r="A1047" t="str">
        <f t="shared" si="15"/>
        <v>c1047</v>
      </c>
    </row>
    <row r="1048" spans="1:1" x14ac:dyDescent="0.3">
      <c r="A1048" t="str">
        <f t="shared" si="15"/>
        <v>c1048</v>
      </c>
    </row>
    <row r="1049" spans="1:1" x14ac:dyDescent="0.3">
      <c r="A1049" t="str">
        <f t="shared" si="15"/>
        <v>c1049</v>
      </c>
    </row>
    <row r="1050" spans="1:1" x14ac:dyDescent="0.3">
      <c r="A1050" t="str">
        <f t="shared" ref="A1050:A1113" si="16">CONCATENATE("c",ROW())</f>
        <v>c1050</v>
      </c>
    </row>
    <row r="1051" spans="1:1" x14ac:dyDescent="0.3">
      <c r="A1051" t="str">
        <f t="shared" si="16"/>
        <v>c1051</v>
      </c>
    </row>
    <row r="1052" spans="1:1" x14ac:dyDescent="0.3">
      <c r="A1052" t="str">
        <f t="shared" si="16"/>
        <v>c1052</v>
      </c>
    </row>
    <row r="1053" spans="1:1" x14ac:dyDescent="0.3">
      <c r="A1053" t="str">
        <f t="shared" si="16"/>
        <v>c1053</v>
      </c>
    </row>
    <row r="1054" spans="1:1" x14ac:dyDescent="0.3">
      <c r="A1054" t="str">
        <f t="shared" si="16"/>
        <v>c1054</v>
      </c>
    </row>
    <row r="1055" spans="1:1" x14ac:dyDescent="0.3">
      <c r="A1055" t="str">
        <f t="shared" si="16"/>
        <v>c1055</v>
      </c>
    </row>
    <row r="1056" spans="1:1" x14ac:dyDescent="0.3">
      <c r="A1056" t="str">
        <f t="shared" si="16"/>
        <v>c1056</v>
      </c>
    </row>
    <row r="1057" spans="1:1" x14ac:dyDescent="0.3">
      <c r="A1057" t="str">
        <f t="shared" si="16"/>
        <v>c1057</v>
      </c>
    </row>
    <row r="1058" spans="1:1" x14ac:dyDescent="0.3">
      <c r="A1058" t="str">
        <f t="shared" si="16"/>
        <v>c1058</v>
      </c>
    </row>
    <row r="1059" spans="1:1" x14ac:dyDescent="0.3">
      <c r="A1059" t="str">
        <f t="shared" si="16"/>
        <v>c1059</v>
      </c>
    </row>
    <row r="1060" spans="1:1" x14ac:dyDescent="0.3">
      <c r="A1060" t="str">
        <f t="shared" si="16"/>
        <v>c1060</v>
      </c>
    </row>
    <row r="1061" spans="1:1" x14ac:dyDescent="0.3">
      <c r="A1061" t="str">
        <f t="shared" si="16"/>
        <v>c1061</v>
      </c>
    </row>
    <row r="1062" spans="1:1" x14ac:dyDescent="0.3">
      <c r="A1062" t="str">
        <f t="shared" si="16"/>
        <v>c1062</v>
      </c>
    </row>
    <row r="1063" spans="1:1" x14ac:dyDescent="0.3">
      <c r="A1063" t="str">
        <f t="shared" si="16"/>
        <v>c1063</v>
      </c>
    </row>
    <row r="1064" spans="1:1" x14ac:dyDescent="0.3">
      <c r="A1064" t="str">
        <f t="shared" si="16"/>
        <v>c1064</v>
      </c>
    </row>
    <row r="1065" spans="1:1" x14ac:dyDescent="0.3">
      <c r="A1065" t="str">
        <f t="shared" si="16"/>
        <v>c1065</v>
      </c>
    </row>
    <row r="1066" spans="1:1" x14ac:dyDescent="0.3">
      <c r="A1066" t="str">
        <f t="shared" si="16"/>
        <v>c1066</v>
      </c>
    </row>
    <row r="1067" spans="1:1" x14ac:dyDescent="0.3">
      <c r="A1067" t="str">
        <f t="shared" si="16"/>
        <v>c1067</v>
      </c>
    </row>
    <row r="1068" spans="1:1" x14ac:dyDescent="0.3">
      <c r="A1068" t="str">
        <f t="shared" si="16"/>
        <v>c1068</v>
      </c>
    </row>
    <row r="1069" spans="1:1" x14ac:dyDescent="0.3">
      <c r="A1069" t="str">
        <f t="shared" si="16"/>
        <v>c1069</v>
      </c>
    </row>
    <row r="1070" spans="1:1" x14ac:dyDescent="0.3">
      <c r="A1070" t="str">
        <f t="shared" si="16"/>
        <v>c1070</v>
      </c>
    </row>
    <row r="1071" spans="1:1" x14ac:dyDescent="0.3">
      <c r="A1071" t="str">
        <f t="shared" si="16"/>
        <v>c1071</v>
      </c>
    </row>
    <row r="1072" spans="1:1" x14ac:dyDescent="0.3">
      <c r="A1072" t="str">
        <f t="shared" si="16"/>
        <v>c1072</v>
      </c>
    </row>
    <row r="1073" spans="1:1" x14ac:dyDescent="0.3">
      <c r="A1073" t="str">
        <f t="shared" si="16"/>
        <v>c1073</v>
      </c>
    </row>
    <row r="1074" spans="1:1" x14ac:dyDescent="0.3">
      <c r="A1074" t="str">
        <f t="shared" si="16"/>
        <v>c1074</v>
      </c>
    </row>
    <row r="1075" spans="1:1" x14ac:dyDescent="0.3">
      <c r="A1075" t="str">
        <f t="shared" si="16"/>
        <v>c1075</v>
      </c>
    </row>
    <row r="1076" spans="1:1" x14ac:dyDescent="0.3">
      <c r="A1076" t="str">
        <f t="shared" si="16"/>
        <v>c1076</v>
      </c>
    </row>
    <row r="1077" spans="1:1" x14ac:dyDescent="0.3">
      <c r="A1077" t="str">
        <f t="shared" si="16"/>
        <v>c1077</v>
      </c>
    </row>
    <row r="1078" spans="1:1" x14ac:dyDescent="0.3">
      <c r="A1078" t="str">
        <f t="shared" si="16"/>
        <v>c1078</v>
      </c>
    </row>
    <row r="1079" spans="1:1" x14ac:dyDescent="0.3">
      <c r="A1079" t="str">
        <f t="shared" si="16"/>
        <v>c1079</v>
      </c>
    </row>
    <row r="1080" spans="1:1" x14ac:dyDescent="0.3">
      <c r="A1080" t="str">
        <f t="shared" si="16"/>
        <v>c1080</v>
      </c>
    </row>
    <row r="1081" spans="1:1" x14ac:dyDescent="0.3">
      <c r="A1081" t="str">
        <f t="shared" si="16"/>
        <v>c1081</v>
      </c>
    </row>
    <row r="1082" spans="1:1" x14ac:dyDescent="0.3">
      <c r="A1082" t="str">
        <f t="shared" si="16"/>
        <v>c1082</v>
      </c>
    </row>
    <row r="1083" spans="1:1" x14ac:dyDescent="0.3">
      <c r="A1083" t="str">
        <f t="shared" si="16"/>
        <v>c1083</v>
      </c>
    </row>
    <row r="1084" spans="1:1" x14ac:dyDescent="0.3">
      <c r="A1084" t="str">
        <f t="shared" si="16"/>
        <v>c1084</v>
      </c>
    </row>
    <row r="1085" spans="1:1" x14ac:dyDescent="0.3">
      <c r="A1085" t="str">
        <f t="shared" si="16"/>
        <v>c1085</v>
      </c>
    </row>
    <row r="1086" spans="1:1" x14ac:dyDescent="0.3">
      <c r="A1086" t="str">
        <f t="shared" si="16"/>
        <v>c1086</v>
      </c>
    </row>
    <row r="1087" spans="1:1" x14ac:dyDescent="0.3">
      <c r="A1087" t="str">
        <f t="shared" si="16"/>
        <v>c1087</v>
      </c>
    </row>
    <row r="1088" spans="1:1" x14ac:dyDescent="0.3">
      <c r="A1088" t="str">
        <f t="shared" si="16"/>
        <v>c1088</v>
      </c>
    </row>
    <row r="1089" spans="1:1" x14ac:dyDescent="0.3">
      <c r="A1089" t="str">
        <f t="shared" si="16"/>
        <v>c1089</v>
      </c>
    </row>
    <row r="1090" spans="1:1" x14ac:dyDescent="0.3">
      <c r="A1090" t="str">
        <f t="shared" si="16"/>
        <v>c1090</v>
      </c>
    </row>
    <row r="1091" spans="1:1" x14ac:dyDescent="0.3">
      <c r="A1091" t="str">
        <f t="shared" si="16"/>
        <v>c1091</v>
      </c>
    </row>
    <row r="1092" spans="1:1" x14ac:dyDescent="0.3">
      <c r="A1092" t="str">
        <f t="shared" si="16"/>
        <v>c1092</v>
      </c>
    </row>
    <row r="1093" spans="1:1" x14ac:dyDescent="0.3">
      <c r="A1093" t="str">
        <f t="shared" si="16"/>
        <v>c1093</v>
      </c>
    </row>
    <row r="1094" spans="1:1" x14ac:dyDescent="0.3">
      <c r="A1094" t="str">
        <f t="shared" si="16"/>
        <v>c1094</v>
      </c>
    </row>
    <row r="1095" spans="1:1" x14ac:dyDescent="0.3">
      <c r="A1095" t="str">
        <f t="shared" si="16"/>
        <v>c1095</v>
      </c>
    </row>
    <row r="1096" spans="1:1" x14ac:dyDescent="0.3">
      <c r="A1096" t="str">
        <f t="shared" si="16"/>
        <v>c1096</v>
      </c>
    </row>
    <row r="1097" spans="1:1" x14ac:dyDescent="0.3">
      <c r="A1097" t="str">
        <f t="shared" si="16"/>
        <v>c1097</v>
      </c>
    </row>
    <row r="1098" spans="1:1" x14ac:dyDescent="0.3">
      <c r="A1098" t="str">
        <f t="shared" si="16"/>
        <v>c1098</v>
      </c>
    </row>
    <row r="1099" spans="1:1" x14ac:dyDescent="0.3">
      <c r="A1099" t="str">
        <f t="shared" si="16"/>
        <v>c1099</v>
      </c>
    </row>
    <row r="1100" spans="1:1" x14ac:dyDescent="0.3">
      <c r="A1100" t="str">
        <f t="shared" si="16"/>
        <v>c1100</v>
      </c>
    </row>
    <row r="1101" spans="1:1" x14ac:dyDescent="0.3">
      <c r="A1101" t="str">
        <f t="shared" si="16"/>
        <v>c1101</v>
      </c>
    </row>
    <row r="1102" spans="1:1" x14ac:dyDescent="0.3">
      <c r="A1102" t="str">
        <f t="shared" si="16"/>
        <v>c1102</v>
      </c>
    </row>
    <row r="1103" spans="1:1" x14ac:dyDescent="0.3">
      <c r="A1103" t="str">
        <f t="shared" si="16"/>
        <v>c1103</v>
      </c>
    </row>
    <row r="1104" spans="1:1" x14ac:dyDescent="0.3">
      <c r="A1104" t="str">
        <f t="shared" si="16"/>
        <v>c1104</v>
      </c>
    </row>
    <row r="1105" spans="1:1" x14ac:dyDescent="0.3">
      <c r="A1105" t="str">
        <f t="shared" si="16"/>
        <v>c1105</v>
      </c>
    </row>
    <row r="1106" spans="1:1" x14ac:dyDescent="0.3">
      <c r="A1106" t="str">
        <f t="shared" si="16"/>
        <v>c1106</v>
      </c>
    </row>
    <row r="1107" spans="1:1" x14ac:dyDescent="0.3">
      <c r="A1107" t="str">
        <f t="shared" si="16"/>
        <v>c1107</v>
      </c>
    </row>
    <row r="1108" spans="1:1" x14ac:dyDescent="0.3">
      <c r="A1108" t="str">
        <f t="shared" si="16"/>
        <v>c1108</v>
      </c>
    </row>
    <row r="1109" spans="1:1" x14ac:dyDescent="0.3">
      <c r="A1109" t="str">
        <f t="shared" si="16"/>
        <v>c1109</v>
      </c>
    </row>
    <row r="1110" spans="1:1" x14ac:dyDescent="0.3">
      <c r="A1110" t="str">
        <f t="shared" si="16"/>
        <v>c1110</v>
      </c>
    </row>
    <row r="1111" spans="1:1" x14ac:dyDescent="0.3">
      <c r="A1111" t="str">
        <f t="shared" si="16"/>
        <v>c1111</v>
      </c>
    </row>
    <row r="1112" spans="1:1" x14ac:dyDescent="0.3">
      <c r="A1112" t="str">
        <f t="shared" si="16"/>
        <v>c1112</v>
      </c>
    </row>
    <row r="1113" spans="1:1" x14ac:dyDescent="0.3">
      <c r="A1113" t="str">
        <f t="shared" si="16"/>
        <v>c1113</v>
      </c>
    </row>
    <row r="1114" spans="1:1" x14ac:dyDescent="0.3">
      <c r="A1114" t="str">
        <f t="shared" ref="A1114:A1170" si="17">CONCATENATE("c",ROW())</f>
        <v>c1114</v>
      </c>
    </row>
    <row r="1115" spans="1:1" x14ac:dyDescent="0.3">
      <c r="A1115" t="str">
        <f t="shared" si="17"/>
        <v>c1115</v>
      </c>
    </row>
    <row r="1116" spans="1:1" x14ac:dyDescent="0.3">
      <c r="A1116" t="str">
        <f t="shared" si="17"/>
        <v>c1116</v>
      </c>
    </row>
    <row r="1117" spans="1:1" x14ac:dyDescent="0.3">
      <c r="A1117" t="str">
        <f t="shared" si="17"/>
        <v>c1117</v>
      </c>
    </row>
    <row r="1118" spans="1:1" x14ac:dyDescent="0.3">
      <c r="A1118" t="str">
        <f t="shared" si="17"/>
        <v>c1118</v>
      </c>
    </row>
    <row r="1119" spans="1:1" x14ac:dyDescent="0.3">
      <c r="A1119" t="str">
        <f t="shared" si="17"/>
        <v>c1119</v>
      </c>
    </row>
    <row r="1120" spans="1:1" x14ac:dyDescent="0.3">
      <c r="A1120" t="str">
        <f t="shared" si="17"/>
        <v>c1120</v>
      </c>
    </row>
    <row r="1121" spans="1:1" x14ac:dyDescent="0.3">
      <c r="A1121" t="str">
        <f t="shared" si="17"/>
        <v>c1121</v>
      </c>
    </row>
    <row r="1122" spans="1:1" x14ac:dyDescent="0.3">
      <c r="A1122" t="str">
        <f t="shared" si="17"/>
        <v>c1122</v>
      </c>
    </row>
    <row r="1123" spans="1:1" x14ac:dyDescent="0.3">
      <c r="A1123" t="str">
        <f t="shared" si="17"/>
        <v>c1123</v>
      </c>
    </row>
    <row r="1124" spans="1:1" x14ac:dyDescent="0.3">
      <c r="A1124" t="str">
        <f t="shared" si="17"/>
        <v>c1124</v>
      </c>
    </row>
    <row r="1125" spans="1:1" x14ac:dyDescent="0.3">
      <c r="A1125" t="str">
        <f t="shared" si="17"/>
        <v>c1125</v>
      </c>
    </row>
    <row r="1126" spans="1:1" x14ac:dyDescent="0.3">
      <c r="A1126" t="str">
        <f t="shared" si="17"/>
        <v>c1126</v>
      </c>
    </row>
    <row r="1127" spans="1:1" x14ac:dyDescent="0.3">
      <c r="A1127" t="str">
        <f t="shared" si="17"/>
        <v>c1127</v>
      </c>
    </row>
    <row r="1128" spans="1:1" x14ac:dyDescent="0.3">
      <c r="A1128" t="str">
        <f t="shared" si="17"/>
        <v>c1128</v>
      </c>
    </row>
    <row r="1129" spans="1:1" x14ac:dyDescent="0.3">
      <c r="A1129" t="str">
        <f t="shared" si="17"/>
        <v>c1129</v>
      </c>
    </row>
    <row r="1130" spans="1:1" x14ac:dyDescent="0.3">
      <c r="A1130" t="str">
        <f t="shared" si="17"/>
        <v>c1130</v>
      </c>
    </row>
    <row r="1131" spans="1:1" x14ac:dyDescent="0.3">
      <c r="A1131" t="str">
        <f t="shared" si="17"/>
        <v>c1131</v>
      </c>
    </row>
    <row r="1132" spans="1:1" x14ac:dyDescent="0.3">
      <c r="A1132" t="str">
        <f t="shared" si="17"/>
        <v>c1132</v>
      </c>
    </row>
    <row r="1133" spans="1:1" x14ac:dyDescent="0.3">
      <c r="A1133" t="str">
        <f t="shared" si="17"/>
        <v>c1133</v>
      </c>
    </row>
    <row r="1134" spans="1:1" x14ac:dyDescent="0.3">
      <c r="A1134" t="str">
        <f t="shared" si="17"/>
        <v>c1134</v>
      </c>
    </row>
    <row r="1135" spans="1:1" x14ac:dyDescent="0.3">
      <c r="A1135" t="str">
        <f t="shared" si="17"/>
        <v>c1135</v>
      </c>
    </row>
    <row r="1136" spans="1:1" x14ac:dyDescent="0.3">
      <c r="A1136" t="str">
        <f t="shared" si="17"/>
        <v>c1136</v>
      </c>
    </row>
    <row r="1137" spans="1:1" x14ac:dyDescent="0.3">
      <c r="A1137" t="str">
        <f t="shared" si="17"/>
        <v>c1137</v>
      </c>
    </row>
    <row r="1138" spans="1:1" x14ac:dyDescent="0.3">
      <c r="A1138" t="str">
        <f t="shared" si="17"/>
        <v>c1138</v>
      </c>
    </row>
    <row r="1139" spans="1:1" x14ac:dyDescent="0.3">
      <c r="A1139" t="str">
        <f t="shared" si="17"/>
        <v>c1139</v>
      </c>
    </row>
    <row r="1140" spans="1:1" x14ac:dyDescent="0.3">
      <c r="A1140" t="str">
        <f t="shared" si="17"/>
        <v>c1140</v>
      </c>
    </row>
    <row r="1141" spans="1:1" x14ac:dyDescent="0.3">
      <c r="A1141" t="str">
        <f t="shared" si="17"/>
        <v>c1141</v>
      </c>
    </row>
    <row r="1142" spans="1:1" x14ac:dyDescent="0.3">
      <c r="A1142" t="str">
        <f t="shared" si="17"/>
        <v>c1142</v>
      </c>
    </row>
    <row r="1143" spans="1:1" x14ac:dyDescent="0.3">
      <c r="A1143" t="str">
        <f t="shared" si="17"/>
        <v>c1143</v>
      </c>
    </row>
    <row r="1144" spans="1:1" x14ac:dyDescent="0.3">
      <c r="A1144" t="str">
        <f t="shared" si="17"/>
        <v>c1144</v>
      </c>
    </row>
    <row r="1145" spans="1:1" x14ac:dyDescent="0.3">
      <c r="A1145" t="str">
        <f t="shared" si="17"/>
        <v>c1145</v>
      </c>
    </row>
    <row r="1146" spans="1:1" x14ac:dyDescent="0.3">
      <c r="A1146" t="str">
        <f t="shared" si="17"/>
        <v>c1146</v>
      </c>
    </row>
    <row r="1147" spans="1:1" x14ac:dyDescent="0.3">
      <c r="A1147" t="str">
        <f t="shared" si="17"/>
        <v>c1147</v>
      </c>
    </row>
    <row r="1148" spans="1:1" x14ac:dyDescent="0.3">
      <c r="A1148" t="str">
        <f t="shared" si="17"/>
        <v>c1148</v>
      </c>
    </row>
    <row r="1149" spans="1:1" x14ac:dyDescent="0.3">
      <c r="A1149" t="str">
        <f t="shared" si="17"/>
        <v>c1149</v>
      </c>
    </row>
    <row r="1150" spans="1:1" x14ac:dyDescent="0.3">
      <c r="A1150" t="str">
        <f t="shared" si="17"/>
        <v>c1150</v>
      </c>
    </row>
    <row r="1151" spans="1:1" x14ac:dyDescent="0.3">
      <c r="A1151" t="str">
        <f t="shared" si="17"/>
        <v>c1151</v>
      </c>
    </row>
    <row r="1152" spans="1:1" x14ac:dyDescent="0.3">
      <c r="A1152" t="str">
        <f t="shared" si="17"/>
        <v>c1152</v>
      </c>
    </row>
    <row r="1153" spans="1:1" x14ac:dyDescent="0.3">
      <c r="A1153" t="str">
        <f t="shared" si="17"/>
        <v>c1153</v>
      </c>
    </row>
    <row r="1154" spans="1:1" x14ac:dyDescent="0.3">
      <c r="A1154" t="str">
        <f t="shared" si="17"/>
        <v>c1154</v>
      </c>
    </row>
    <row r="1155" spans="1:1" x14ac:dyDescent="0.3">
      <c r="A1155" t="str">
        <f t="shared" si="17"/>
        <v>c1155</v>
      </c>
    </row>
    <row r="1156" spans="1:1" x14ac:dyDescent="0.3">
      <c r="A1156" t="str">
        <f t="shared" si="17"/>
        <v>c1156</v>
      </c>
    </row>
    <row r="1157" spans="1:1" x14ac:dyDescent="0.3">
      <c r="A1157" t="str">
        <f t="shared" si="17"/>
        <v>c1157</v>
      </c>
    </row>
    <row r="1158" spans="1:1" x14ac:dyDescent="0.3">
      <c r="A1158" t="str">
        <f t="shared" si="17"/>
        <v>c1158</v>
      </c>
    </row>
    <row r="1159" spans="1:1" x14ac:dyDescent="0.3">
      <c r="A1159" t="str">
        <f t="shared" si="17"/>
        <v>c1159</v>
      </c>
    </row>
    <row r="1160" spans="1:1" x14ac:dyDescent="0.3">
      <c r="A1160" t="str">
        <f t="shared" si="17"/>
        <v>c1160</v>
      </c>
    </row>
    <row r="1161" spans="1:1" x14ac:dyDescent="0.3">
      <c r="A1161" t="str">
        <f t="shared" si="17"/>
        <v>c1161</v>
      </c>
    </row>
    <row r="1162" spans="1:1" x14ac:dyDescent="0.3">
      <c r="A1162" t="str">
        <f t="shared" si="17"/>
        <v>c1162</v>
      </c>
    </row>
    <row r="1163" spans="1:1" x14ac:dyDescent="0.3">
      <c r="A1163" t="str">
        <f t="shared" si="17"/>
        <v>c1163</v>
      </c>
    </row>
    <row r="1164" spans="1:1" x14ac:dyDescent="0.3">
      <c r="A1164" t="str">
        <f t="shared" si="17"/>
        <v>c1164</v>
      </c>
    </row>
    <row r="1165" spans="1:1" x14ac:dyDescent="0.3">
      <c r="A1165" t="str">
        <f t="shared" si="17"/>
        <v>c1165</v>
      </c>
    </row>
    <row r="1166" spans="1:1" x14ac:dyDescent="0.3">
      <c r="A1166" t="str">
        <f t="shared" si="17"/>
        <v>c1166</v>
      </c>
    </row>
    <row r="1167" spans="1:1" x14ac:dyDescent="0.3">
      <c r="A1167" t="str">
        <f t="shared" si="17"/>
        <v>c1167</v>
      </c>
    </row>
    <row r="1168" spans="1:1" x14ac:dyDescent="0.3">
      <c r="A1168" t="str">
        <f t="shared" si="17"/>
        <v>c1168</v>
      </c>
    </row>
    <row r="1169" spans="1:1" x14ac:dyDescent="0.3">
      <c r="A1169" t="str">
        <f t="shared" si="17"/>
        <v>c1169</v>
      </c>
    </row>
    <row r="1170" spans="1:1" x14ac:dyDescent="0.3">
      <c r="A1170" t="str">
        <f t="shared" si="17"/>
        <v>c1170</v>
      </c>
    </row>
  </sheetData>
  <mergeCells count="4">
    <mergeCell ref="H2:H4"/>
    <mergeCell ref="A1:G1"/>
    <mergeCell ref="A105:G105"/>
    <mergeCell ref="A263:G263"/>
  </mergeCells>
  <phoneticPr fontId="33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99"/>
  <sheetViews>
    <sheetView workbookViewId="0">
      <selection activeCell="A2" sqref="A2"/>
    </sheetView>
  </sheetViews>
  <sheetFormatPr baseColWidth="10" defaultRowHeight="14.4" x14ac:dyDescent="0.3"/>
  <cols>
    <col min="1" max="1" width="19.21875" customWidth="1"/>
    <col min="2" max="2" width="45.109375" customWidth="1"/>
    <col min="5" max="5" width="23.21875" customWidth="1"/>
    <col min="6" max="6" width="15.109375" style="20" customWidth="1"/>
    <col min="7" max="7" width="2.77734375" customWidth="1"/>
  </cols>
  <sheetData>
    <row r="1" spans="1:7" x14ac:dyDescent="0.3">
      <c r="A1" t="s">
        <v>18</v>
      </c>
      <c r="B1" t="s">
        <v>19</v>
      </c>
      <c r="C1" t="s">
        <v>20</v>
      </c>
      <c r="D1" t="s">
        <v>21</v>
      </c>
      <c r="E1" t="s">
        <v>22</v>
      </c>
      <c r="F1" s="20" t="s">
        <v>23</v>
      </c>
      <c r="G1">
        <v>0</v>
      </c>
    </row>
    <row r="2" spans="1:7" x14ac:dyDescent="0.3">
      <c r="E2" s="19"/>
      <c r="G2" s="44">
        <v>1</v>
      </c>
    </row>
    <row r="3" spans="1:7" x14ac:dyDescent="0.3">
      <c r="E3" s="19"/>
      <c r="G3">
        <v>2</v>
      </c>
    </row>
    <row r="4" spans="1:7" x14ac:dyDescent="0.3">
      <c r="E4" s="19"/>
    </row>
    <row r="5" spans="1:7" x14ac:dyDescent="0.3">
      <c r="E5" s="19"/>
    </row>
    <row r="6" spans="1:7" x14ac:dyDescent="0.3">
      <c r="E6" s="19"/>
    </row>
    <row r="7" spans="1:7" x14ac:dyDescent="0.3">
      <c r="E7" s="19"/>
    </row>
    <row r="8" spans="1:7" x14ac:dyDescent="0.3">
      <c r="E8" s="19"/>
    </row>
    <row r="9" spans="1:7" x14ac:dyDescent="0.3">
      <c r="E9" s="19"/>
    </row>
    <row r="10" spans="1:7" x14ac:dyDescent="0.3">
      <c r="E10" s="19"/>
    </row>
    <row r="11" spans="1:7" x14ac:dyDescent="0.3">
      <c r="E11" s="19"/>
    </row>
    <row r="12" spans="1:7" x14ac:dyDescent="0.3">
      <c r="E12" s="19"/>
    </row>
    <row r="13" spans="1:7" x14ac:dyDescent="0.3">
      <c r="E13" s="19"/>
    </row>
    <row r="14" spans="1:7" x14ac:dyDescent="0.3">
      <c r="E14" s="19"/>
    </row>
    <row r="15" spans="1:7" x14ac:dyDescent="0.3">
      <c r="E15" s="19"/>
    </row>
    <row r="16" spans="1:7" x14ac:dyDescent="0.3">
      <c r="E16" s="19"/>
    </row>
    <row r="17" spans="5:5" x14ac:dyDescent="0.3">
      <c r="E17" s="19"/>
    </row>
    <row r="18" spans="5:5" x14ac:dyDescent="0.3">
      <c r="E18" s="19"/>
    </row>
    <row r="19" spans="5:5" x14ac:dyDescent="0.3">
      <c r="E19" s="19"/>
    </row>
    <row r="20" spans="5:5" x14ac:dyDescent="0.3">
      <c r="E20" s="19"/>
    </row>
    <row r="21" spans="5:5" x14ac:dyDescent="0.3">
      <c r="E21" s="19"/>
    </row>
    <row r="22" spans="5:5" x14ac:dyDescent="0.3">
      <c r="E22" s="19"/>
    </row>
    <row r="23" spans="5:5" x14ac:dyDescent="0.3">
      <c r="E23" s="19"/>
    </row>
    <row r="24" spans="5:5" x14ac:dyDescent="0.3">
      <c r="E24" s="19"/>
    </row>
    <row r="25" spans="5:5" x14ac:dyDescent="0.3">
      <c r="E25" s="19"/>
    </row>
    <row r="26" spans="5:5" x14ac:dyDescent="0.3">
      <c r="E26" s="19"/>
    </row>
    <row r="27" spans="5:5" x14ac:dyDescent="0.3">
      <c r="E27" s="19"/>
    </row>
    <row r="28" spans="5:5" x14ac:dyDescent="0.3">
      <c r="E28" s="19"/>
    </row>
    <row r="29" spans="5:5" x14ac:dyDescent="0.3">
      <c r="E29" s="19"/>
    </row>
    <row r="30" spans="5:5" x14ac:dyDescent="0.3">
      <c r="E30" s="19"/>
    </row>
    <row r="31" spans="5:5" x14ac:dyDescent="0.3">
      <c r="E31" s="19"/>
    </row>
    <row r="32" spans="5:5" x14ac:dyDescent="0.3">
      <c r="E32" s="19"/>
    </row>
    <row r="33" spans="5:5" x14ac:dyDescent="0.3">
      <c r="E33" s="19"/>
    </row>
    <row r="34" spans="5:5" x14ac:dyDescent="0.3">
      <c r="E34" s="19"/>
    </row>
    <row r="35" spans="5:5" x14ac:dyDescent="0.3">
      <c r="E35" s="19"/>
    </row>
    <row r="36" spans="5:5" x14ac:dyDescent="0.3">
      <c r="E36" s="19"/>
    </row>
    <row r="37" spans="5:5" x14ac:dyDescent="0.3">
      <c r="E37" s="19"/>
    </row>
    <row r="38" spans="5:5" x14ac:dyDescent="0.3">
      <c r="E38" s="19"/>
    </row>
    <row r="39" spans="5:5" x14ac:dyDescent="0.3">
      <c r="E39" s="19"/>
    </row>
    <row r="40" spans="5:5" x14ac:dyDescent="0.3">
      <c r="E40" s="19"/>
    </row>
    <row r="41" spans="5:5" x14ac:dyDescent="0.3">
      <c r="E41" s="19"/>
    </row>
    <row r="42" spans="5:5" x14ac:dyDescent="0.3">
      <c r="E42" s="19"/>
    </row>
    <row r="43" spans="5:5" x14ac:dyDescent="0.3">
      <c r="E43" s="19"/>
    </row>
    <row r="44" spans="5:5" x14ac:dyDescent="0.3">
      <c r="E44" s="19"/>
    </row>
    <row r="45" spans="5:5" x14ac:dyDescent="0.3">
      <c r="E45" s="19"/>
    </row>
    <row r="46" spans="5:5" x14ac:dyDescent="0.3">
      <c r="E46" s="19"/>
    </row>
    <row r="47" spans="5:5" x14ac:dyDescent="0.3">
      <c r="E47" s="19"/>
    </row>
    <row r="48" spans="5:5" x14ac:dyDescent="0.3">
      <c r="E48" s="19"/>
    </row>
    <row r="49" spans="5:5" x14ac:dyDescent="0.3">
      <c r="E49" s="19"/>
    </row>
    <row r="50" spans="5:5" x14ac:dyDescent="0.3">
      <c r="E50" s="19"/>
    </row>
    <row r="51" spans="5:5" x14ac:dyDescent="0.3">
      <c r="E51" s="19"/>
    </row>
    <row r="52" spans="5:5" x14ac:dyDescent="0.3">
      <c r="E52" s="19"/>
    </row>
    <row r="53" spans="5:5" x14ac:dyDescent="0.3">
      <c r="E53" s="19"/>
    </row>
    <row r="54" spans="5:5" x14ac:dyDescent="0.3">
      <c r="E54" s="19"/>
    </row>
    <row r="55" spans="5:5" x14ac:dyDescent="0.3">
      <c r="E55" s="19"/>
    </row>
    <row r="56" spans="5:5" x14ac:dyDescent="0.3">
      <c r="E56" s="19"/>
    </row>
    <row r="57" spans="5:5" x14ac:dyDescent="0.3">
      <c r="E57" s="19"/>
    </row>
    <row r="58" spans="5:5" x14ac:dyDescent="0.3">
      <c r="E58" s="19"/>
    </row>
    <row r="59" spans="5:5" x14ac:dyDescent="0.3">
      <c r="E59" s="19"/>
    </row>
    <row r="60" spans="5:5" x14ac:dyDescent="0.3">
      <c r="E60" s="19"/>
    </row>
    <row r="61" spans="5:5" x14ac:dyDescent="0.3">
      <c r="E61" s="19"/>
    </row>
    <row r="62" spans="5:5" x14ac:dyDescent="0.3">
      <c r="E62" s="19"/>
    </row>
    <row r="63" spans="5:5" x14ac:dyDescent="0.3">
      <c r="E63" s="19"/>
    </row>
    <row r="64" spans="5:5" x14ac:dyDescent="0.3">
      <c r="E64" s="19"/>
    </row>
    <row r="65" spans="5:5" x14ac:dyDescent="0.3">
      <c r="E65" s="19"/>
    </row>
    <row r="66" spans="5:5" x14ac:dyDescent="0.3">
      <c r="E66" s="19"/>
    </row>
    <row r="67" spans="5:5" x14ac:dyDescent="0.3">
      <c r="E67" s="19"/>
    </row>
    <row r="68" spans="5:5" x14ac:dyDescent="0.3">
      <c r="E68" s="19"/>
    </row>
    <row r="69" spans="5:5" x14ac:dyDescent="0.3">
      <c r="E69" s="19"/>
    </row>
    <row r="70" spans="5:5" x14ac:dyDescent="0.3">
      <c r="E70" s="19"/>
    </row>
    <row r="71" spans="5:5" x14ac:dyDescent="0.3">
      <c r="E71" s="19"/>
    </row>
    <row r="72" spans="5:5" x14ac:dyDescent="0.3">
      <c r="E72" s="19"/>
    </row>
    <row r="73" spans="5:5" x14ac:dyDescent="0.3">
      <c r="E73" s="19"/>
    </row>
    <row r="74" spans="5:5" x14ac:dyDescent="0.3">
      <c r="E74" s="19"/>
    </row>
    <row r="75" spans="5:5" x14ac:dyDescent="0.3">
      <c r="E75" s="19"/>
    </row>
    <row r="76" spans="5:5" x14ac:dyDescent="0.3">
      <c r="E76" s="19"/>
    </row>
    <row r="77" spans="5:5" x14ac:dyDescent="0.3">
      <c r="E77" s="19"/>
    </row>
    <row r="78" spans="5:5" x14ac:dyDescent="0.3">
      <c r="E78" s="19"/>
    </row>
    <row r="79" spans="5:5" x14ac:dyDescent="0.3">
      <c r="E79" s="19"/>
    </row>
    <row r="80" spans="5:5" x14ac:dyDescent="0.3">
      <c r="E80" s="19"/>
    </row>
    <row r="81" spans="5:5" x14ac:dyDescent="0.3">
      <c r="E81" s="19"/>
    </row>
    <row r="82" spans="5:5" x14ac:dyDescent="0.3">
      <c r="E82" s="19"/>
    </row>
    <row r="83" spans="5:5" x14ac:dyDescent="0.3">
      <c r="E83" s="19"/>
    </row>
    <row r="84" spans="5:5" x14ac:dyDescent="0.3">
      <c r="E84" s="19"/>
    </row>
    <row r="85" spans="5:5" x14ac:dyDescent="0.3">
      <c r="E85" s="19"/>
    </row>
    <row r="86" spans="5:5" x14ac:dyDescent="0.3">
      <c r="E86" s="19"/>
    </row>
    <row r="87" spans="5:5" x14ac:dyDescent="0.3">
      <c r="E87" s="19"/>
    </row>
    <row r="88" spans="5:5" x14ac:dyDescent="0.3">
      <c r="E88" s="19"/>
    </row>
    <row r="89" spans="5:5" x14ac:dyDescent="0.3">
      <c r="E89" s="19"/>
    </row>
    <row r="90" spans="5:5" x14ac:dyDescent="0.3">
      <c r="E90" s="19"/>
    </row>
    <row r="91" spans="5:5" x14ac:dyDescent="0.3">
      <c r="E91" s="19"/>
    </row>
    <row r="92" spans="5:5" x14ac:dyDescent="0.3">
      <c r="E92" s="19"/>
    </row>
    <row r="93" spans="5:5" x14ac:dyDescent="0.3">
      <c r="E93" s="19"/>
    </row>
    <row r="94" spans="5:5" x14ac:dyDescent="0.3">
      <c r="E94" s="19"/>
    </row>
    <row r="95" spans="5:5" x14ac:dyDescent="0.3">
      <c r="E95" s="19"/>
    </row>
    <row r="96" spans="5:5" x14ac:dyDescent="0.3">
      <c r="E96" s="19"/>
    </row>
    <row r="97" spans="5:5" x14ac:dyDescent="0.3">
      <c r="E97" s="19"/>
    </row>
    <row r="98" spans="5:5" x14ac:dyDescent="0.3">
      <c r="E98" s="19"/>
    </row>
    <row r="99" spans="5:5" x14ac:dyDescent="0.3">
      <c r="E99" s="19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B3"/>
  <sheetViews>
    <sheetView workbookViewId="0">
      <selection activeCell="A5" sqref="A5"/>
    </sheetView>
  </sheetViews>
  <sheetFormatPr baseColWidth="10" defaultRowHeight="14.4" x14ac:dyDescent="0.3"/>
  <cols>
    <col min="1" max="1" width="44" customWidth="1"/>
    <col min="2" max="2" width="10.88671875" style="33"/>
  </cols>
  <sheetData>
    <row r="1" spans="1:2" x14ac:dyDescent="0.3">
      <c r="A1" t="s">
        <v>8</v>
      </c>
      <c r="B1" s="33" t="s">
        <v>13</v>
      </c>
    </row>
    <row r="2" spans="1:2" x14ac:dyDescent="0.3">
      <c r="A2" t="s">
        <v>25</v>
      </c>
      <c r="B2" s="33">
        <v>35</v>
      </c>
    </row>
    <row r="3" spans="1:2" x14ac:dyDescent="0.3">
      <c r="A3" t="s">
        <v>17</v>
      </c>
      <c r="B3" s="33">
        <v>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FACTURE</vt:lpstr>
      <vt:lpstr>DEVIS</vt:lpstr>
      <vt:lpstr>CHIFFRAGE</vt:lpstr>
      <vt:lpstr>Base</vt:lpstr>
      <vt:lpstr>Fichier_client</vt:lpstr>
      <vt:lpstr>MO</vt:lpstr>
      <vt:lpstr>BD_MO</vt:lpstr>
      <vt:lpstr>client</vt:lpstr>
      <vt:lpstr>CODA</vt:lpstr>
      <vt:lpstr>ctva</vt:lpstr>
      <vt:lpstr>Equip_Maison</vt:lpstr>
      <vt:lpstr>f_cl</vt:lpstr>
      <vt:lpstr>M_HT</vt:lpstr>
      <vt:lpstr>MO</vt:lpstr>
      <vt:lpstr>CHIFFRAGE!Zone_d_impression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mathieu</cp:lastModifiedBy>
  <cp:lastPrinted>2019-10-09T15:26:09Z</cp:lastPrinted>
  <dcterms:created xsi:type="dcterms:W3CDTF">2013-02-21T12:37:54Z</dcterms:created>
  <dcterms:modified xsi:type="dcterms:W3CDTF">2019-10-09T15:28:02Z</dcterms:modified>
</cp:coreProperties>
</file>