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arre\Desktop\Congés 2020\"/>
    </mc:Choice>
  </mc:AlternateContent>
  <xr:revisionPtr revIDLastSave="0" documentId="13_ncr:1_{B32AF520-74B5-42C5-90D8-B892D33B9360}" xr6:coauthVersionLast="45" xr6:coauthVersionMax="45" xr10:uidLastSave="{00000000-0000-0000-0000-000000000000}"/>
  <bookViews>
    <workbookView xWindow="-120" yWindow="-120" windowWidth="29040" windowHeight="15840" tabRatio="821" xr2:uid="{00000000-000D-0000-FFFF-FFFF00000000}"/>
  </bookViews>
  <sheets>
    <sheet name="PLANNING" sheetId="24" r:id="rId1"/>
  </sheets>
  <externalReferences>
    <externalReference r:id="rId2"/>
  </externalReferences>
  <definedNames>
    <definedName name="dates" localSheetId="0">PLANNING!$R$3:$BY$3</definedName>
    <definedName name="dates">[1]P4!$R$3:$GM$3</definedName>
    <definedName name="débutp1" localSheetId="0">PLANNING!$B$3:$B$34</definedName>
    <definedName name="débutp1">[1]P4!$B$3:$B$34</definedName>
    <definedName name="débutp2" localSheetId="0">PLANNING!$D$3:$D$34</definedName>
    <definedName name="débutp2">[1]P4!$D$3:$D$34</definedName>
    <definedName name="débutp3" localSheetId="0">PLANNING!$F$3:$F$34</definedName>
    <definedName name="débutp3">[1]P4!$F$3:$F$34</definedName>
    <definedName name="débutp4" localSheetId="0">PLANNING!$H$3:$H$34</definedName>
    <definedName name="débutp4">[1]P4!$H$3:$H$34</definedName>
    <definedName name="débutp5" localSheetId="0">PLANNING!$J$3:$J$34</definedName>
    <definedName name="débutp5">[1]P4!$J$3:$J$34</definedName>
    <definedName name="débutp6" localSheetId="0">PLANNING!$L$3:$L$34</definedName>
    <definedName name="débutp6">[1]P4!$L$3:$L$34</definedName>
    <definedName name="débutp7" localSheetId="0">PLANNING!$N$3:$N$34</definedName>
    <definedName name="débutp7">[1]P4!$N$3:$N$34</definedName>
    <definedName name="débutp8" localSheetId="0">PLANNING!$P$3:$P$34</definedName>
    <definedName name="débutp8">[1]P4!$P$3:$P$34</definedName>
    <definedName name="finp1" localSheetId="0">PLANNING!$C$3:$C$34</definedName>
    <definedName name="finp1">[1]P4!$C$3:$C$34</definedName>
    <definedName name="finp2" localSheetId="0">PLANNING!$E$3:$E$34</definedName>
    <definedName name="finp2">[1]P4!$E$3:$E$34</definedName>
    <definedName name="finp3" localSheetId="0">PLANNING!$G$3:$G$34</definedName>
    <definedName name="finp3">[1]P4!$G$3:$G$34</definedName>
    <definedName name="finp4" localSheetId="0">PLANNING!$I$3:$I$34</definedName>
    <definedName name="finp4">[1]P4!$I$3:$I$34</definedName>
    <definedName name="finp5" localSheetId="0">PLANNING!$K$3:$K$34</definedName>
    <definedName name="finp5">[1]P4!$K$3:$K$34</definedName>
    <definedName name="finp6" localSheetId="0">PLANNING!$M$3:$M$34</definedName>
    <definedName name="finp6">[1]P4!$M$3:$M$34</definedName>
    <definedName name="finp7" localSheetId="0">PLANNING!$O$3:$O$34</definedName>
    <definedName name="finp7">[1]P4!$O$3:$O$34</definedName>
    <definedName name="finp8" localSheetId="0">PLANNING!$Q$3:$Q$34</definedName>
    <definedName name="finp8">[1]P4!$Q$3:$Q$34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6" i="24" l="1" a="1"/>
  <c r="B6" i="24" s="1"/>
  <c r="M62" i="24" l="1"/>
  <c r="M65" i="24" s="1"/>
  <c r="M71" i="24" s="1"/>
  <c r="N66" i="24"/>
  <c r="N68" i="24"/>
  <c r="N72" i="24"/>
  <c r="N75" i="24"/>
  <c r="N64" i="24"/>
  <c r="N71" i="24"/>
  <c r="N73" i="24"/>
  <c r="N67" i="24"/>
  <c r="N74" i="24"/>
  <c r="N65" i="24"/>
  <c r="N76" i="24"/>
  <c r="N69" i="24"/>
  <c r="N70" i="24"/>
  <c r="M67" i="24" l="1"/>
  <c r="M68" i="24"/>
  <c r="M72" i="24"/>
  <c r="M74" i="24"/>
  <c r="M73" i="24"/>
  <c r="M75" i="24"/>
  <c r="M64" i="24"/>
  <c r="M76" i="24"/>
  <c r="M69" i="24"/>
  <c r="M66" i="24"/>
  <c r="M70" i="24"/>
  <c r="G63" i="24" l="1"/>
  <c r="R2" i="24" s="1"/>
  <c r="S2" i="24" s="1"/>
  <c r="T2" i="24" s="1"/>
  <c r="U2" i="24" l="1"/>
  <c r="V2" i="24" s="1"/>
  <c r="R1" i="24"/>
  <c r="U3" i="24" l="1"/>
  <c r="W2" i="24"/>
  <c r="V3" i="24"/>
  <c r="X2" i="24" l="1"/>
  <c r="W3" i="24"/>
  <c r="T3" i="24"/>
  <c r="S3" i="24"/>
  <c r="R3" i="24"/>
  <c r="N6" i="24" l="1" a="1"/>
  <c r="N6" i="24" s="1"/>
  <c r="D6" i="24" a="1"/>
  <c r="D6" i="24" s="1"/>
  <c r="J6" i="24" a="1"/>
  <c r="J6" i="24" s="1"/>
  <c r="H6" i="24" a="1"/>
  <c r="H6" i="24" s="1"/>
  <c r="L6" i="24" a="1"/>
  <c r="L6" i="24" s="1"/>
  <c r="P6" i="24" a="1"/>
  <c r="P6" i="24" s="1"/>
  <c r="F6" i="24" a="1"/>
  <c r="F6" i="24" s="1"/>
  <c r="X3" i="24"/>
  <c r="Y2" i="24"/>
  <c r="Y3" i="24" l="1"/>
  <c r="Z2" i="24"/>
  <c r="Z3" i="24" l="1"/>
  <c r="AA2" i="24"/>
  <c r="B4" i="24" l="1" a="1"/>
  <c r="B4" i="24" s="1"/>
  <c r="H4" i="24" a="1"/>
  <c r="H4" i="24" s="1"/>
  <c r="P4" i="24" a="1"/>
  <c r="P4" i="24" s="1"/>
  <c r="D4" i="24" a="1"/>
  <c r="D4" i="24" s="1"/>
  <c r="J4" i="24" a="1"/>
  <c r="J4" i="24" s="1"/>
  <c r="L4" i="24" a="1"/>
  <c r="L4" i="24" s="1"/>
  <c r="N4" i="24" a="1"/>
  <c r="N4" i="24" s="1"/>
  <c r="F4" i="24" a="1"/>
  <c r="F4" i="24" s="1"/>
  <c r="AB2" i="24"/>
  <c r="AA3" i="24"/>
  <c r="AC2" i="24" l="1"/>
  <c r="AB3" i="24"/>
  <c r="AD2" i="24" l="1"/>
  <c r="AC3" i="24"/>
  <c r="AE2" i="24" l="1"/>
  <c r="AD3" i="24"/>
  <c r="AF2" i="24" l="1"/>
  <c r="AE3" i="24"/>
  <c r="AG2" i="24" l="1"/>
  <c r="AF3" i="24"/>
  <c r="AH2" i="24" l="1"/>
  <c r="AG3" i="24"/>
  <c r="AI2" i="24" l="1"/>
  <c r="AH3" i="24"/>
  <c r="AJ2" i="24" l="1"/>
  <c r="AI3" i="24"/>
  <c r="AK2" i="24" l="1"/>
  <c r="AJ3" i="24"/>
  <c r="AL2" i="24" l="1"/>
  <c r="AK3" i="24"/>
  <c r="AM2" i="24" l="1"/>
  <c r="AL3" i="24"/>
  <c r="AN2" i="24" l="1"/>
  <c r="AM3" i="24"/>
  <c r="AO2" i="24" l="1"/>
  <c r="AN3" i="24"/>
  <c r="AP2" i="24" l="1"/>
  <c r="AO3" i="24"/>
  <c r="AQ2" i="24" l="1"/>
  <c r="AP3" i="24"/>
  <c r="AR2" i="24" l="1"/>
  <c r="AQ3" i="24"/>
  <c r="AS2" i="24" l="1"/>
  <c r="AR3" i="24"/>
  <c r="AT2" i="24" l="1"/>
  <c r="AS3" i="24"/>
  <c r="AU2" i="24" l="1"/>
  <c r="AT3" i="24"/>
  <c r="AV2" i="24" l="1"/>
  <c r="AW2" i="24" s="1"/>
  <c r="AU3" i="24"/>
  <c r="AX2" i="24" l="1"/>
  <c r="AW3" i="24"/>
  <c r="AV3" i="24"/>
  <c r="AY2" i="24" l="1"/>
  <c r="AX3" i="24"/>
  <c r="AW1" i="24"/>
  <c r="AZ2" i="24" l="1"/>
  <c r="AY3" i="24"/>
  <c r="BA2" i="24" l="1"/>
  <c r="AZ3" i="24"/>
  <c r="BB2" i="24" l="1"/>
  <c r="BA3" i="24"/>
  <c r="BC2" i="24" l="1"/>
  <c r="BB3" i="24"/>
  <c r="BC3" i="24" l="1"/>
  <c r="BD2" i="24"/>
  <c r="BE2" i="24" l="1"/>
  <c r="BD3" i="24"/>
  <c r="BF2" i="24" l="1"/>
  <c r="BE3" i="24"/>
  <c r="BG2" i="24" l="1"/>
  <c r="BF3" i="24"/>
  <c r="BH2" i="24" l="1"/>
  <c r="BG3" i="24"/>
  <c r="BI2" i="24" l="1"/>
  <c r="BH3" i="24"/>
  <c r="O4" i="24" l="1" a="1"/>
  <c r="O4" i="24" s="1"/>
  <c r="G4" i="24" a="1"/>
  <c r="G4" i="24" s="1"/>
  <c r="C4" i="24" a="1"/>
  <c r="C4" i="24" s="1"/>
  <c r="I4" i="24" a="1"/>
  <c r="I4" i="24" s="1"/>
  <c r="Q4" i="24" a="1"/>
  <c r="Q4" i="24" s="1"/>
  <c r="E4" i="24" a="1"/>
  <c r="E4" i="24" s="1"/>
  <c r="K4" i="24" a="1"/>
  <c r="K4" i="24" s="1"/>
  <c r="M4" i="24" a="1"/>
  <c r="M4" i="24" s="1"/>
  <c r="BI3" i="24"/>
  <c r="BJ2" i="24"/>
  <c r="BJ3" i="24" l="1"/>
  <c r="BK2" i="24"/>
  <c r="BK3" i="24" l="1"/>
  <c r="BL2" i="24"/>
  <c r="BM2" i="24" l="1"/>
  <c r="BL3" i="24"/>
  <c r="BM3" i="24" l="1"/>
  <c r="BN2" i="24"/>
  <c r="BO2" i="24" l="1"/>
  <c r="BN3" i="24"/>
  <c r="BP2" i="24" l="1"/>
  <c r="BO3" i="24"/>
  <c r="G6" i="24" l="1" a="1"/>
  <c r="G6" i="24" s="1"/>
  <c r="M6" i="24" a="1"/>
  <c r="M6" i="24" s="1"/>
  <c r="O6" i="24" a="1"/>
  <c r="O6" i="24" s="1"/>
  <c r="K6" i="24" a="1"/>
  <c r="K6" i="24" s="1"/>
  <c r="C6" i="24" a="1"/>
  <c r="C6" i="24" s="1"/>
  <c r="I6" i="24" a="1"/>
  <c r="I6" i="24" s="1"/>
  <c r="Q6" i="24" a="1"/>
  <c r="Q6" i="24" s="1"/>
  <c r="E6" i="24" a="1"/>
  <c r="E6" i="24" s="1"/>
  <c r="BQ2" i="24"/>
  <c r="BP3" i="24"/>
  <c r="BR2" i="24" l="1"/>
  <c r="BQ3" i="24"/>
  <c r="BR3" i="24" l="1"/>
  <c r="BS2" i="24"/>
  <c r="BS3" i="24" l="1"/>
  <c r="BT2" i="24"/>
  <c r="BT3" i="24" l="1"/>
  <c r="BU2" i="24"/>
  <c r="BV2" i="24" l="1"/>
  <c r="BU3" i="24"/>
  <c r="BW2" i="24" l="1"/>
  <c r="BV3" i="24"/>
  <c r="BX2" i="24" l="1"/>
  <c r="BW3" i="24"/>
  <c r="BY2" i="24" l="1"/>
  <c r="BX3" i="24"/>
  <c r="BY3" i="24" l="1"/>
  <c r="P8" i="24" l="1" a="1"/>
  <c r="P8" i="24" s="1"/>
  <c r="Q8" i="24" a="1"/>
  <c r="Q8" i="24" s="1"/>
  <c r="I8" i="24" a="1"/>
  <c r="I8" i="24" s="1"/>
  <c r="F8" i="24" a="1"/>
  <c r="F8" i="24" s="1"/>
  <c r="D8" i="24" a="1"/>
  <c r="D8" i="24" s="1"/>
  <c r="L8" i="24" a="1"/>
  <c r="L8" i="24" s="1"/>
  <c r="K8" i="24" a="1"/>
  <c r="K8" i="24" s="1"/>
  <c r="H8" i="24" a="1"/>
  <c r="H8" i="24" s="1"/>
  <c r="C8" i="24" a="1"/>
  <c r="C8" i="24" s="1"/>
  <c r="M8" i="24" a="1"/>
  <c r="M8" i="24" s="1"/>
  <c r="E8" i="24" a="1"/>
  <c r="E8" i="24" s="1"/>
  <c r="O8" i="24" a="1"/>
  <c r="O8" i="24" s="1"/>
  <c r="N8" i="24" a="1"/>
  <c r="N8" i="24" s="1"/>
  <c r="G8" i="24" a="1"/>
  <c r="G8" i="24" s="1"/>
  <c r="J8" i="24" a="1"/>
  <c r="J8" i="24" s="1"/>
  <c r="B8" i="24" a="1"/>
  <c r="B8" i="24" s="1"/>
  <c r="K25" i="24" a="1"/>
  <c r="K25" i="24" s="1"/>
  <c r="G25" i="24" a="1"/>
  <c r="G25" i="24" s="1"/>
  <c r="H25" i="24" a="1"/>
  <c r="H25" i="24" s="1"/>
  <c r="F25" i="24" a="1"/>
  <c r="F25" i="24" s="1"/>
  <c r="I25" i="24" a="1"/>
  <c r="I25" i="24" s="1"/>
  <c r="O25" i="24" a="1"/>
  <c r="O25" i="24" s="1"/>
  <c r="J25" i="24" a="1"/>
  <c r="J25" i="24" s="1"/>
  <c r="Q25" i="24" a="1"/>
  <c r="Q25" i="24" s="1"/>
  <c r="N25" i="24" a="1"/>
  <c r="N25" i="24" s="1"/>
  <c r="P25" i="24" a="1"/>
  <c r="P25" i="24" s="1"/>
  <c r="E25" i="24" a="1"/>
  <c r="E25" i="24" s="1"/>
  <c r="L25" i="24" a="1"/>
  <c r="L25" i="24" s="1"/>
  <c r="C25" i="24" a="1"/>
  <c r="C25" i="24" s="1"/>
  <c r="M25" i="24" a="1"/>
  <c r="M25" i="24" s="1"/>
  <c r="D25" i="24" a="1"/>
  <c r="D25" i="24" s="1"/>
  <c r="D18" i="24" a="1"/>
  <c r="D18" i="24" s="1"/>
  <c r="F18" i="24" a="1"/>
  <c r="F18" i="24" s="1"/>
  <c r="H18" i="24" a="1"/>
  <c r="H18" i="24" s="1"/>
  <c r="N18" i="24" a="1"/>
  <c r="N18" i="24" s="1"/>
  <c r="J18" i="24" a="1"/>
  <c r="J18" i="24" s="1"/>
  <c r="G18" i="24" a="1"/>
  <c r="G18" i="24" s="1"/>
  <c r="M18" i="24" a="1"/>
  <c r="M18" i="24" s="1"/>
  <c r="I18" i="24" a="1"/>
  <c r="I18" i="24" s="1"/>
  <c r="C18" i="24" a="1"/>
  <c r="C18" i="24" s="1"/>
  <c r="P18" i="24" a="1"/>
  <c r="P18" i="24" s="1"/>
  <c r="L18" i="24" a="1"/>
  <c r="L18" i="24" s="1"/>
  <c r="K18" i="24" a="1"/>
  <c r="K18" i="24" s="1"/>
  <c r="E18" i="24" a="1"/>
  <c r="E18" i="24" s="1"/>
  <c r="O18" i="24" a="1"/>
  <c r="O18" i="24" s="1"/>
  <c r="Q18" i="24" a="1"/>
  <c r="Q18" i="24" s="1"/>
  <c r="N24" i="24" a="1"/>
  <c r="N24" i="24" s="1"/>
  <c r="I24" i="24" a="1"/>
  <c r="I24" i="24" s="1"/>
  <c r="H24" i="24" a="1"/>
  <c r="H24" i="24" s="1"/>
  <c r="K24" i="24" a="1"/>
  <c r="K24" i="24" s="1"/>
  <c r="C24" i="24" a="1"/>
  <c r="C24" i="24" s="1"/>
  <c r="L24" i="24" a="1"/>
  <c r="L24" i="24" s="1"/>
  <c r="P24" i="24" a="1"/>
  <c r="P24" i="24" s="1"/>
  <c r="Q24" i="24" a="1"/>
  <c r="Q24" i="24" s="1"/>
  <c r="O24" i="24" a="1"/>
  <c r="O24" i="24" s="1"/>
  <c r="E24" i="24" a="1"/>
  <c r="E24" i="24" s="1"/>
  <c r="D24" i="24" a="1"/>
  <c r="D24" i="24" s="1"/>
  <c r="F24" i="24" a="1"/>
  <c r="F24" i="24" s="1"/>
  <c r="M24" i="24" a="1"/>
  <c r="M24" i="24" s="1"/>
  <c r="J24" i="24" a="1"/>
  <c r="J24" i="24" s="1"/>
  <c r="B24" i="24" a="1"/>
  <c r="B24" i="24" s="1"/>
  <c r="G24" i="24" a="1"/>
  <c r="G24" i="24" s="1"/>
  <c r="I20" i="24" a="1"/>
  <c r="I20" i="24" s="1"/>
  <c r="L20" i="24" a="1"/>
  <c r="L20" i="24" s="1"/>
  <c r="G20" i="24" a="1"/>
  <c r="G20" i="24" s="1"/>
  <c r="J20" i="24" a="1"/>
  <c r="J20" i="24" s="1"/>
  <c r="O20" i="24" a="1"/>
  <c r="O20" i="24" s="1"/>
  <c r="F20" i="24" a="1"/>
  <c r="F20" i="24" s="1"/>
  <c r="P20" i="24" a="1"/>
  <c r="P20" i="24" s="1"/>
  <c r="N20" i="24" a="1"/>
  <c r="N20" i="24" s="1"/>
  <c r="C20" i="24" a="1"/>
  <c r="C20" i="24" s="1"/>
  <c r="Q20" i="24" a="1"/>
  <c r="Q20" i="24" s="1"/>
  <c r="M20" i="24" a="1"/>
  <c r="M20" i="24" s="1"/>
  <c r="D20" i="24" a="1"/>
  <c r="D20" i="24" s="1"/>
  <c r="K20" i="24" a="1"/>
  <c r="K20" i="24" s="1"/>
  <c r="H20" i="24" a="1"/>
  <c r="H20" i="24" s="1"/>
  <c r="B20" i="24" a="1"/>
  <c r="B20" i="24" s="1"/>
  <c r="E20" i="24" a="1"/>
  <c r="E20" i="24" s="1"/>
  <c r="I22" i="24" a="1"/>
  <c r="I22" i="24" s="1"/>
  <c r="K22" i="24" a="1"/>
  <c r="K22" i="24" s="1"/>
  <c r="E22" i="24" a="1"/>
  <c r="E22" i="24" s="1"/>
  <c r="H22" i="24" a="1"/>
  <c r="H22" i="24" s="1"/>
  <c r="N22" i="24" a="1"/>
  <c r="N22" i="24" s="1"/>
  <c r="Q22" i="24" a="1"/>
  <c r="Q22" i="24" s="1"/>
  <c r="P22" i="24" a="1"/>
  <c r="P22" i="24" s="1"/>
  <c r="F22" i="24" a="1"/>
  <c r="F22" i="24" s="1"/>
  <c r="C22" i="24" a="1"/>
  <c r="C22" i="24" s="1"/>
  <c r="J22" i="24" a="1"/>
  <c r="J22" i="24" s="1"/>
  <c r="L22" i="24" a="1"/>
  <c r="L22" i="24" s="1"/>
  <c r="M22" i="24" a="1"/>
  <c r="M22" i="24" s="1"/>
  <c r="D22" i="24" a="1"/>
  <c r="D22" i="24" s="1"/>
  <c r="O22" i="24" a="1"/>
  <c r="O22" i="24" s="1"/>
  <c r="B22" i="24" a="1"/>
  <c r="B22" i="24" s="1"/>
  <c r="G22" i="24" a="1"/>
  <c r="G22" i="24" s="1"/>
  <c r="K7" i="24" a="1"/>
  <c r="K7" i="24" s="1"/>
  <c r="P7" i="24" a="1"/>
  <c r="P7" i="24" s="1"/>
  <c r="M7" i="24" a="1"/>
  <c r="M7" i="24" s="1"/>
  <c r="F7" i="24" a="1"/>
  <c r="F7" i="24" s="1"/>
  <c r="I7" i="24" a="1"/>
  <c r="I7" i="24" s="1"/>
  <c r="G7" i="24" a="1"/>
  <c r="G7" i="24" s="1"/>
  <c r="Q7" i="24" a="1"/>
  <c r="Q7" i="24" s="1"/>
  <c r="O7" i="24" a="1"/>
  <c r="O7" i="24" s="1"/>
  <c r="C7" i="24" a="1"/>
  <c r="C7" i="24" s="1"/>
  <c r="E7" i="24" a="1"/>
  <c r="E7" i="24" s="1"/>
  <c r="H7" i="24" a="1"/>
  <c r="H7" i="24" s="1"/>
  <c r="L7" i="24" a="1"/>
  <c r="L7" i="24" s="1"/>
  <c r="D7" i="24" a="1"/>
  <c r="D7" i="24" s="1"/>
  <c r="J7" i="24" a="1"/>
  <c r="J7" i="24" s="1"/>
  <c r="B7" i="24" a="1"/>
  <c r="B7" i="24" s="1"/>
  <c r="N7" i="24" a="1"/>
  <c r="N7" i="24" s="1"/>
  <c r="P29" i="24" a="1"/>
  <c r="P29" i="24" s="1"/>
  <c r="F29" i="24" a="1"/>
  <c r="F29" i="24" s="1"/>
  <c r="I29" i="24" a="1"/>
  <c r="I29" i="24" s="1"/>
  <c r="N29" i="24" a="1"/>
  <c r="N29" i="24" s="1"/>
  <c r="J29" i="24" a="1"/>
  <c r="J29" i="24" s="1"/>
  <c r="O29" i="24" a="1"/>
  <c r="O29" i="24" s="1"/>
  <c r="C29" i="24" a="1"/>
  <c r="C29" i="24" s="1"/>
  <c r="L29" i="24" a="1"/>
  <c r="L29" i="24" s="1"/>
  <c r="E29" i="24" a="1"/>
  <c r="E29" i="24" s="1"/>
  <c r="G29" i="24" a="1"/>
  <c r="G29" i="24" s="1"/>
  <c r="D29" i="24" a="1"/>
  <c r="D29" i="24" s="1"/>
  <c r="M29" i="24" a="1"/>
  <c r="M29" i="24" s="1"/>
  <c r="Q29" i="24" a="1"/>
  <c r="Q29" i="24" s="1"/>
  <c r="K29" i="24" a="1"/>
  <c r="K29" i="24" s="1"/>
  <c r="B29" i="24" a="1"/>
  <c r="B29" i="24" s="1"/>
  <c r="H29" i="24" a="1"/>
  <c r="H29" i="24" s="1"/>
  <c r="P14" i="24" a="1"/>
  <c r="P14" i="24" s="1"/>
  <c r="K14" i="24" a="1"/>
  <c r="K14" i="24" s="1"/>
  <c r="Q14" i="24" a="1"/>
  <c r="Q14" i="24" s="1"/>
  <c r="C14" i="24" a="1"/>
  <c r="C14" i="24" s="1"/>
  <c r="O14" i="24" a="1"/>
  <c r="O14" i="24" s="1"/>
  <c r="F14" i="24" a="1"/>
  <c r="F14" i="24" s="1"/>
  <c r="D14" i="24" a="1"/>
  <c r="D14" i="24" s="1"/>
  <c r="G14" i="24" a="1"/>
  <c r="G14" i="24" s="1"/>
  <c r="N14" i="24" a="1"/>
  <c r="N14" i="24" s="1"/>
  <c r="E14" i="24" a="1"/>
  <c r="E14" i="24" s="1"/>
  <c r="I14" i="24" a="1"/>
  <c r="I14" i="24" s="1"/>
  <c r="M14" i="24" a="1"/>
  <c r="M14" i="24" s="1"/>
  <c r="L14" i="24" a="1"/>
  <c r="L14" i="24" s="1"/>
  <c r="J14" i="24" a="1"/>
  <c r="J14" i="24" s="1"/>
  <c r="B14" i="24" a="1"/>
  <c r="B14" i="24" s="1"/>
  <c r="H14" i="24" a="1"/>
  <c r="H14" i="24" s="1"/>
  <c r="F9" i="24" a="1"/>
  <c r="F9" i="24" s="1"/>
  <c r="H9" i="24" a="1"/>
  <c r="H9" i="24" s="1"/>
  <c r="O9" i="24" a="1"/>
  <c r="O9" i="24" s="1"/>
  <c r="D9" i="24" a="1"/>
  <c r="D9" i="24" s="1"/>
  <c r="P9" i="24" a="1"/>
  <c r="P9" i="24" s="1"/>
  <c r="I9" i="24" a="1"/>
  <c r="I9" i="24" s="1"/>
  <c r="L9" i="24" a="1"/>
  <c r="L9" i="24" s="1"/>
  <c r="C9" i="24" a="1"/>
  <c r="C9" i="24" s="1"/>
  <c r="M9" i="24" a="1"/>
  <c r="M9" i="24" s="1"/>
  <c r="K9" i="24" a="1"/>
  <c r="K9" i="24" s="1"/>
  <c r="G9" i="24" a="1"/>
  <c r="G9" i="24" s="1"/>
  <c r="Q9" i="24" a="1"/>
  <c r="Q9" i="24" s="1"/>
  <c r="N9" i="24" a="1"/>
  <c r="N9" i="24" s="1"/>
  <c r="J9" i="24" a="1"/>
  <c r="J9" i="24" s="1"/>
  <c r="B9" i="24" a="1"/>
  <c r="B9" i="24" s="1"/>
  <c r="E9" i="24" a="1"/>
  <c r="E9" i="24" s="1"/>
  <c r="M31" i="24" a="1"/>
  <c r="M31" i="24" s="1"/>
  <c r="N31" i="24" a="1"/>
  <c r="N31" i="24" s="1"/>
  <c r="I31" i="24" a="1"/>
  <c r="I31" i="24" s="1"/>
  <c r="P31" i="24" a="1"/>
  <c r="P31" i="24" s="1"/>
  <c r="H31" i="24" a="1"/>
  <c r="H31" i="24" s="1"/>
  <c r="F31" i="24" a="1"/>
  <c r="F31" i="24" s="1"/>
  <c r="E31" i="24" a="1"/>
  <c r="E31" i="24" s="1"/>
  <c r="Q31" i="24" a="1"/>
  <c r="Q31" i="24" s="1"/>
  <c r="K31" i="24" a="1"/>
  <c r="K31" i="24" s="1"/>
  <c r="J31" i="24" a="1"/>
  <c r="J31" i="24" s="1"/>
  <c r="L31" i="24" a="1"/>
  <c r="L31" i="24" s="1"/>
  <c r="O31" i="24" a="1"/>
  <c r="O31" i="24" s="1"/>
  <c r="G31" i="24" a="1"/>
  <c r="G31" i="24" s="1"/>
  <c r="C31" i="24" a="1"/>
  <c r="C31" i="24" s="1"/>
  <c r="B31" i="24" a="1"/>
  <c r="B31" i="24" s="1"/>
  <c r="D31" i="24" a="1"/>
  <c r="D31" i="24" s="1"/>
  <c r="L16" i="24" a="1"/>
  <c r="L16" i="24" s="1"/>
  <c r="K16" i="24" a="1"/>
  <c r="K16" i="24" s="1"/>
  <c r="M16" i="24" a="1"/>
  <c r="M16" i="24" s="1"/>
  <c r="J16" i="24" a="1"/>
  <c r="J16" i="24" s="1"/>
  <c r="O16" i="24" a="1"/>
  <c r="O16" i="24" s="1"/>
  <c r="P16" i="24" a="1"/>
  <c r="P16" i="24" s="1"/>
  <c r="N16" i="24" a="1"/>
  <c r="N16" i="24" s="1"/>
  <c r="Q16" i="24" a="1"/>
  <c r="Q16" i="24" s="1"/>
  <c r="D16" i="24" a="1"/>
  <c r="D16" i="24" s="1"/>
  <c r="F16" i="24" a="1"/>
  <c r="F16" i="24" s="1"/>
  <c r="E16" i="24" a="1"/>
  <c r="E16" i="24" s="1"/>
  <c r="I16" i="24" a="1"/>
  <c r="I16" i="24" s="1"/>
  <c r="G16" i="24" a="1"/>
  <c r="G16" i="24" s="1"/>
  <c r="C16" i="24" a="1"/>
  <c r="C16" i="24" s="1"/>
  <c r="B16" i="24" a="1"/>
  <c r="B16" i="24" s="1"/>
  <c r="H16" i="24" a="1"/>
  <c r="H16" i="24" s="1"/>
  <c r="P19" i="24" a="1"/>
  <c r="P19" i="24" s="1"/>
  <c r="D19" i="24" a="1"/>
  <c r="D19" i="24" s="1"/>
  <c r="I19" i="24" a="1"/>
  <c r="I19" i="24" s="1"/>
  <c r="K19" i="24" a="1"/>
  <c r="K19" i="24" s="1"/>
  <c r="F19" i="24" a="1"/>
  <c r="F19" i="24" s="1"/>
  <c r="L19" i="24" a="1"/>
  <c r="L19" i="24" s="1"/>
  <c r="O19" i="24" a="1"/>
  <c r="O19" i="24" s="1"/>
  <c r="J19" i="24" a="1"/>
  <c r="J19" i="24" s="1"/>
  <c r="G19" i="24" a="1"/>
  <c r="G19" i="24" s="1"/>
  <c r="Q19" i="24" a="1"/>
  <c r="Q19" i="24" s="1"/>
  <c r="E19" i="24" a="1"/>
  <c r="E19" i="24" s="1"/>
  <c r="C19" i="24" a="1"/>
  <c r="C19" i="24" s="1"/>
  <c r="M19" i="24" a="1"/>
  <c r="M19" i="24" s="1"/>
  <c r="N19" i="24" a="1"/>
  <c r="N19" i="24" s="1"/>
  <c r="B19" i="24" a="1"/>
  <c r="B19" i="24" s="1"/>
  <c r="H19" i="24" a="1"/>
  <c r="H19" i="24" s="1"/>
  <c r="Q15" i="24" a="1"/>
  <c r="Q15" i="24" s="1"/>
  <c r="H15" i="24" a="1"/>
  <c r="H15" i="24" s="1"/>
  <c r="G15" i="24" a="1"/>
  <c r="G15" i="24" s="1"/>
  <c r="J15" i="24" a="1"/>
  <c r="J15" i="24" s="1"/>
  <c r="D15" i="24" a="1"/>
  <c r="D15" i="24" s="1"/>
  <c r="N15" i="24" a="1"/>
  <c r="N15" i="24" s="1"/>
  <c r="C15" i="24" a="1"/>
  <c r="C15" i="24" s="1"/>
  <c r="L15" i="24" a="1"/>
  <c r="L15" i="24" s="1"/>
  <c r="P15" i="24" a="1"/>
  <c r="P15" i="24" s="1"/>
  <c r="F15" i="24" a="1"/>
  <c r="F15" i="24" s="1"/>
  <c r="E15" i="24" a="1"/>
  <c r="E15" i="24" s="1"/>
  <c r="I15" i="24" a="1"/>
  <c r="I15" i="24" s="1"/>
  <c r="O15" i="24" a="1"/>
  <c r="O15" i="24" s="1"/>
  <c r="M15" i="24" a="1"/>
  <c r="M15" i="24" s="1"/>
  <c r="B15" i="24" a="1"/>
  <c r="B15" i="24" s="1"/>
  <c r="K15" i="24" a="1"/>
  <c r="K15" i="24" s="1"/>
  <c r="J30" i="24" a="1"/>
  <c r="J30" i="24" s="1"/>
  <c r="N30" i="24" a="1"/>
  <c r="N30" i="24" s="1"/>
  <c r="D30" i="24" a="1"/>
  <c r="D30" i="24" s="1"/>
  <c r="M30" i="24" a="1"/>
  <c r="M30" i="24" s="1"/>
  <c r="G30" i="24" a="1"/>
  <c r="G30" i="24" s="1"/>
  <c r="C30" i="24" a="1"/>
  <c r="C30" i="24" s="1"/>
  <c r="P30" i="24" a="1"/>
  <c r="P30" i="24" s="1"/>
  <c r="H30" i="24" a="1"/>
  <c r="H30" i="24" s="1"/>
  <c r="O30" i="24" a="1"/>
  <c r="O30" i="24" s="1"/>
  <c r="K30" i="24" a="1"/>
  <c r="K30" i="24" s="1"/>
  <c r="I30" i="24" a="1"/>
  <c r="I30" i="24" s="1"/>
  <c r="L30" i="24" a="1"/>
  <c r="L30" i="24" s="1"/>
  <c r="F30" i="24" a="1"/>
  <c r="F30" i="24" s="1"/>
  <c r="E30" i="24" a="1"/>
  <c r="E30" i="24" s="1"/>
  <c r="B30" i="24" a="1"/>
  <c r="B30" i="24" s="1"/>
  <c r="Q30" i="24" a="1"/>
  <c r="Q30" i="24" s="1"/>
  <c r="Q23" i="24" a="1"/>
  <c r="Q23" i="24" s="1"/>
  <c r="H23" i="24" a="1"/>
  <c r="H23" i="24" s="1"/>
  <c r="L23" i="24" a="1"/>
  <c r="L23" i="24" s="1"/>
  <c r="G23" i="24" a="1"/>
  <c r="G23" i="24" s="1"/>
  <c r="O23" i="24" a="1"/>
  <c r="O23" i="24" s="1"/>
  <c r="I23" i="24" a="1"/>
  <c r="I23" i="24" s="1"/>
  <c r="J23" i="24" a="1"/>
  <c r="J23" i="24" s="1"/>
  <c r="M23" i="24" a="1"/>
  <c r="M23" i="24" s="1"/>
  <c r="E23" i="24" a="1"/>
  <c r="E23" i="24" s="1"/>
  <c r="K23" i="24" a="1"/>
  <c r="K23" i="24" s="1"/>
  <c r="F23" i="24" a="1"/>
  <c r="F23" i="24" s="1"/>
  <c r="C23" i="24" a="1"/>
  <c r="C23" i="24" s="1"/>
  <c r="P23" i="24" a="1"/>
  <c r="P23" i="24" s="1"/>
  <c r="N23" i="24" a="1"/>
  <c r="N23" i="24" s="1"/>
  <c r="B23" i="24" a="1"/>
  <c r="B23" i="24" s="1"/>
  <c r="D23" i="24" a="1"/>
  <c r="D23" i="24" s="1"/>
  <c r="C32" i="24" a="1"/>
  <c r="C32" i="24" s="1"/>
  <c r="M32" i="24" a="1"/>
  <c r="M32" i="24" s="1"/>
  <c r="O32" i="24" a="1"/>
  <c r="O32" i="24" s="1"/>
  <c r="F32" i="24" a="1"/>
  <c r="F32" i="24" s="1"/>
  <c r="P32" i="24" a="1"/>
  <c r="P32" i="24" s="1"/>
  <c r="K32" i="24" a="1"/>
  <c r="K32" i="24" s="1"/>
  <c r="J32" i="24" a="1"/>
  <c r="J32" i="24" s="1"/>
  <c r="G32" i="24" a="1"/>
  <c r="G32" i="24" s="1"/>
  <c r="E32" i="24" a="1"/>
  <c r="E32" i="24" s="1"/>
  <c r="I32" i="24" a="1"/>
  <c r="I32" i="24" s="1"/>
  <c r="H32" i="24" a="1"/>
  <c r="H32" i="24" s="1"/>
  <c r="Q32" i="24" a="1"/>
  <c r="Q32" i="24" s="1"/>
  <c r="L32" i="24" a="1"/>
  <c r="L32" i="24" s="1"/>
  <c r="N32" i="24" a="1"/>
  <c r="N32" i="24" s="1"/>
  <c r="B32" i="24" a="1"/>
  <c r="B32" i="24" s="1"/>
  <c r="D32" i="24" a="1"/>
  <c r="D32" i="24" s="1"/>
  <c r="J28" i="24" a="1"/>
  <c r="J28" i="24" s="1"/>
  <c r="E28" i="24" a="1"/>
  <c r="E28" i="24" s="1"/>
  <c r="P28" i="24" a="1"/>
  <c r="P28" i="24" s="1"/>
  <c r="L28" i="24" a="1"/>
  <c r="L28" i="24" s="1"/>
  <c r="G28" i="24" a="1"/>
  <c r="G28" i="24" s="1"/>
  <c r="C28" i="24" a="1"/>
  <c r="C28" i="24" s="1"/>
  <c r="M28" i="24" a="1"/>
  <c r="M28" i="24" s="1"/>
  <c r="D28" i="24" a="1"/>
  <c r="D28" i="24" s="1"/>
  <c r="F28" i="24" a="1"/>
  <c r="F28" i="24" s="1"/>
  <c r="K28" i="24" a="1"/>
  <c r="K28" i="24" s="1"/>
  <c r="H28" i="24" a="1"/>
  <c r="H28" i="24" s="1"/>
  <c r="O28" i="24" a="1"/>
  <c r="O28" i="24" s="1"/>
  <c r="N28" i="24" a="1"/>
  <c r="N28" i="24" s="1"/>
  <c r="I28" i="24" a="1"/>
  <c r="I28" i="24" s="1"/>
  <c r="B28" i="24" a="1"/>
  <c r="B28" i="24" s="1"/>
  <c r="Q28" i="24" a="1"/>
  <c r="Q28" i="24" s="1"/>
  <c r="F21" i="24" a="1"/>
  <c r="F21" i="24" s="1"/>
  <c r="N21" i="24" a="1"/>
  <c r="N21" i="24" s="1"/>
  <c r="D21" i="24" a="1"/>
  <c r="D21" i="24" s="1"/>
  <c r="J21" i="24" a="1"/>
  <c r="J21" i="24" s="1"/>
  <c r="P21" i="24" a="1"/>
  <c r="P21" i="24" s="1"/>
  <c r="Q21" i="24" a="1"/>
  <c r="Q21" i="24" s="1"/>
  <c r="K21" i="24" a="1"/>
  <c r="K21" i="24" s="1"/>
  <c r="O21" i="24" a="1"/>
  <c r="O21" i="24" s="1"/>
  <c r="L21" i="24" a="1"/>
  <c r="L21" i="24" s="1"/>
  <c r="M21" i="24" a="1"/>
  <c r="M21" i="24" s="1"/>
  <c r="E21" i="24" a="1"/>
  <c r="E21" i="24" s="1"/>
  <c r="G21" i="24" a="1"/>
  <c r="G21" i="24" s="1"/>
  <c r="I21" i="24" a="1"/>
  <c r="I21" i="24" s="1"/>
  <c r="H21" i="24" a="1"/>
  <c r="H21" i="24" s="1"/>
  <c r="B21" i="24" a="1"/>
  <c r="B21" i="24" s="1"/>
  <c r="C21" i="24" a="1"/>
  <c r="C21" i="24" s="1"/>
  <c r="K17" i="24" a="1"/>
  <c r="K17" i="24" s="1"/>
  <c r="O17" i="24" a="1"/>
  <c r="O17" i="24" s="1"/>
  <c r="E17" i="24" a="1"/>
  <c r="E17" i="24" s="1"/>
  <c r="L17" i="24" a="1"/>
  <c r="L17" i="24" s="1"/>
  <c r="J17" i="24" a="1"/>
  <c r="J17" i="24" s="1"/>
  <c r="Q17" i="24" a="1"/>
  <c r="Q17" i="24" s="1"/>
  <c r="P17" i="24" a="1"/>
  <c r="P17" i="24" s="1"/>
  <c r="F17" i="24" a="1"/>
  <c r="F17" i="24" s="1"/>
  <c r="M17" i="24" a="1"/>
  <c r="M17" i="24" s="1"/>
  <c r="G17" i="24" a="1"/>
  <c r="G17" i="24" s="1"/>
  <c r="N17" i="24" a="1"/>
  <c r="N17" i="24" s="1"/>
  <c r="C17" i="24" a="1"/>
  <c r="C17" i="24" s="1"/>
  <c r="D17" i="24" a="1"/>
  <c r="D17" i="24" s="1"/>
  <c r="H17" i="24" a="1"/>
  <c r="H17" i="24" s="1"/>
  <c r="B17" i="24" a="1"/>
  <c r="B17" i="24" s="1"/>
  <c r="I17" i="24" a="1"/>
  <c r="I17" i="24" s="1"/>
  <c r="B25" i="24" a="1"/>
  <c r="B25" i="24" s="1"/>
  <c r="B18" i="24" a="1"/>
  <c r="B18" i="24" s="1"/>
  <c r="P12" i="24" a="1"/>
  <c r="P12" i="24" s="1"/>
  <c r="F12" i="24" a="1"/>
  <c r="F12" i="24" s="1"/>
  <c r="D12" i="24" a="1"/>
  <c r="D12" i="24" s="1"/>
  <c r="M12" i="24" a="1"/>
  <c r="M12" i="24" s="1"/>
  <c r="L12" i="24" a="1"/>
  <c r="L12" i="24" s="1"/>
  <c r="I12" i="24" a="1"/>
  <c r="I12" i="24" s="1"/>
  <c r="C12" i="24" a="1"/>
  <c r="C12" i="24" s="1"/>
  <c r="E12" i="24" a="1"/>
  <c r="E12" i="24" s="1"/>
  <c r="K12" i="24" a="1"/>
  <c r="K12" i="24" s="1"/>
  <c r="Q12" i="24" a="1"/>
  <c r="Q12" i="24" s="1"/>
  <c r="H12" i="24" a="1"/>
  <c r="H12" i="24" s="1"/>
  <c r="G12" i="24" a="1"/>
  <c r="G12" i="24" s="1"/>
  <c r="N12" i="24" a="1"/>
  <c r="N12" i="24" s="1"/>
  <c r="J12" i="24" a="1"/>
  <c r="J12" i="24" s="1"/>
  <c r="B12" i="24" a="1"/>
  <c r="B12" i="24" s="1"/>
  <c r="O12" i="24" a="1"/>
  <c r="O12" i="24" s="1"/>
  <c r="F13" i="24" a="1"/>
  <c r="F13" i="24" s="1"/>
  <c r="L13" i="24" a="1"/>
  <c r="L13" i="24" s="1"/>
  <c r="I13" i="24" a="1"/>
  <c r="I13" i="24" s="1"/>
  <c r="O13" i="24" a="1"/>
  <c r="O13" i="24" s="1"/>
  <c r="C13" i="24" a="1"/>
  <c r="C13" i="24" s="1"/>
  <c r="J13" i="24" a="1"/>
  <c r="J13" i="24" s="1"/>
  <c r="P13" i="24" a="1"/>
  <c r="P13" i="24" s="1"/>
  <c r="G13" i="24" a="1"/>
  <c r="G13" i="24" s="1"/>
  <c r="D13" i="24" a="1"/>
  <c r="D13" i="24" s="1"/>
  <c r="K13" i="24" a="1"/>
  <c r="K13" i="24" s="1"/>
  <c r="E13" i="24" a="1"/>
  <c r="E13" i="24" s="1"/>
  <c r="N13" i="24" a="1"/>
  <c r="N13" i="24" s="1"/>
  <c r="Q13" i="24" a="1"/>
  <c r="Q13" i="24" s="1"/>
  <c r="M13" i="24" a="1"/>
  <c r="M13" i="24" s="1"/>
  <c r="B13" i="24" a="1"/>
  <c r="B13" i="24" s="1"/>
  <c r="H13" i="24" a="1"/>
  <c r="H13" i="24" s="1"/>
</calcChain>
</file>

<file path=xl/sharedStrings.xml><?xml version="1.0" encoding="utf-8"?>
<sst xmlns="http://schemas.openxmlformats.org/spreadsheetml/2006/main" count="136" uniqueCount="46">
  <si>
    <t>CA</t>
  </si>
  <si>
    <t>Période 1</t>
  </si>
  <si>
    <t>Période 2</t>
  </si>
  <si>
    <t>Période 3</t>
  </si>
  <si>
    <t>Période 4</t>
  </si>
  <si>
    <t>Période 5</t>
  </si>
  <si>
    <t>Période 6</t>
  </si>
  <si>
    <t>Période 7</t>
  </si>
  <si>
    <t>Période 8</t>
  </si>
  <si>
    <t>C O N G E S   2 0 2 0</t>
  </si>
  <si>
    <t>Début</t>
  </si>
  <si>
    <t>Fin</t>
  </si>
  <si>
    <t>NOMS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</si>
  <si>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</si>
  <si>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</si>
  <si>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</si>
  <si>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</si>
  <si>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</si>
  <si>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</si>
  <si>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</si>
  <si>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</si>
  <si>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</si>
  <si>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</si>
  <si>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</si>
  <si>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</si>
  <si>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</si>
  <si>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ANNEE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</si>
  <si>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</si>
  <si>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</si>
  <si>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</si>
  <si>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</si>
  <si>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</si>
  <si>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</si>
  <si>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</si>
  <si>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</si>
  <si>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8 Mai</t>
  </si>
  <si>
    <t>14 Juillet</t>
  </si>
  <si>
    <t>15 Août</t>
  </si>
  <si>
    <t>11 Novembre</t>
  </si>
  <si>
    <t>25 Décembre</t>
  </si>
  <si>
    <t>JOURS FERIES</t>
  </si>
  <si>
    <t>MARCEL</t>
  </si>
  <si>
    <t>ROBERT</t>
  </si>
  <si>
    <t>ALAIN</t>
  </si>
  <si>
    <t>MICHEL</t>
  </si>
  <si>
    <t>BERNARD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</si>
</sst>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"/>
    <numFmt numFmtId="165" formatCode="dd/mm"/>
    <numFmt numFmtId="166" formatCode="dd\ mmm"/>
    <numFmt numFmtId="170" formatCode="mmmm"/>
  </numFmts>
  <fonts count="16" x14ac:knownFonts="1"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10"/>
      <color theme="1"/>
      <name val="Calibri"/>
      <family val="2"/>
      <scheme val="minor"/>
    </font>
    <font>
      <b/>
      <sz val="20"/>
      <color indexed="8"/>
      <name val="Calibri"/>
      <family val="2"/>
    </font>
    <font>
      <b/>
      <i/>
      <sz val="10"/>
      <color theme="1"/>
      <name val="Calibri"/>
      <family val="2"/>
      <scheme val="minor"/>
    </font>
    <font>
      <b/>
      <sz val="8"/>
      <color theme="1"/>
      <name val="Arial Narrow"/>
      <family val="2"/>
    </font>
    <font>
      <b/>
      <sz val="26"/>
      <color indexed="8"/>
      <name val="Calibri"/>
      <family val="2"/>
    </font>
    <font>
      <b/>
      <sz val="24"/>
      <color indexed="8"/>
      <name val="Calibri"/>
      <family val="2"/>
    </font>
    <font>
      <b/>
      <sz val="24"/>
      <color theme="1"/>
      <name val="Calibri"/>
      <family val="2"/>
      <scheme val="minor"/>
    </font>
    <font>
      <sz val="9"/>
      <color indexed="8"/>
      <name val="Calibri"/>
      <family val="2"/>
    </font>
    <font>
      <sz val="9"/>
      <color theme="0"/>
      <name val="Calibri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</fills>
  <borders count="101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thick">
        <color rgb="FF92D050"/>
      </left>
      <right style="hair">
        <color indexed="64"/>
      </right>
      <top/>
      <bottom/>
      <diagonal/>
    </border>
    <border>
      <left style="thick">
        <color rgb="FF92D050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92D050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ck">
        <color rgb="FF92D050"/>
      </left>
      <right/>
      <top style="thin">
        <color indexed="64"/>
      </top>
      <bottom style="thin">
        <color indexed="64"/>
      </bottom>
      <diagonal/>
    </border>
    <border>
      <left style="thick">
        <color rgb="FF92D050"/>
      </left>
      <right style="thin">
        <color indexed="64"/>
      </right>
      <top/>
      <bottom style="dashed">
        <color indexed="64"/>
      </bottom>
      <diagonal/>
    </border>
    <border>
      <left style="thick">
        <color rgb="FF92D050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rgb="FF92D050"/>
      </left>
      <right style="thin">
        <color indexed="64"/>
      </right>
      <top style="dashed">
        <color indexed="64"/>
      </top>
      <bottom style="thin">
        <color auto="1"/>
      </bottom>
      <diagonal/>
    </border>
    <border>
      <left style="thick">
        <color rgb="FF92D050"/>
      </left>
      <right/>
      <top style="thin">
        <color auto="1"/>
      </top>
      <bottom/>
      <diagonal/>
    </border>
    <border>
      <left style="thick">
        <color rgb="FF92D050"/>
      </left>
      <right/>
      <top/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thick">
        <color rgb="FF00B0F0"/>
      </left>
      <right style="hair">
        <color indexed="64"/>
      </right>
      <top/>
      <bottom/>
      <diagonal/>
    </border>
    <border>
      <left style="hair">
        <color indexed="64"/>
      </left>
      <right style="thick">
        <color rgb="FF00B0F0"/>
      </right>
      <top/>
      <bottom/>
      <diagonal/>
    </border>
    <border>
      <left style="thick">
        <color rgb="FF00B0F0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ck">
        <color rgb="FF00B0F0"/>
      </right>
      <top style="medium">
        <color indexed="64"/>
      </top>
      <bottom style="medium">
        <color indexed="64"/>
      </bottom>
      <diagonal/>
    </border>
    <border>
      <left style="thick">
        <color rgb="FF00B0F0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ck">
        <color rgb="FF00B0F0"/>
      </right>
      <top style="medium">
        <color indexed="64"/>
      </top>
      <bottom style="thin">
        <color auto="1"/>
      </bottom>
      <diagonal/>
    </border>
    <border>
      <left style="thick">
        <color rgb="FF00B0F0"/>
      </left>
      <right/>
      <top style="thin">
        <color indexed="64"/>
      </top>
      <bottom style="thin">
        <color indexed="64"/>
      </bottom>
      <diagonal/>
    </border>
    <border>
      <left/>
      <right style="thick">
        <color rgb="FF00B0F0"/>
      </right>
      <top style="thin">
        <color auto="1"/>
      </top>
      <bottom style="thin">
        <color auto="1"/>
      </bottom>
      <diagonal/>
    </border>
    <border>
      <left style="thick">
        <color rgb="FF00B0F0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ck">
        <color rgb="FF00B0F0"/>
      </right>
      <top/>
      <bottom style="dashed">
        <color indexed="64"/>
      </bottom>
      <diagonal/>
    </border>
    <border>
      <left style="thick">
        <color rgb="FF00B0F0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ck">
        <color rgb="FF00B0F0"/>
      </right>
      <top style="dashed">
        <color indexed="64"/>
      </top>
      <bottom style="dashed">
        <color indexed="64"/>
      </bottom>
      <diagonal/>
    </border>
    <border>
      <left style="thick">
        <color rgb="FF00B0F0"/>
      </left>
      <right style="thin">
        <color indexed="64"/>
      </right>
      <top style="dashed">
        <color indexed="64"/>
      </top>
      <bottom style="thin">
        <color auto="1"/>
      </bottom>
      <diagonal/>
    </border>
    <border>
      <left style="thin">
        <color indexed="64"/>
      </left>
      <right style="thick">
        <color rgb="FF00B0F0"/>
      </right>
      <top style="dashed">
        <color indexed="64"/>
      </top>
      <bottom style="thin">
        <color auto="1"/>
      </bottom>
      <diagonal/>
    </border>
    <border>
      <left style="thick">
        <color rgb="FF00B0F0"/>
      </left>
      <right/>
      <top style="thin">
        <color auto="1"/>
      </top>
      <bottom/>
      <diagonal/>
    </border>
    <border>
      <left/>
      <right style="thick">
        <color rgb="FF00B0F0"/>
      </right>
      <top style="thin">
        <color auto="1"/>
      </top>
      <bottom/>
      <diagonal/>
    </border>
    <border>
      <left style="thick">
        <color rgb="FF00B0F0"/>
      </left>
      <right/>
      <top/>
      <bottom style="thin">
        <color indexed="64"/>
      </bottom>
      <diagonal/>
    </border>
    <border>
      <left/>
      <right style="thick">
        <color rgb="FF00B0F0"/>
      </right>
      <top/>
      <bottom style="thin">
        <color auto="1"/>
      </bottom>
      <diagonal/>
    </border>
    <border>
      <left style="thick">
        <color rgb="FF00B0F0"/>
      </left>
      <right/>
      <top/>
      <bottom style="thick">
        <color rgb="FF00B0F0"/>
      </bottom>
      <diagonal/>
    </border>
    <border>
      <left/>
      <right/>
      <top/>
      <bottom style="thick">
        <color rgb="FF00B0F0"/>
      </bottom>
      <diagonal/>
    </border>
    <border>
      <left/>
      <right style="thick">
        <color rgb="FF00B0F0"/>
      </right>
      <top/>
      <bottom style="thick">
        <color rgb="FF00B0F0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92D050"/>
      </left>
      <right/>
      <top style="thick">
        <color rgb="FF92D050"/>
      </top>
      <bottom style="medium">
        <color indexed="64"/>
      </bottom>
      <diagonal/>
    </border>
    <border>
      <left/>
      <right/>
      <top style="thick">
        <color rgb="FF92D050"/>
      </top>
      <bottom style="medium">
        <color indexed="64"/>
      </bottom>
      <diagonal/>
    </border>
    <border>
      <left style="hair">
        <color indexed="64"/>
      </left>
      <right style="thick">
        <color rgb="FF92D050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rgb="FF92D050"/>
      </right>
      <top style="medium">
        <color indexed="64"/>
      </top>
      <bottom style="thin">
        <color auto="1"/>
      </bottom>
      <diagonal/>
    </border>
    <border>
      <left/>
      <right style="thick">
        <color rgb="FF92D050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ck">
        <color rgb="FF92D050"/>
      </right>
      <top/>
      <bottom style="dashed">
        <color indexed="64"/>
      </bottom>
      <diagonal/>
    </border>
    <border>
      <left/>
      <right style="thick">
        <color rgb="FF92D050"/>
      </right>
      <top style="thin">
        <color auto="1"/>
      </top>
      <bottom/>
      <diagonal/>
    </border>
    <border>
      <left/>
      <right style="thick">
        <color rgb="FF92D050"/>
      </right>
      <top/>
      <bottom style="thin">
        <color auto="1"/>
      </bottom>
      <diagonal/>
    </border>
    <border>
      <left style="thick">
        <color rgb="FF92D050"/>
      </left>
      <right/>
      <top/>
      <bottom style="thick">
        <color rgb="FF92D050"/>
      </bottom>
      <diagonal/>
    </border>
    <border>
      <left/>
      <right/>
      <top/>
      <bottom style="thick">
        <color rgb="FF92D050"/>
      </bottom>
      <diagonal/>
    </border>
    <border>
      <left style="thick">
        <color rgb="FF00B0F0"/>
      </left>
      <right/>
      <top style="thick">
        <color rgb="FF00B0F0"/>
      </top>
      <bottom style="medium">
        <color auto="1"/>
      </bottom>
      <diagonal/>
    </border>
    <border>
      <left/>
      <right/>
      <top style="thick">
        <color rgb="FF00B0F0"/>
      </top>
      <bottom style="medium">
        <color auto="1"/>
      </bottom>
      <diagonal/>
    </border>
    <border>
      <left/>
      <right style="thick">
        <color rgb="FF00B0F0"/>
      </right>
      <top style="thick">
        <color rgb="FF00B0F0"/>
      </top>
      <bottom style="medium">
        <color auto="1"/>
      </bottom>
      <diagonal/>
    </border>
    <border>
      <left style="medium">
        <color rgb="FF00B0F0"/>
      </left>
      <right/>
      <top style="medium">
        <color rgb="FF00B0F0"/>
      </top>
      <bottom/>
      <diagonal/>
    </border>
    <border>
      <left/>
      <right/>
      <top style="medium">
        <color rgb="FF00B0F0"/>
      </top>
      <bottom style="medium">
        <color indexed="64"/>
      </bottom>
      <diagonal/>
    </border>
    <border>
      <left/>
      <right style="thick">
        <color rgb="FF92D050"/>
      </right>
      <top style="medium">
        <color rgb="FF00B0F0"/>
      </top>
      <bottom style="medium">
        <color indexed="64"/>
      </bottom>
      <diagonal/>
    </border>
    <border>
      <left style="medium">
        <color rgb="FF00B0F0"/>
      </left>
      <right style="medium">
        <color indexed="64"/>
      </right>
      <top/>
      <bottom/>
      <diagonal/>
    </border>
    <border>
      <left/>
      <right style="thick">
        <color rgb="FF92D050"/>
      </right>
      <top/>
      <bottom style="medium">
        <color indexed="64"/>
      </bottom>
      <diagonal/>
    </border>
    <border>
      <left style="medium">
        <color rgb="FF00B0F0"/>
      </left>
      <right/>
      <top/>
      <bottom style="medium">
        <color indexed="64"/>
      </bottom>
      <diagonal/>
    </border>
    <border>
      <left style="medium">
        <color rgb="FF00B0F0"/>
      </left>
      <right/>
      <top style="medium">
        <color indexed="64"/>
      </top>
      <bottom style="thin">
        <color indexed="64"/>
      </bottom>
      <diagonal/>
    </border>
    <border>
      <left style="medium">
        <color rgb="FF00B0F0"/>
      </left>
      <right/>
      <top style="thin">
        <color indexed="64"/>
      </top>
      <bottom style="thin">
        <color indexed="64"/>
      </bottom>
      <diagonal/>
    </border>
    <border>
      <left style="medium">
        <color rgb="FF00B0F0"/>
      </left>
      <right/>
      <top/>
      <bottom style="dashed">
        <color indexed="64"/>
      </bottom>
      <diagonal/>
    </border>
    <border>
      <left style="medium">
        <color rgb="FF00B0F0"/>
      </left>
      <right/>
      <top style="dashed">
        <color indexed="64"/>
      </top>
      <bottom style="dashed">
        <color indexed="64"/>
      </bottom>
      <diagonal/>
    </border>
    <border>
      <left style="medium">
        <color rgb="FF00B0F0"/>
      </left>
      <right/>
      <top style="dashed">
        <color indexed="64"/>
      </top>
      <bottom style="thin">
        <color auto="1"/>
      </bottom>
      <diagonal/>
    </border>
    <border>
      <left style="medium">
        <color rgb="FF00B0F0"/>
      </left>
      <right/>
      <top style="thin">
        <color auto="1"/>
      </top>
      <bottom/>
      <diagonal/>
    </border>
    <border>
      <left style="medium">
        <color rgb="FF00B0F0"/>
      </left>
      <right/>
      <top/>
      <bottom style="thin">
        <color indexed="64"/>
      </bottom>
      <diagonal/>
    </border>
    <border>
      <left style="medium">
        <color rgb="FF00B0F0"/>
      </left>
      <right/>
      <top/>
      <bottom style="medium">
        <color rgb="FF00B0F0"/>
      </bottom>
      <diagonal/>
    </border>
    <border>
      <left/>
      <right/>
      <top/>
      <bottom style="medium">
        <color rgb="FF00B0F0"/>
      </bottom>
      <diagonal/>
    </border>
    <border>
      <left/>
      <right style="thick">
        <color rgb="FF92D050"/>
      </right>
      <top/>
      <bottom style="medium">
        <color rgb="FF00B0F0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/>
      <right style="thin">
        <color theme="0" tint="-0.499984740745262"/>
      </right>
      <top/>
      <bottom/>
      <diagonal/>
    </border>
  </borders>
  <cellStyleXfs count="2">
    <xf numFmtId="0" fontId="0" fillId="0" borderId="0"/>
    <xf numFmtId="0" fontId="1" fillId="0" borderId="0"/>
  </cellStyleXfs>
  <cellXfs count="125">
    <xf numFmtId="0" fontId="0" fillId="0" borderId="0" xfId="0"/>
    <xf numFmtId="0" fontId="0" fillId="0" borderId="0" xfId="0" applyAlignment="1">
      <alignment vertical="center"/>
    </xf>
    <xf numFmtId="165" fontId="8" fillId="0" borderId="3" xfId="0" applyNumberFormat="1" applyFont="1" applyBorder="1" applyAlignment="1">
      <alignment horizontal="center" vertical="center"/>
    </xf>
    <xf numFmtId="165" fontId="8" fillId="0" borderId="4" xfId="0" applyNumberFormat="1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0" fillId="3" borderId="0" xfId="0" applyFill="1" applyAlignment="1">
      <alignment vertical="center"/>
    </xf>
    <xf numFmtId="165" fontId="0" fillId="0" borderId="0" xfId="0" applyNumberFormat="1" applyAlignment="1">
      <alignment vertical="center"/>
    </xf>
    <xf numFmtId="166" fontId="9" fillId="0" borderId="4" xfId="0" applyNumberFormat="1" applyFont="1" applyBorder="1" applyAlignment="1">
      <alignment horizontal="center" vertical="center" textRotation="90"/>
    </xf>
    <xf numFmtId="0" fontId="4" fillId="0" borderId="14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0" fillId="7" borderId="0" xfId="0" applyFill="1" applyAlignment="1">
      <alignment vertical="center"/>
    </xf>
    <xf numFmtId="165" fontId="0" fillId="2" borderId="11" xfId="0" applyNumberForma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4" fillId="2" borderId="12" xfId="0" applyFont="1" applyFill="1" applyBorder="1" applyAlignment="1">
      <alignment horizontal="center" vertical="center"/>
    </xf>
    <xf numFmtId="164" fontId="5" fillId="0" borderId="9" xfId="0" applyNumberFormat="1" applyFont="1" applyBorder="1" applyAlignment="1">
      <alignment horizontal="center" vertical="center"/>
    </xf>
    <xf numFmtId="164" fontId="5" fillId="3" borderId="29" xfId="0" applyNumberFormat="1" applyFont="1" applyFill="1" applyBorder="1" applyAlignment="1">
      <alignment horizontal="center" vertical="center"/>
    </xf>
    <xf numFmtId="166" fontId="9" fillId="3" borderId="30" xfId="0" applyNumberFormat="1" applyFont="1" applyFill="1" applyBorder="1" applyAlignment="1">
      <alignment horizontal="center" vertical="center" textRotation="90"/>
    </xf>
    <xf numFmtId="0" fontId="4" fillId="3" borderId="31" xfId="0" applyFont="1" applyFill="1" applyBorder="1" applyAlignment="1">
      <alignment horizontal="center" vertical="center"/>
    </xf>
    <xf numFmtId="0" fontId="4" fillId="7" borderId="32" xfId="0" applyFont="1" applyFill="1" applyBorder="1" applyAlignment="1">
      <alignment horizontal="center" vertical="center"/>
    </xf>
    <xf numFmtId="0" fontId="4" fillId="3" borderId="33" xfId="0" applyFont="1" applyFill="1" applyBorder="1" applyAlignment="1">
      <alignment horizontal="center" vertical="center"/>
    </xf>
    <xf numFmtId="0" fontId="4" fillId="3" borderId="34" xfId="0" applyFont="1" applyFill="1" applyBorder="1" applyAlignment="1">
      <alignment horizontal="center" vertical="center"/>
    </xf>
    <xf numFmtId="0" fontId="4" fillId="3" borderId="35" xfId="0" applyFont="1" applyFill="1" applyBorder="1" applyAlignment="1">
      <alignment horizontal="center" vertical="center"/>
    </xf>
    <xf numFmtId="0" fontId="4" fillId="2" borderId="36" xfId="0" applyFont="1" applyFill="1" applyBorder="1" applyAlignment="1">
      <alignment horizontal="center" vertical="center"/>
    </xf>
    <xf numFmtId="0" fontId="4" fillId="2" borderId="37" xfId="0" applyFont="1" applyFill="1" applyBorder="1" applyAlignment="1">
      <alignment horizontal="center" vertical="center"/>
    </xf>
    <xf numFmtId="164" fontId="5" fillId="0" borderId="38" xfId="0" applyNumberFormat="1" applyFont="1" applyBorder="1" applyAlignment="1">
      <alignment horizontal="center" vertical="center"/>
    </xf>
    <xf numFmtId="166" fontId="9" fillId="0" borderId="8" xfId="0" applyNumberFormat="1" applyFont="1" applyBorder="1" applyAlignment="1">
      <alignment horizontal="center" vertical="center" textRotation="90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164" fontId="5" fillId="3" borderId="39" xfId="0" applyNumberFormat="1" applyFont="1" applyFill="1" applyBorder="1" applyAlignment="1">
      <alignment horizontal="center" vertical="center"/>
    </xf>
    <xf numFmtId="164" fontId="5" fillId="0" borderId="40" xfId="0" applyNumberFormat="1" applyFont="1" applyBorder="1" applyAlignment="1">
      <alignment horizontal="center" vertical="center"/>
    </xf>
    <xf numFmtId="166" fontId="9" fillId="3" borderId="41" xfId="0" applyNumberFormat="1" applyFont="1" applyFill="1" applyBorder="1" applyAlignment="1">
      <alignment horizontal="center" vertical="center" textRotation="90"/>
    </xf>
    <xf numFmtId="166" fontId="9" fillId="0" borderId="42" xfId="0" applyNumberFormat="1" applyFont="1" applyBorder="1" applyAlignment="1">
      <alignment horizontal="center" vertical="center" textRotation="90"/>
    </xf>
    <xf numFmtId="0" fontId="4" fillId="3" borderId="43" xfId="0" applyFont="1" applyFill="1" applyBorder="1" applyAlignment="1">
      <alignment horizontal="center" vertical="center"/>
    </xf>
    <xf numFmtId="0" fontId="4" fillId="0" borderId="44" xfId="0" applyFont="1" applyBorder="1" applyAlignment="1">
      <alignment horizontal="center" vertical="center"/>
    </xf>
    <xf numFmtId="0" fontId="4" fillId="7" borderId="45" xfId="0" applyFont="1" applyFill="1" applyBorder="1" applyAlignment="1">
      <alignment horizontal="center" vertical="center"/>
    </xf>
    <xf numFmtId="0" fontId="4" fillId="7" borderId="46" xfId="0" applyFont="1" applyFill="1" applyBorder="1" applyAlignment="1">
      <alignment horizontal="center" vertical="center"/>
    </xf>
    <xf numFmtId="0" fontId="4" fillId="3" borderId="47" xfId="0" applyFont="1" applyFill="1" applyBorder="1" applyAlignment="1">
      <alignment horizontal="center" vertical="center"/>
    </xf>
    <xf numFmtId="0" fontId="4" fillId="0" borderId="48" xfId="0" applyFont="1" applyBorder="1" applyAlignment="1">
      <alignment horizontal="center" vertical="center"/>
    </xf>
    <xf numFmtId="0" fontId="4" fillId="3" borderId="49" xfId="0" applyFont="1" applyFill="1" applyBorder="1" applyAlignment="1">
      <alignment horizontal="center" vertical="center"/>
    </xf>
    <xf numFmtId="0" fontId="4" fillId="0" borderId="50" xfId="0" applyFont="1" applyBorder="1" applyAlignment="1">
      <alignment horizontal="center" vertical="center"/>
    </xf>
    <xf numFmtId="0" fontId="4" fillId="3" borderId="51" xfId="0" applyFont="1" applyFill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4" fillId="2" borderId="53" xfId="0" applyFont="1" applyFill="1" applyBorder="1" applyAlignment="1">
      <alignment horizontal="center" vertical="center"/>
    </xf>
    <xf numFmtId="0" fontId="4" fillId="2" borderId="54" xfId="0" applyFont="1" applyFill="1" applyBorder="1" applyAlignment="1">
      <alignment horizontal="center" vertical="center"/>
    </xf>
    <xf numFmtId="0" fontId="4" fillId="2" borderId="55" xfId="0" applyFont="1" applyFill="1" applyBorder="1" applyAlignment="1">
      <alignment horizontal="center" vertical="center"/>
    </xf>
    <xf numFmtId="0" fontId="4" fillId="2" borderId="56" xfId="0" applyFont="1" applyFill="1" applyBorder="1" applyAlignment="1">
      <alignment horizontal="center" vertical="center"/>
    </xf>
    <xf numFmtId="0" fontId="4" fillId="2" borderId="57" xfId="0" applyFont="1" applyFill="1" applyBorder="1" applyAlignment="1">
      <alignment horizontal="center" vertical="center"/>
    </xf>
    <xf numFmtId="0" fontId="4" fillId="2" borderId="58" xfId="0" applyFont="1" applyFill="1" applyBorder="1" applyAlignment="1">
      <alignment horizontal="center" vertical="center"/>
    </xf>
    <xf numFmtId="0" fontId="4" fillId="2" borderId="59" xfId="0" applyFont="1" applyFill="1" applyBorder="1" applyAlignment="1">
      <alignment horizontal="center" vertical="center"/>
    </xf>
    <xf numFmtId="0" fontId="4" fillId="2" borderId="69" xfId="0" applyFont="1" applyFill="1" applyBorder="1" applyAlignment="1">
      <alignment horizontal="center" vertical="center"/>
    </xf>
    <xf numFmtId="0" fontId="4" fillId="2" borderId="70" xfId="0" applyFont="1" applyFill="1" applyBorder="1" applyAlignment="1">
      <alignment horizontal="center" vertical="center"/>
    </xf>
    <xf numFmtId="165" fontId="8" fillId="0" borderId="60" xfId="0" applyNumberFormat="1" applyFont="1" applyBorder="1" applyAlignment="1">
      <alignment horizontal="center" vertical="center"/>
    </xf>
    <xf numFmtId="165" fontId="0" fillId="2" borderId="0" xfId="0" applyNumberFormat="1" applyFill="1" applyBorder="1" applyAlignment="1">
      <alignment horizontal="center" vertical="center"/>
    </xf>
    <xf numFmtId="165" fontId="8" fillId="0" borderId="5" xfId="0" applyNumberFormat="1" applyFon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5" fontId="0" fillId="7" borderId="6" xfId="0" applyNumberFormat="1" applyFill="1" applyBorder="1" applyAlignment="1">
      <alignment horizontal="center" vertical="center"/>
    </xf>
    <xf numFmtId="165" fontId="0" fillId="7" borderId="25" xfId="0" applyNumberFormat="1" applyFill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165" fontId="0" fillId="2" borderId="28" xfId="0" applyNumberFormat="1" applyFill="1" applyBorder="1" applyAlignment="1">
      <alignment horizontal="center" vertical="center"/>
    </xf>
    <xf numFmtId="165" fontId="0" fillId="2" borderId="26" xfId="0" applyNumberFormat="1" applyFill="1" applyBorder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165" fontId="0" fillId="2" borderId="27" xfId="0" applyNumberFormat="1" applyFill="1" applyBorder="1" applyAlignment="1">
      <alignment horizontal="center" vertical="center"/>
    </xf>
    <xf numFmtId="165" fontId="0" fillId="3" borderId="16" xfId="0" applyNumberFormat="1" applyFill="1" applyBorder="1" applyAlignment="1">
      <alignment horizontal="center" vertical="center"/>
    </xf>
    <xf numFmtId="165" fontId="0" fillId="3" borderId="18" xfId="0" applyNumberFormat="1" applyFill="1" applyBorder="1" applyAlignment="1">
      <alignment horizontal="center" vertical="center"/>
    </xf>
    <xf numFmtId="0" fontId="7" fillId="6" borderId="74" xfId="0" applyFont="1" applyFill="1" applyBorder="1" applyAlignment="1">
      <alignment vertical="center"/>
    </xf>
    <xf numFmtId="165" fontId="8" fillId="0" borderId="63" xfId="0" applyNumberFormat="1" applyFont="1" applyBorder="1" applyAlignment="1">
      <alignment horizontal="center" vertical="center"/>
    </xf>
    <xf numFmtId="0" fontId="0" fillId="0" borderId="80" xfId="0" applyBorder="1" applyAlignment="1">
      <alignment horizontal="left" vertical="center"/>
    </xf>
    <xf numFmtId="165" fontId="0" fillId="0" borderId="64" xfId="0" applyNumberFormat="1" applyBorder="1" applyAlignment="1">
      <alignment horizontal="center" vertical="center"/>
    </xf>
    <xf numFmtId="0" fontId="0" fillId="7" borderId="81" xfId="0" applyFill="1" applyBorder="1" applyAlignment="1">
      <alignment horizontal="left" vertical="center"/>
    </xf>
    <xf numFmtId="165" fontId="0" fillId="7" borderId="65" xfId="0" applyNumberFormat="1" applyFill="1" applyBorder="1" applyAlignment="1">
      <alignment horizontal="center" vertical="center"/>
    </xf>
    <xf numFmtId="0" fontId="0" fillId="0" borderId="82" xfId="0" applyBorder="1" applyAlignment="1">
      <alignment horizontal="left" vertical="center"/>
    </xf>
    <xf numFmtId="165" fontId="0" fillId="0" borderId="66" xfId="0" applyNumberFormat="1" applyBorder="1" applyAlignment="1">
      <alignment horizontal="center" vertical="center"/>
    </xf>
    <xf numFmtId="0" fontId="0" fillId="0" borderId="83" xfId="0" applyBorder="1" applyAlignment="1">
      <alignment horizontal="left" vertical="center"/>
    </xf>
    <xf numFmtId="0" fontId="0" fillId="0" borderId="84" xfId="0" applyBorder="1" applyAlignment="1">
      <alignment horizontal="left" vertical="center"/>
    </xf>
    <xf numFmtId="0" fontId="0" fillId="2" borderId="85" xfId="0" applyFill="1" applyBorder="1" applyAlignment="1">
      <alignment horizontal="left" vertical="center"/>
    </xf>
    <xf numFmtId="165" fontId="0" fillId="2" borderId="67" xfId="0" applyNumberFormat="1" applyFill="1" applyBorder="1" applyAlignment="1">
      <alignment horizontal="center" vertical="center"/>
    </xf>
    <xf numFmtId="0" fontId="0" fillId="2" borderId="86" xfId="0" applyFill="1" applyBorder="1" applyAlignment="1">
      <alignment horizontal="left" vertical="center"/>
    </xf>
    <xf numFmtId="165" fontId="0" fillId="2" borderId="68" xfId="0" applyNumberFormat="1" applyFill="1" applyBorder="1" applyAlignment="1">
      <alignment horizontal="center" vertical="center"/>
    </xf>
    <xf numFmtId="0" fontId="0" fillId="3" borderId="82" xfId="0" applyFill="1" applyBorder="1" applyAlignment="1">
      <alignment horizontal="left" vertical="center"/>
    </xf>
    <xf numFmtId="165" fontId="0" fillId="3" borderId="66" xfId="0" applyNumberFormat="1" applyFill="1" applyBorder="1" applyAlignment="1">
      <alignment horizontal="center" vertical="center"/>
    </xf>
    <xf numFmtId="0" fontId="0" fillId="3" borderId="83" xfId="0" applyFill="1" applyBorder="1" applyAlignment="1">
      <alignment horizontal="left" vertical="center"/>
    </xf>
    <xf numFmtId="0" fontId="0" fillId="3" borderId="84" xfId="0" applyFill="1" applyBorder="1" applyAlignment="1">
      <alignment horizontal="left" vertical="center"/>
    </xf>
    <xf numFmtId="0" fontId="0" fillId="2" borderId="87" xfId="0" applyFill="1" applyBorder="1" applyAlignment="1">
      <alignment horizontal="left" vertical="center"/>
    </xf>
    <xf numFmtId="165" fontId="0" fillId="2" borderId="88" xfId="0" applyNumberFormat="1" applyFill="1" applyBorder="1" applyAlignment="1">
      <alignment horizontal="center" vertical="center"/>
    </xf>
    <xf numFmtId="165" fontId="0" fillId="2" borderId="89" xfId="0" applyNumberFormat="1" applyFill="1" applyBorder="1" applyAlignment="1">
      <alignment horizontal="center" vertical="center"/>
    </xf>
    <xf numFmtId="0" fontId="13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14" fontId="14" fillId="4" borderId="0" xfId="0" applyNumberFormat="1" applyFont="1" applyFill="1" applyAlignment="1">
      <alignment vertical="center"/>
    </xf>
    <xf numFmtId="0" fontId="15" fillId="0" borderId="0" xfId="0" applyFont="1"/>
    <xf numFmtId="0" fontId="13" fillId="0" borderId="0" xfId="0" applyFont="1"/>
    <xf numFmtId="0" fontId="13" fillId="0" borderId="91" xfId="0" applyFont="1" applyBorder="1"/>
    <xf numFmtId="14" fontId="13" fillId="0" borderId="92" xfId="0" applyNumberFormat="1" applyFont="1" applyBorder="1"/>
    <xf numFmtId="0" fontId="13" fillId="0" borderId="93" xfId="0" applyFont="1" applyBorder="1"/>
    <xf numFmtId="0" fontId="13" fillId="0" borderId="94" xfId="0" applyFont="1" applyBorder="1"/>
    <xf numFmtId="14" fontId="13" fillId="0" borderId="95" xfId="0" applyNumberFormat="1" applyFont="1" applyBorder="1"/>
    <xf numFmtId="0" fontId="13" fillId="0" borderId="96" xfId="0" applyFont="1" applyBorder="1"/>
    <xf numFmtId="16" fontId="13" fillId="0" borderId="94" xfId="0" quotePrefix="1" applyNumberFormat="1" applyFont="1" applyBorder="1"/>
    <xf numFmtId="0" fontId="13" fillId="0" borderId="94" xfId="0" quotePrefix="1" applyFont="1" applyBorder="1"/>
    <xf numFmtId="16" fontId="13" fillId="0" borderId="97" xfId="0" quotePrefix="1" applyNumberFormat="1" applyFont="1" applyBorder="1"/>
    <xf numFmtId="14" fontId="13" fillId="0" borderId="98" xfId="0" applyNumberFormat="1" applyFont="1" applyBorder="1"/>
    <xf numFmtId="0" fontId="13" fillId="0" borderId="99" xfId="0" applyFont="1" applyBorder="1"/>
    <xf numFmtId="0" fontId="13" fillId="0" borderId="0" xfId="0" applyNumberFormat="1" applyFont="1" applyAlignment="1">
      <alignment vertical="center"/>
    </xf>
    <xf numFmtId="0" fontId="14" fillId="4" borderId="90" xfId="0" applyNumberFormat="1" applyFont="1" applyFill="1" applyBorder="1"/>
    <xf numFmtId="0" fontId="14" fillId="4" borderId="0" xfId="0" applyFont="1" applyFill="1" applyBorder="1" applyAlignment="1">
      <alignment horizontal="center"/>
    </xf>
    <xf numFmtId="0" fontId="14" fillId="4" borderId="100" xfId="0" applyFont="1" applyFill="1" applyBorder="1" applyAlignment="1">
      <alignment horizontal="center"/>
    </xf>
    <xf numFmtId="170" fontId="10" fillId="6" borderId="71" xfId="0" applyNumberFormat="1" applyFont="1" applyFill="1" applyBorder="1" applyAlignment="1">
      <alignment horizontal="center" vertical="center"/>
    </xf>
    <xf numFmtId="170" fontId="10" fillId="6" borderId="72" xfId="0" applyNumberFormat="1" applyFont="1" applyFill="1" applyBorder="1" applyAlignment="1">
      <alignment horizontal="center" vertical="center"/>
    </xf>
    <xf numFmtId="170" fontId="10" fillId="6" borderId="73" xfId="0" applyNumberFormat="1" applyFont="1" applyFill="1" applyBorder="1" applyAlignment="1">
      <alignment horizontal="center" vertical="center"/>
    </xf>
    <xf numFmtId="0" fontId="12" fillId="6" borderId="77" xfId="0" applyFont="1" applyFill="1" applyBorder="1" applyAlignment="1">
      <alignment horizontal="center" vertical="center"/>
    </xf>
    <xf numFmtId="0" fontId="12" fillId="6" borderId="79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78" xfId="0" applyFont="1" applyBorder="1" applyAlignment="1">
      <alignment horizontal="center" vertical="center"/>
    </xf>
    <xf numFmtId="0" fontId="11" fillId="6" borderId="75" xfId="0" applyFont="1" applyFill="1" applyBorder="1" applyAlignment="1">
      <alignment horizontal="center" vertical="center"/>
    </xf>
    <xf numFmtId="0" fontId="11" fillId="6" borderId="76" xfId="0" applyFont="1" applyFill="1" applyBorder="1" applyAlignment="1">
      <alignment horizontal="center" vertical="center"/>
    </xf>
    <xf numFmtId="170" fontId="10" fillId="5" borderId="61" xfId="0" applyNumberFormat="1" applyFont="1" applyFill="1" applyBorder="1" applyAlignment="1">
      <alignment horizontal="center" vertical="center"/>
    </xf>
    <xf numFmtId="170" fontId="10" fillId="5" borderId="62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7EDE3CC2-B4A2-416D-9E23-CB653332C409}"/>
  </cellStyles>
  <dxfs count="7"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E$62" fmlaRange="$A$62:$A$73" noThreeD="1" sel="1" val="0"/>
</file>

<file path=xl/ctrlProps/ctrlProp2.xml><?xml version="1.0" encoding="utf-8"?>
<formControlPr xmlns="http://schemas.microsoft.com/office/spreadsheetml/2009/9/main" objectType="Drop" dropStyle="combo" dx="22" fmlaLink="$E$63" fmlaRange="$B$62:$B$7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34</xdr:row>
          <xdr:rowOff>171450</xdr:rowOff>
        </xdr:from>
        <xdr:to>
          <xdr:col>1</xdr:col>
          <xdr:colOff>314325</xdr:colOff>
          <xdr:row>35</xdr:row>
          <xdr:rowOff>180975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5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</xdr:col>
      <xdr:colOff>0</xdr:colOff>
      <xdr:row>0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 txBox="1"/>
      </xdr:nvSpPr>
      <xdr:spPr>
        <a:xfrm>
          <a:off x="1464469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34</xdr:row>
          <xdr:rowOff>0</xdr:rowOff>
        </xdr:from>
        <xdr:to>
          <xdr:col>1</xdr:col>
          <xdr:colOff>314325</xdr:colOff>
          <xdr:row>35</xdr:row>
          <xdr:rowOff>9525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5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re/Desktop/P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4"/>
    </sheetNames>
    <sheetDataSet>
      <sheetData sheetId="0">
        <row r="3">
          <cell r="B3" t="str">
            <v>Début</v>
          </cell>
          <cell r="C3" t="str">
            <v>Fin</v>
          </cell>
          <cell r="D3" t="str">
            <v>Début</v>
          </cell>
          <cell r="E3" t="str">
            <v>Fin</v>
          </cell>
          <cell r="F3" t="str">
            <v>Début</v>
          </cell>
          <cell r="G3" t="str">
            <v>Fin</v>
          </cell>
          <cell r="H3" t="str">
            <v>Début</v>
          </cell>
          <cell r="I3" t="str">
            <v>Fin</v>
          </cell>
          <cell r="J3" t="str">
            <v>Début</v>
          </cell>
          <cell r="K3" t="str">
            <v>Fin</v>
          </cell>
          <cell r="L3" t="str">
            <v>Début</v>
          </cell>
          <cell r="M3" t="str">
            <v>Fin</v>
          </cell>
          <cell r="N3" t="str">
            <v>Début</v>
          </cell>
          <cell r="O3" t="str">
            <v>Fin</v>
          </cell>
          <cell r="P3" t="str">
            <v>Début</v>
          </cell>
          <cell r="Q3" t="str">
            <v>Fin</v>
          </cell>
          <cell r="R3">
            <v>43831</v>
          </cell>
          <cell r="S3">
            <v>43832</v>
          </cell>
          <cell r="T3">
            <v>43833</v>
          </cell>
          <cell r="U3">
            <v>43834</v>
          </cell>
          <cell r="V3">
            <v>43835</v>
          </cell>
          <cell r="W3">
            <v>43836</v>
          </cell>
          <cell r="X3">
            <v>43837</v>
          </cell>
          <cell r="Y3">
            <v>43838</v>
          </cell>
          <cell r="Z3">
            <v>43839</v>
          </cell>
          <cell r="AA3">
            <v>43840</v>
          </cell>
          <cell r="AB3">
            <v>43841</v>
          </cell>
          <cell r="AC3">
            <v>43842</v>
          </cell>
          <cell r="AD3">
            <v>43843</v>
          </cell>
          <cell r="AE3">
            <v>43844</v>
          </cell>
          <cell r="AF3">
            <v>43845</v>
          </cell>
          <cell r="AG3">
            <v>43846</v>
          </cell>
          <cell r="AH3">
            <v>43847</v>
          </cell>
          <cell r="AI3">
            <v>43848</v>
          </cell>
          <cell r="AJ3">
            <v>43849</v>
          </cell>
          <cell r="AK3">
            <v>43850</v>
          </cell>
          <cell r="AL3">
            <v>43851</v>
          </cell>
          <cell r="AM3">
            <v>43852</v>
          </cell>
          <cell r="AN3">
            <v>43853</v>
          </cell>
          <cell r="AO3">
            <v>43854</v>
          </cell>
          <cell r="AP3">
            <v>43855</v>
          </cell>
          <cell r="AQ3">
            <v>43856</v>
          </cell>
          <cell r="AR3">
            <v>43857</v>
          </cell>
          <cell r="AS3">
            <v>43858</v>
          </cell>
          <cell r="AT3">
            <v>43859</v>
          </cell>
          <cell r="AU3">
            <v>43860</v>
          </cell>
          <cell r="AV3">
            <v>43861</v>
          </cell>
          <cell r="AW3">
            <v>43862</v>
          </cell>
          <cell r="AX3">
            <v>43863</v>
          </cell>
          <cell r="AY3">
            <v>43864</v>
          </cell>
          <cell r="AZ3">
            <v>43865</v>
          </cell>
          <cell r="BA3">
            <v>43866</v>
          </cell>
          <cell r="BB3">
            <v>43867</v>
          </cell>
          <cell r="BC3">
            <v>43868</v>
          </cell>
          <cell r="BD3">
            <v>43869</v>
          </cell>
          <cell r="BE3">
            <v>43870</v>
          </cell>
          <cell r="BF3">
            <v>43871</v>
          </cell>
          <cell r="BG3">
            <v>43872</v>
          </cell>
          <cell r="BH3">
            <v>43873</v>
          </cell>
          <cell r="BI3">
            <v>43874</v>
          </cell>
          <cell r="BJ3">
            <v>43875</v>
          </cell>
          <cell r="BK3">
            <v>43876</v>
          </cell>
          <cell r="BL3">
            <v>43877</v>
          </cell>
          <cell r="BM3">
            <v>43878</v>
          </cell>
          <cell r="BN3">
            <v>43879</v>
          </cell>
          <cell r="BO3">
            <v>43880</v>
          </cell>
          <cell r="BP3">
            <v>43881</v>
          </cell>
          <cell r="BQ3">
            <v>43882</v>
          </cell>
          <cell r="BR3">
            <v>43883</v>
          </cell>
          <cell r="BS3">
            <v>43884</v>
          </cell>
          <cell r="BT3">
            <v>43885</v>
          </cell>
          <cell r="BU3">
            <v>43886</v>
          </cell>
          <cell r="BV3">
            <v>43887</v>
          </cell>
          <cell r="BW3">
            <v>43888</v>
          </cell>
          <cell r="BX3">
            <v>43889</v>
          </cell>
          <cell r="BY3">
            <v>43890</v>
          </cell>
          <cell r="BZ3">
            <v>43891</v>
          </cell>
          <cell r="CA3">
            <v>43892</v>
          </cell>
          <cell r="CB3">
            <v>43893</v>
          </cell>
          <cell r="CC3">
            <v>43894</v>
          </cell>
          <cell r="CD3">
            <v>43895</v>
          </cell>
          <cell r="CE3">
            <v>43896</v>
          </cell>
          <cell r="CF3">
            <v>43897</v>
          </cell>
          <cell r="CG3">
            <v>43898</v>
          </cell>
          <cell r="CH3">
            <v>43899</v>
          </cell>
          <cell r="CI3">
            <v>43900</v>
          </cell>
          <cell r="CJ3">
            <v>43901</v>
          </cell>
          <cell r="CK3">
            <v>43902</v>
          </cell>
          <cell r="CL3">
            <v>43903</v>
          </cell>
          <cell r="CM3">
            <v>43904</v>
          </cell>
          <cell r="CN3">
            <v>43905</v>
          </cell>
          <cell r="CO3">
            <v>43906</v>
          </cell>
          <cell r="CP3">
            <v>43907</v>
          </cell>
          <cell r="CQ3">
            <v>43908</v>
          </cell>
          <cell r="CR3">
            <v>43909</v>
          </cell>
          <cell r="CS3">
            <v>43910</v>
          </cell>
          <cell r="CT3">
            <v>43911</v>
          </cell>
          <cell r="CU3">
            <v>43912</v>
          </cell>
          <cell r="CV3">
            <v>43913</v>
          </cell>
          <cell r="CW3">
            <v>43914</v>
          </cell>
          <cell r="CX3">
            <v>43915</v>
          </cell>
          <cell r="CY3">
            <v>43916</v>
          </cell>
          <cell r="CZ3">
            <v>43917</v>
          </cell>
          <cell r="DA3">
            <v>43918</v>
          </cell>
          <cell r="DB3">
            <v>43919</v>
          </cell>
          <cell r="DC3">
            <v>43920</v>
          </cell>
          <cell r="DD3">
            <v>43921</v>
          </cell>
          <cell r="DE3">
            <v>43922</v>
          </cell>
          <cell r="DF3">
            <v>43923</v>
          </cell>
          <cell r="DG3">
            <v>43924</v>
          </cell>
          <cell r="DH3">
            <v>43925</v>
          </cell>
          <cell r="DI3">
            <v>43926</v>
          </cell>
          <cell r="DJ3">
            <v>43927</v>
          </cell>
          <cell r="DK3">
            <v>43928</v>
          </cell>
          <cell r="DL3">
            <v>43929</v>
          </cell>
          <cell r="DM3">
            <v>43930</v>
          </cell>
          <cell r="DN3">
            <v>43931</v>
          </cell>
          <cell r="DO3">
            <v>43932</v>
          </cell>
          <cell r="DP3">
            <v>43933</v>
          </cell>
          <cell r="DQ3">
            <v>43934</v>
          </cell>
          <cell r="DR3">
            <v>43935</v>
          </cell>
          <cell r="DS3">
            <v>43936</v>
          </cell>
          <cell r="DT3">
            <v>43937</v>
          </cell>
          <cell r="DU3">
            <v>43938</v>
          </cell>
          <cell r="DV3">
            <v>43939</v>
          </cell>
          <cell r="DW3">
            <v>43940</v>
          </cell>
          <cell r="DX3">
            <v>43941</v>
          </cell>
          <cell r="DY3">
            <v>43942</v>
          </cell>
          <cell r="DZ3">
            <v>43943</v>
          </cell>
          <cell r="EA3">
            <v>43944</v>
          </cell>
          <cell r="EB3">
            <v>43945</v>
          </cell>
          <cell r="EC3">
            <v>43946</v>
          </cell>
          <cell r="ED3">
            <v>43947</v>
          </cell>
          <cell r="EE3">
            <v>43948</v>
          </cell>
          <cell r="EF3">
            <v>43949</v>
          </cell>
          <cell r="EG3">
            <v>43950</v>
          </cell>
          <cell r="EH3">
            <v>43951</v>
          </cell>
          <cell r="EI3">
            <v>43952</v>
          </cell>
          <cell r="EJ3">
            <v>43953</v>
          </cell>
          <cell r="EK3">
            <v>43954</v>
          </cell>
          <cell r="EL3">
            <v>43955</v>
          </cell>
          <cell r="EM3">
            <v>43956</v>
          </cell>
          <cell r="EN3">
            <v>43957</v>
          </cell>
          <cell r="EO3">
            <v>43958</v>
          </cell>
          <cell r="EP3">
            <v>43959</v>
          </cell>
          <cell r="EQ3">
            <v>43960</v>
          </cell>
          <cell r="ER3">
            <v>43961</v>
          </cell>
          <cell r="ES3">
            <v>43962</v>
          </cell>
          <cell r="ET3">
            <v>43963</v>
          </cell>
          <cell r="EU3">
            <v>43964</v>
          </cell>
          <cell r="EV3">
            <v>43965</v>
          </cell>
          <cell r="EW3">
            <v>43966</v>
          </cell>
          <cell r="EX3">
            <v>43967</v>
          </cell>
          <cell r="EY3">
            <v>43968</v>
          </cell>
          <cell r="EZ3">
            <v>43969</v>
          </cell>
          <cell r="FA3">
            <v>43970</v>
          </cell>
          <cell r="FB3">
            <v>43971</v>
          </cell>
          <cell r="FC3">
            <v>43972</v>
          </cell>
          <cell r="FD3">
            <v>43973</v>
          </cell>
          <cell r="FE3">
            <v>43974</v>
          </cell>
          <cell r="FF3">
            <v>43975</v>
          </cell>
          <cell r="FG3">
            <v>43976</v>
          </cell>
          <cell r="FH3">
            <v>43977</v>
          </cell>
          <cell r="FI3">
            <v>43978</v>
          </cell>
          <cell r="FJ3">
            <v>43979</v>
          </cell>
          <cell r="FK3">
            <v>43980</v>
          </cell>
          <cell r="FL3">
            <v>43981</v>
          </cell>
          <cell r="FM3">
            <v>43982</v>
          </cell>
          <cell r="FN3">
            <v>43983</v>
          </cell>
          <cell r="FO3">
            <v>43984</v>
          </cell>
          <cell r="FP3">
            <v>43985</v>
          </cell>
          <cell r="FQ3">
            <v>43986</v>
          </cell>
          <cell r="FR3">
            <v>43987</v>
          </cell>
          <cell r="FS3">
            <v>43988</v>
          </cell>
          <cell r="FT3">
            <v>43989</v>
          </cell>
          <cell r="FU3">
            <v>43990</v>
          </cell>
          <cell r="FV3">
            <v>43991</v>
          </cell>
          <cell r="FW3">
            <v>43992</v>
          </cell>
          <cell r="FX3">
            <v>43993</v>
          </cell>
          <cell r="FY3">
            <v>43994</v>
          </cell>
          <cell r="FZ3">
            <v>43995</v>
          </cell>
          <cell r="GA3">
            <v>43996</v>
          </cell>
          <cell r="GB3">
            <v>43997</v>
          </cell>
          <cell r="GC3">
            <v>43998</v>
          </cell>
          <cell r="GD3">
            <v>43999</v>
          </cell>
          <cell r="GE3">
            <v>44000</v>
          </cell>
          <cell r="GF3">
            <v>44001</v>
          </cell>
          <cell r="GG3">
            <v>44002</v>
          </cell>
          <cell r="GH3">
            <v>44003</v>
          </cell>
          <cell r="GI3">
            <v>44004</v>
          </cell>
          <cell r="GJ3">
            <v>44005</v>
          </cell>
          <cell r="GK3">
            <v>44006</v>
          </cell>
          <cell r="GL3">
            <v>44007</v>
          </cell>
          <cell r="GM3">
            <v>44008</v>
          </cell>
        </row>
        <row r="4">
          <cell r="B4">
            <v>43831</v>
          </cell>
          <cell r="C4">
            <v>43841</v>
          </cell>
          <cell r="D4">
            <v>43844</v>
          </cell>
          <cell r="E4">
            <v>43848</v>
          </cell>
          <cell r="F4">
            <v>43976</v>
          </cell>
          <cell r="G4">
            <v>43986</v>
          </cell>
          <cell r="H4">
            <v>43953</v>
          </cell>
          <cell r="I4">
            <v>43962</v>
          </cell>
          <cell r="J4">
            <v>44055</v>
          </cell>
          <cell r="K4">
            <v>44058</v>
          </cell>
          <cell r="L4">
            <v>44091</v>
          </cell>
          <cell r="M4">
            <v>44099</v>
          </cell>
          <cell r="N4">
            <v>44117</v>
          </cell>
          <cell r="O4">
            <v>44129</v>
          </cell>
          <cell r="P4">
            <v>44180</v>
          </cell>
          <cell r="Q4">
            <v>44190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54F140-95D6-48B7-B649-18C9625F09A7}">
  <sheetPr codeName="Feuil1">
    <tabColor rgb="FF00B0F0"/>
  </sheetPr>
  <dimension ref="A1:BY77"/>
  <sheetViews>
    <sheetView showZeros="0" tabSelected="1" zoomScale="80" zoomScaleNormal="80" workbookViewId="0">
      <selection activeCell="BX7" sqref="BX7"/>
    </sheetView>
  </sheetViews>
  <sheetFormatPr baseColWidth="10" defaultRowHeight="15" x14ac:dyDescent="0.25"/>
  <cols>
    <col min="1" max="1" width="17.28515625" style="1" customWidth="1"/>
    <col min="2" max="9" width="7.85546875" style="1" customWidth="1"/>
    <col min="10" max="11" width="7.85546875" style="6" customWidth="1"/>
    <col min="12" max="17" width="7.85546875" style="1" customWidth="1"/>
    <col min="18" max="48" width="4.7109375" style="1" customWidth="1"/>
    <col min="49" max="77" width="5" style="1" customWidth="1"/>
    <col min="78" max="16384" width="11.42578125" style="1"/>
  </cols>
  <sheetData>
    <row r="1" spans="1:77" ht="35.25" thickTop="1" thickBot="1" x14ac:dyDescent="0.3">
      <c r="A1" s="72"/>
      <c r="B1" s="121" t="s">
        <v>9</v>
      </c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2"/>
      <c r="R1" s="123">
        <f>R2</f>
        <v>43831</v>
      </c>
      <c r="S1" s="124"/>
      <c r="T1" s="124"/>
      <c r="U1" s="124"/>
      <c r="V1" s="124"/>
      <c r="W1" s="124"/>
      <c r="X1" s="124"/>
      <c r="Y1" s="124"/>
      <c r="Z1" s="124"/>
      <c r="AA1" s="124"/>
      <c r="AB1" s="124"/>
      <c r="AC1" s="124"/>
      <c r="AD1" s="124"/>
      <c r="AE1" s="124"/>
      <c r="AF1" s="124"/>
      <c r="AG1" s="124"/>
      <c r="AH1" s="124"/>
      <c r="AI1" s="124"/>
      <c r="AJ1" s="124"/>
      <c r="AK1" s="124"/>
      <c r="AL1" s="124"/>
      <c r="AM1" s="124"/>
      <c r="AN1" s="124"/>
      <c r="AO1" s="124"/>
      <c r="AP1" s="124"/>
      <c r="AQ1" s="124"/>
      <c r="AR1" s="124"/>
      <c r="AS1" s="124"/>
      <c r="AT1" s="124"/>
      <c r="AU1" s="124"/>
      <c r="AV1" s="124"/>
      <c r="AW1" s="113">
        <f>AW2</f>
        <v>43862</v>
      </c>
      <c r="AX1" s="114"/>
      <c r="AY1" s="114"/>
      <c r="AZ1" s="114"/>
      <c r="BA1" s="114"/>
      <c r="BB1" s="114"/>
      <c r="BC1" s="114"/>
      <c r="BD1" s="114"/>
      <c r="BE1" s="114"/>
      <c r="BF1" s="114"/>
      <c r="BG1" s="114"/>
      <c r="BH1" s="114"/>
      <c r="BI1" s="114"/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114"/>
      <c r="BU1" s="114"/>
      <c r="BV1" s="114"/>
      <c r="BW1" s="114"/>
      <c r="BX1" s="114"/>
      <c r="BY1" s="115"/>
    </row>
    <row r="2" spans="1:77" ht="20.25" customHeight="1" thickBot="1" x14ac:dyDescent="0.3">
      <c r="A2" s="116" t="s">
        <v>12</v>
      </c>
      <c r="B2" s="118" t="s">
        <v>1</v>
      </c>
      <c r="C2" s="119"/>
      <c r="D2" s="118" t="s">
        <v>2</v>
      </c>
      <c r="E2" s="119"/>
      <c r="F2" s="118" t="s">
        <v>3</v>
      </c>
      <c r="G2" s="119"/>
      <c r="H2" s="118" t="s">
        <v>4</v>
      </c>
      <c r="I2" s="119"/>
      <c r="J2" s="118" t="s">
        <v>5</v>
      </c>
      <c r="K2" s="119"/>
      <c r="L2" s="118" t="s">
        <v>6</v>
      </c>
      <c r="M2" s="119"/>
      <c r="N2" s="118" t="s">
        <v>7</v>
      </c>
      <c r="O2" s="119"/>
      <c r="P2" s="118" t="s">
        <v>8</v>
      </c>
      <c r="Q2" s="120"/>
      <c r="R2" s="19">
        <f>G63</f>
        <v>43831</v>
      </c>
      <c r="S2" s="18">
        <f>R2+1</f>
        <v>43832</v>
      </c>
      <c r="T2" s="18">
        <f t="shared" ref="T2:BY2" si="0">S2+1</f>
        <v>43833</v>
      </c>
      <c r="U2" s="18">
        <f t="shared" si="0"/>
        <v>43834</v>
      </c>
      <c r="V2" s="18">
        <f t="shared" si="0"/>
        <v>43835</v>
      </c>
      <c r="W2" s="18">
        <f t="shared" si="0"/>
        <v>43836</v>
      </c>
      <c r="X2" s="18">
        <f t="shared" si="0"/>
        <v>43837</v>
      </c>
      <c r="Y2" s="18">
        <f t="shared" si="0"/>
        <v>43838</v>
      </c>
      <c r="Z2" s="18">
        <f t="shared" si="0"/>
        <v>43839</v>
      </c>
      <c r="AA2" s="18">
        <f t="shared" si="0"/>
        <v>43840</v>
      </c>
      <c r="AB2" s="18">
        <f t="shared" si="0"/>
        <v>43841</v>
      </c>
      <c r="AC2" s="18">
        <f t="shared" si="0"/>
        <v>43842</v>
      </c>
      <c r="AD2" s="18">
        <f t="shared" si="0"/>
        <v>43843</v>
      </c>
      <c r="AE2" s="18">
        <f t="shared" si="0"/>
        <v>43844</v>
      </c>
      <c r="AF2" s="18">
        <f t="shared" si="0"/>
        <v>43845</v>
      </c>
      <c r="AG2" s="18">
        <f t="shared" si="0"/>
        <v>43846</v>
      </c>
      <c r="AH2" s="18">
        <f t="shared" si="0"/>
        <v>43847</v>
      </c>
      <c r="AI2" s="18">
        <f t="shared" si="0"/>
        <v>43848</v>
      </c>
      <c r="AJ2" s="18">
        <f t="shared" si="0"/>
        <v>43849</v>
      </c>
      <c r="AK2" s="18">
        <f t="shared" si="0"/>
        <v>43850</v>
      </c>
      <c r="AL2" s="18">
        <f t="shared" si="0"/>
        <v>43851</v>
      </c>
      <c r="AM2" s="18">
        <f t="shared" si="0"/>
        <v>43852</v>
      </c>
      <c r="AN2" s="18">
        <f t="shared" si="0"/>
        <v>43853</v>
      </c>
      <c r="AO2" s="18">
        <f t="shared" si="0"/>
        <v>43854</v>
      </c>
      <c r="AP2" s="18">
        <f t="shared" si="0"/>
        <v>43855</v>
      </c>
      <c r="AQ2" s="18">
        <f t="shared" si="0"/>
        <v>43856</v>
      </c>
      <c r="AR2" s="18">
        <f t="shared" si="0"/>
        <v>43857</v>
      </c>
      <c r="AS2" s="18">
        <f t="shared" si="0"/>
        <v>43858</v>
      </c>
      <c r="AT2" s="18">
        <f t="shared" si="0"/>
        <v>43859</v>
      </c>
      <c r="AU2" s="18">
        <f t="shared" si="0"/>
        <v>43860</v>
      </c>
      <c r="AV2" s="28">
        <f t="shared" si="0"/>
        <v>43861</v>
      </c>
      <c r="AW2" s="34">
        <f t="shared" si="0"/>
        <v>43862</v>
      </c>
      <c r="AX2" s="18">
        <f t="shared" si="0"/>
        <v>43863</v>
      </c>
      <c r="AY2" s="18">
        <f t="shared" si="0"/>
        <v>43864</v>
      </c>
      <c r="AZ2" s="18">
        <f t="shared" si="0"/>
        <v>43865</v>
      </c>
      <c r="BA2" s="18">
        <f t="shared" si="0"/>
        <v>43866</v>
      </c>
      <c r="BB2" s="18">
        <f t="shared" si="0"/>
        <v>43867</v>
      </c>
      <c r="BC2" s="18">
        <f t="shared" si="0"/>
        <v>43868</v>
      </c>
      <c r="BD2" s="18">
        <f t="shared" si="0"/>
        <v>43869</v>
      </c>
      <c r="BE2" s="18">
        <f t="shared" si="0"/>
        <v>43870</v>
      </c>
      <c r="BF2" s="18">
        <f t="shared" si="0"/>
        <v>43871</v>
      </c>
      <c r="BG2" s="18">
        <f t="shared" si="0"/>
        <v>43872</v>
      </c>
      <c r="BH2" s="18">
        <f t="shared" si="0"/>
        <v>43873</v>
      </c>
      <c r="BI2" s="18">
        <f t="shared" si="0"/>
        <v>43874</v>
      </c>
      <c r="BJ2" s="18">
        <f t="shared" si="0"/>
        <v>43875</v>
      </c>
      <c r="BK2" s="18">
        <f t="shared" si="0"/>
        <v>43876</v>
      </c>
      <c r="BL2" s="18">
        <f t="shared" si="0"/>
        <v>43877</v>
      </c>
      <c r="BM2" s="18">
        <f t="shared" si="0"/>
        <v>43878</v>
      </c>
      <c r="BN2" s="18">
        <f t="shared" si="0"/>
        <v>43879</v>
      </c>
      <c r="BO2" s="18">
        <f t="shared" si="0"/>
        <v>43880</v>
      </c>
      <c r="BP2" s="18">
        <f t="shared" si="0"/>
        <v>43881</v>
      </c>
      <c r="BQ2" s="18">
        <f t="shared" si="0"/>
        <v>43882</v>
      </c>
      <c r="BR2" s="18">
        <f t="shared" si="0"/>
        <v>43883</v>
      </c>
      <c r="BS2" s="18">
        <f t="shared" si="0"/>
        <v>43884</v>
      </c>
      <c r="BT2" s="18">
        <f t="shared" si="0"/>
        <v>43885</v>
      </c>
      <c r="BU2" s="18">
        <f t="shared" si="0"/>
        <v>43886</v>
      </c>
      <c r="BV2" s="18">
        <f t="shared" si="0"/>
        <v>43887</v>
      </c>
      <c r="BW2" s="18">
        <f t="shared" si="0"/>
        <v>43888</v>
      </c>
      <c r="BX2" s="18">
        <f t="shared" si="0"/>
        <v>43889</v>
      </c>
      <c r="BY2" s="35">
        <f t="shared" si="0"/>
        <v>43890</v>
      </c>
    </row>
    <row r="3" spans="1:77" s="4" customFormat="1" ht="49.5" customHeight="1" thickBot="1" x14ac:dyDescent="0.3">
      <c r="A3" s="117"/>
      <c r="B3" s="2" t="s">
        <v>10</v>
      </c>
      <c r="C3" s="59" t="s">
        <v>11</v>
      </c>
      <c r="D3" s="57" t="s">
        <v>10</v>
      </c>
      <c r="E3" s="3" t="s">
        <v>11</v>
      </c>
      <c r="F3" s="2" t="s">
        <v>10</v>
      </c>
      <c r="G3" s="3" t="s">
        <v>11</v>
      </c>
      <c r="H3" s="2" t="s">
        <v>10</v>
      </c>
      <c r="I3" s="3" t="s">
        <v>11</v>
      </c>
      <c r="J3" s="2" t="s">
        <v>10</v>
      </c>
      <c r="K3" s="3" t="s">
        <v>11</v>
      </c>
      <c r="L3" s="2" t="s">
        <v>10</v>
      </c>
      <c r="M3" s="3" t="s">
        <v>11</v>
      </c>
      <c r="N3" s="2" t="s">
        <v>10</v>
      </c>
      <c r="O3" s="3" t="s">
        <v>11</v>
      </c>
      <c r="P3" s="2" t="s">
        <v>10</v>
      </c>
      <c r="Q3" s="73" t="s">
        <v>11</v>
      </c>
      <c r="R3" s="20">
        <f t="shared" ref="R3:AI3" si="1">R2</f>
        <v>43831</v>
      </c>
      <c r="S3" s="7">
        <f t="shared" si="1"/>
        <v>43832</v>
      </c>
      <c r="T3" s="7">
        <f t="shared" si="1"/>
        <v>43833</v>
      </c>
      <c r="U3" s="7">
        <f t="shared" si="1"/>
        <v>43834</v>
      </c>
      <c r="V3" s="7">
        <f t="shared" si="1"/>
        <v>43835</v>
      </c>
      <c r="W3" s="7">
        <f t="shared" si="1"/>
        <v>43836</v>
      </c>
      <c r="X3" s="7">
        <f t="shared" si="1"/>
        <v>43837</v>
      </c>
      <c r="Y3" s="7">
        <f t="shared" si="1"/>
        <v>43838</v>
      </c>
      <c r="Z3" s="7">
        <f t="shared" si="1"/>
        <v>43839</v>
      </c>
      <c r="AA3" s="7">
        <f t="shared" si="1"/>
        <v>43840</v>
      </c>
      <c r="AB3" s="7">
        <f t="shared" si="1"/>
        <v>43841</v>
      </c>
      <c r="AC3" s="7">
        <f t="shared" si="1"/>
        <v>43842</v>
      </c>
      <c r="AD3" s="7">
        <f t="shared" si="1"/>
        <v>43843</v>
      </c>
      <c r="AE3" s="7">
        <f t="shared" si="1"/>
        <v>43844</v>
      </c>
      <c r="AF3" s="7">
        <f t="shared" si="1"/>
        <v>43845</v>
      </c>
      <c r="AG3" s="7">
        <f t="shared" si="1"/>
        <v>43846</v>
      </c>
      <c r="AH3" s="7">
        <f t="shared" si="1"/>
        <v>43847</v>
      </c>
      <c r="AI3" s="7">
        <f t="shared" si="1"/>
        <v>43848</v>
      </c>
      <c r="AJ3" s="7">
        <f>AJ2</f>
        <v>43849</v>
      </c>
      <c r="AK3" s="7">
        <f t="shared" ref="AK3:BY3" si="2">AK2</f>
        <v>43850</v>
      </c>
      <c r="AL3" s="7">
        <f t="shared" si="2"/>
        <v>43851</v>
      </c>
      <c r="AM3" s="7">
        <f t="shared" si="2"/>
        <v>43852</v>
      </c>
      <c r="AN3" s="7">
        <f t="shared" si="2"/>
        <v>43853</v>
      </c>
      <c r="AO3" s="7">
        <f t="shared" si="2"/>
        <v>43854</v>
      </c>
      <c r="AP3" s="7">
        <f t="shared" si="2"/>
        <v>43855</v>
      </c>
      <c r="AQ3" s="7">
        <f t="shared" si="2"/>
        <v>43856</v>
      </c>
      <c r="AR3" s="7">
        <f t="shared" si="2"/>
        <v>43857</v>
      </c>
      <c r="AS3" s="7">
        <f t="shared" si="2"/>
        <v>43858</v>
      </c>
      <c r="AT3" s="7">
        <f t="shared" si="2"/>
        <v>43859</v>
      </c>
      <c r="AU3" s="7">
        <f t="shared" si="2"/>
        <v>43860</v>
      </c>
      <c r="AV3" s="29">
        <f t="shared" si="2"/>
        <v>43861</v>
      </c>
      <c r="AW3" s="36">
        <f t="shared" si="2"/>
        <v>43862</v>
      </c>
      <c r="AX3" s="7">
        <f t="shared" si="2"/>
        <v>43863</v>
      </c>
      <c r="AY3" s="7">
        <f t="shared" si="2"/>
        <v>43864</v>
      </c>
      <c r="AZ3" s="7">
        <f t="shared" si="2"/>
        <v>43865</v>
      </c>
      <c r="BA3" s="7">
        <f t="shared" si="2"/>
        <v>43866</v>
      </c>
      <c r="BB3" s="7">
        <f t="shared" si="2"/>
        <v>43867</v>
      </c>
      <c r="BC3" s="7">
        <f t="shared" si="2"/>
        <v>43868</v>
      </c>
      <c r="BD3" s="7">
        <f t="shared" si="2"/>
        <v>43869</v>
      </c>
      <c r="BE3" s="7">
        <f t="shared" si="2"/>
        <v>43870</v>
      </c>
      <c r="BF3" s="7">
        <f t="shared" si="2"/>
        <v>43871</v>
      </c>
      <c r="BG3" s="7">
        <f t="shared" si="2"/>
        <v>43872</v>
      </c>
      <c r="BH3" s="7">
        <f t="shared" si="2"/>
        <v>43873</v>
      </c>
      <c r="BI3" s="7">
        <f t="shared" si="2"/>
        <v>43874</v>
      </c>
      <c r="BJ3" s="7">
        <f t="shared" si="2"/>
        <v>43875</v>
      </c>
      <c r="BK3" s="7">
        <f t="shared" si="2"/>
        <v>43876</v>
      </c>
      <c r="BL3" s="7">
        <f t="shared" si="2"/>
        <v>43877</v>
      </c>
      <c r="BM3" s="7">
        <f t="shared" si="2"/>
        <v>43878</v>
      </c>
      <c r="BN3" s="7">
        <f t="shared" si="2"/>
        <v>43879</v>
      </c>
      <c r="BO3" s="7">
        <f t="shared" si="2"/>
        <v>43880</v>
      </c>
      <c r="BP3" s="7">
        <f t="shared" si="2"/>
        <v>43881</v>
      </c>
      <c r="BQ3" s="7">
        <f t="shared" si="2"/>
        <v>43882</v>
      </c>
      <c r="BR3" s="7">
        <f t="shared" si="2"/>
        <v>43883</v>
      </c>
      <c r="BS3" s="7">
        <f t="shared" si="2"/>
        <v>43884</v>
      </c>
      <c r="BT3" s="7">
        <f t="shared" si="2"/>
        <v>43885</v>
      </c>
      <c r="BU3" s="7">
        <f t="shared" si="2"/>
        <v>43886</v>
      </c>
      <c r="BV3" s="7">
        <f t="shared" si="2"/>
        <v>43887</v>
      </c>
      <c r="BW3" s="7">
        <f t="shared" si="2"/>
        <v>43888</v>
      </c>
      <c r="BX3" s="7">
        <f t="shared" si="2"/>
        <v>43889</v>
      </c>
      <c r="BY3" s="37">
        <f t="shared" si="2"/>
        <v>43890</v>
      </c>
    </row>
    <row r="4" spans="1:77" x14ac:dyDescent="0.25">
      <c r="A4" s="74" t="s">
        <v>41</v>
      </c>
      <c r="B4" s="60">
        <f t="array" ref="B4">IFERROR(INDEX($A$2:$BY$2,SMALL(IF($R4:$BY4="CA",COLUMN($R:$BY)),1)),"")</f>
        <v>43831</v>
      </c>
      <c r="C4" s="61">
        <f t="array" ref="C4">IFERROR(INDEX($A$2:$BY$2,LARGE(IF($R4:$BY4="CA",COLUMN($R:$BY)),1)),"")</f>
        <v>43874</v>
      </c>
      <c r="D4" s="60">
        <f t="array" ref="D4">IFERROR(INDEX($A$2:$BY$2,SMALL(IF($R4:$BY4="CA",COLUMN($R:$BY)),1)),"")</f>
        <v>43831</v>
      </c>
      <c r="E4" s="61">
        <f t="array" ref="E4">IFERROR(INDEX($A$2:$BY$2,LARGE(IF($R4:$BY4="CA",COLUMN($R:$BY)),1)),"")</f>
        <v>43874</v>
      </c>
      <c r="F4" s="60">
        <f t="array" ref="F4">IFERROR(INDEX($A$2:$BY$2,SMALL(IF($R4:$BY4="CA",COLUMN($R:$BY)),1)),"")</f>
        <v>43831</v>
      </c>
      <c r="G4" s="61">
        <f t="array" ref="G4">IFERROR(INDEX($A$2:$BY$2,LARGE(IF($R4:$BY4="CA",COLUMN($R:$BY)),1)),"")</f>
        <v>43874</v>
      </c>
      <c r="H4" s="60">
        <f t="array" ref="H4">IFERROR(INDEX($A$2:$BY$2,SMALL(IF($R4:$BY4="CA",COLUMN($R:$BY)),1)),"")</f>
        <v>43831</v>
      </c>
      <c r="I4" s="61">
        <f t="array" ref="I4">IFERROR(INDEX($A$2:$BY$2,LARGE(IF($R4:$BY4="CA",COLUMN($R:$BY)),1)),"")</f>
        <v>43874</v>
      </c>
      <c r="J4" s="60">
        <f t="array" ref="J4">IFERROR(INDEX($A$2:$BY$2,SMALL(IF($R4:$BY4="CA",COLUMN($R:$BY)),1)),"")</f>
        <v>43831</v>
      </c>
      <c r="K4" s="61">
        <f t="array" ref="K4">IFERROR(INDEX($A$2:$BY$2,LARGE(IF($R4:$BY4="CA",COLUMN($R:$BY)),1)),"")</f>
        <v>43874</v>
      </c>
      <c r="L4" s="60">
        <f t="array" ref="L4">IFERROR(INDEX($A$2:$BY$2,SMALL(IF($R4:$BY4="CA",COLUMN($R:$BY)),1)),"")</f>
        <v>43831</v>
      </c>
      <c r="M4" s="61">
        <f t="array" ref="M4">IFERROR(INDEX($A$2:$BY$2,LARGE(IF($R4:$BY4="CA",COLUMN($R:$BY)),1)),"")</f>
        <v>43874</v>
      </c>
      <c r="N4" s="60">
        <f t="array" ref="N4">IFERROR(INDEX($A$2:$BY$2,SMALL(IF($R4:$BY4="CA",COLUMN($R:$BY)),1)),"")</f>
        <v>43831</v>
      </c>
      <c r="O4" s="61">
        <f t="array" ref="O4">IFERROR(INDEX($A$2:$BY$2,LARGE(IF($R4:$BY4="CA",COLUMN($R:$BY)),1)),"")</f>
        <v>43874</v>
      </c>
      <c r="P4" s="60">
        <f t="array" ref="P4">IFERROR(INDEX($A$2:$BY$2,SMALL(IF($R4:$BY4="CA",COLUMN($R:$BY)),1)),"")</f>
        <v>43831</v>
      </c>
      <c r="Q4" s="75">
        <f t="array" ref="Q4">IFERROR(INDEX($A$2:$BY$2,LARGE(IF($R4:$BY4="CA",COLUMN($R:$BY)),1)),"")</f>
        <v>43874</v>
      </c>
      <c r="R4" s="21" t="s">
        <v>0</v>
      </c>
      <c r="S4" s="8" t="s">
        <v>0</v>
      </c>
      <c r="T4" s="8" t="s">
        <v>0</v>
      </c>
      <c r="U4" s="8" t="s">
        <v>0</v>
      </c>
      <c r="V4" s="8" t="s">
        <v>0</v>
      </c>
      <c r="W4" s="8" t="s">
        <v>0</v>
      </c>
      <c r="X4" s="8" t="s">
        <v>0</v>
      </c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30"/>
      <c r="AW4" s="38"/>
      <c r="AX4" s="8"/>
      <c r="AY4" s="8"/>
      <c r="AZ4" s="8"/>
      <c r="BA4" s="8"/>
      <c r="BB4" s="8"/>
      <c r="BC4" s="8" t="s">
        <v>0</v>
      </c>
      <c r="BD4" s="8" t="s">
        <v>0</v>
      </c>
      <c r="BE4" s="8" t="s">
        <v>0</v>
      </c>
      <c r="BF4" s="8" t="s">
        <v>0</v>
      </c>
      <c r="BG4" s="8" t="s">
        <v>0</v>
      </c>
      <c r="BH4" s="8" t="s">
        <v>0</v>
      </c>
      <c r="BI4" s="8" t="s">
        <v>0</v>
      </c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39"/>
    </row>
    <row r="5" spans="1:77" s="13" customFormat="1" x14ac:dyDescent="0.25">
      <c r="A5" s="76"/>
      <c r="B5" s="62"/>
      <c r="C5" s="63"/>
      <c r="D5" s="62"/>
      <c r="E5" s="63"/>
      <c r="F5" s="62"/>
      <c r="G5" s="63"/>
      <c r="H5" s="62"/>
      <c r="I5" s="63"/>
      <c r="J5" s="62"/>
      <c r="K5" s="63"/>
      <c r="L5" s="62"/>
      <c r="M5" s="63"/>
      <c r="N5" s="62"/>
      <c r="O5" s="63"/>
      <c r="P5" s="62"/>
      <c r="Q5" s="77"/>
      <c r="R5" s="2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40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41"/>
    </row>
    <row r="6" spans="1:77" x14ac:dyDescent="0.25">
      <c r="A6" s="78" t="s">
        <v>42</v>
      </c>
      <c r="B6" s="64">
        <f t="array" ref="B6">IFERROR(INDEX($A$2:$BY$2,SMALL(IF($R6:$BY6="CA",COLUMN($R:$BY)),1)),"")</f>
        <v>43840</v>
      </c>
      <c r="C6" s="65">
        <f t="array" ref="C6">IFERROR(INDEX($A$2:$BY$2,LARGE(IF($R6:$BY6="CA",COLUMN($R:$BY)),1)),"")</f>
        <v>43867</v>
      </c>
      <c r="D6" s="64">
        <f t="array" ref="D6">IFERROR(INDEX($A$2:$BY$2,SMALL(IF($R6:$BY6="CA",COLUMN($R:$BY)),1)),"")</f>
        <v>43840</v>
      </c>
      <c r="E6" s="65">
        <f t="array" ref="E6">IFERROR(INDEX($A$2:$BY$2,LARGE(IF($R6:$BY6="CA",COLUMN($R:$BY)),1)),"")</f>
        <v>43867</v>
      </c>
      <c r="F6" s="64">
        <f t="array" ref="F6">IFERROR(INDEX($A$2:$BY$2,SMALL(IF($R6:$BY6="CA",COLUMN($R:$BY)),1)),"")</f>
        <v>43840</v>
      </c>
      <c r="G6" s="65">
        <f t="array" ref="G6">IFERROR(INDEX($A$2:$BY$2,LARGE(IF($R6:$BY6="CA",COLUMN($R:$BY)),1)),"")</f>
        <v>43867</v>
      </c>
      <c r="H6" s="64">
        <f t="array" ref="H6">IFERROR(INDEX($A$2:$BY$2,SMALL(IF($R6:$BY6="CA",COLUMN($R:$BY)),1)),"")</f>
        <v>43840</v>
      </c>
      <c r="I6" s="65">
        <f t="array" ref="I6">IFERROR(INDEX($A$2:$BY$2,LARGE(IF($R6:$BY6="CA",COLUMN($R:$BY)),1)),"")</f>
        <v>43867</v>
      </c>
      <c r="J6" s="64">
        <f t="array" ref="J6">IFERROR(INDEX($A$2:$BY$2,SMALL(IF($R6:$BY6="CA",COLUMN($R:$BY)),1)),"")</f>
        <v>43840</v>
      </c>
      <c r="K6" s="65">
        <f t="array" ref="K6">IFERROR(INDEX($A$2:$BY$2,LARGE(IF($R6:$BY6="CA",COLUMN($R:$BY)),1)),"")</f>
        <v>43867</v>
      </c>
      <c r="L6" s="64">
        <f t="array" ref="L6">IFERROR(INDEX($A$2:$BY$2,SMALL(IF($R6:$BY6="CA",COLUMN($R:$BY)),1)),"")</f>
        <v>43840</v>
      </c>
      <c r="M6" s="65">
        <f t="array" ref="M6">IFERROR(INDEX($A$2:$BY$2,LARGE(IF($R6:$BY6="CA",COLUMN($R:$BY)),1)),"")</f>
        <v>43867</v>
      </c>
      <c r="N6" s="64">
        <f t="array" ref="N6">IFERROR(INDEX($A$2:$BY$2,SMALL(IF($R6:$BY6="CA",COLUMN($R:$BY)),1)),"")</f>
        <v>43840</v>
      </c>
      <c r="O6" s="65">
        <f t="array" ref="O6">IFERROR(INDEX($A$2:$BY$2,LARGE(IF($R6:$BY6="CA",COLUMN($R:$BY)),1)),"")</f>
        <v>43867</v>
      </c>
      <c r="P6" s="64">
        <f t="array" ref="P6">IFERROR(INDEX($A$2:$BY$2,SMALL(IF($R6:$BY6="CA",COLUMN($R:$BY)),1)),"")</f>
        <v>43840</v>
      </c>
      <c r="Q6" s="79">
        <f t="array" ref="Q6">IFERROR(INDEX($A$2:$BY$2,LARGE(IF($R6:$BY6="CA",COLUMN($R:$BY)),1)),"")</f>
        <v>43867</v>
      </c>
      <c r="R6" s="23"/>
      <c r="S6" s="9"/>
      <c r="T6" s="9"/>
      <c r="U6" s="9"/>
      <c r="V6" s="9"/>
      <c r="W6" s="9"/>
      <c r="X6" s="9"/>
      <c r="Y6" s="9"/>
      <c r="Z6" s="9"/>
      <c r="AA6" s="9" t="s">
        <v>0</v>
      </c>
      <c r="AB6" s="9" t="s">
        <v>0</v>
      </c>
      <c r="AC6" s="9" t="s">
        <v>0</v>
      </c>
      <c r="AD6" s="9" t="s">
        <v>0</v>
      </c>
      <c r="AE6" s="9" t="s">
        <v>0</v>
      </c>
      <c r="AF6" s="9" t="s">
        <v>0</v>
      </c>
      <c r="AG6" s="9" t="s">
        <v>0</v>
      </c>
      <c r="AH6" s="9"/>
      <c r="AI6" s="9"/>
      <c r="AJ6" s="9"/>
      <c r="AK6" s="9"/>
      <c r="AL6" s="9"/>
      <c r="AM6" s="9"/>
      <c r="AN6" s="9"/>
      <c r="AO6" s="9" t="s">
        <v>0</v>
      </c>
      <c r="AP6" s="9" t="s">
        <v>0</v>
      </c>
      <c r="AQ6" s="9" t="s">
        <v>0</v>
      </c>
      <c r="AR6" s="9" t="s">
        <v>0</v>
      </c>
      <c r="AS6" s="9" t="s">
        <v>0</v>
      </c>
      <c r="AT6" s="9" t="s">
        <v>0</v>
      </c>
      <c r="AU6" s="9" t="s">
        <v>0</v>
      </c>
      <c r="AV6" s="31" t="s">
        <v>0</v>
      </c>
      <c r="AW6" s="42" t="s">
        <v>0</v>
      </c>
      <c r="AX6" s="9" t="s">
        <v>0</v>
      </c>
      <c r="AY6" s="9" t="s">
        <v>0</v>
      </c>
      <c r="AZ6" s="9" t="s">
        <v>0</v>
      </c>
      <c r="BA6" s="9" t="s">
        <v>0</v>
      </c>
      <c r="BB6" s="9" t="s">
        <v>0</v>
      </c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43"/>
    </row>
    <row r="7" spans="1:77" x14ac:dyDescent="0.25">
      <c r="A7" s="80" t="s">
        <v>43</v>
      </c>
      <c r="B7" s="64">
        <f t="array" ref="B7">IFERROR(INDEX($A$2:$BY$2,SMALL(IF($R7:$BY7="CA",COLUMN($R:$BY)),1)),"")</f>
        <v>43833</v>
      </c>
      <c r="C7" s="65">
        <f t="array" ref="C7">IFERROR(INDEX($A$2:$BY$2,LARGE(IF($R7:$BY7="CA",COLUMN($R:$BY)),1)),"")</f>
        <v>43888</v>
      </c>
      <c r="D7" s="64">
        <f t="array" ref="D7">IFERROR(INDEX($A$2:$BY$2,SMALL(IF($R7:$BY7="CA",COLUMN($R:$BY)),1)),"")</f>
        <v>43833</v>
      </c>
      <c r="E7" s="65">
        <f t="array" ref="E7">IFERROR(INDEX($A$2:$BY$2,LARGE(IF($R7:$BY7="CA",COLUMN($R:$BY)),1)),"")</f>
        <v>43888</v>
      </c>
      <c r="F7" s="64">
        <f t="array" ref="F7">IFERROR(INDEX($A$2:$BY$2,SMALL(IF($R7:$BY7="CA",COLUMN($R:$BY)),1)),"")</f>
        <v>43833</v>
      </c>
      <c r="G7" s="65">
        <f t="array" ref="G7">IFERROR(INDEX($A$2:$BY$2,LARGE(IF($R7:$BY7="CA",COLUMN($R:$BY)),1)),"")</f>
        <v>43888</v>
      </c>
      <c r="H7" s="64">
        <f t="array" ref="H7">IFERROR(INDEX($A$2:$BY$2,SMALL(IF($R7:$BY7="CA",COLUMN($R:$BY)),1)),"")</f>
        <v>43833</v>
      </c>
      <c r="I7" s="65">
        <f t="array" ref="I7">IFERROR(INDEX($A$2:$BY$2,LARGE(IF($R7:$BY7="CA",COLUMN($R:$BY)),1)),"")</f>
        <v>43888</v>
      </c>
      <c r="J7" s="64">
        <f t="array" ref="J7">IFERROR(INDEX($A$2:$BY$2,SMALL(IF($R7:$BY7="CA",COLUMN($R:$BY)),1)),"")</f>
        <v>43833</v>
      </c>
      <c r="K7" s="65">
        <f t="array" ref="K7">IFERROR(INDEX($A$2:$BY$2,LARGE(IF($R7:$BY7="CA",COLUMN($R:$BY)),1)),"")</f>
        <v>43888</v>
      </c>
      <c r="L7" s="64">
        <f t="array" ref="L7">IFERROR(INDEX($A$2:$BY$2,SMALL(IF($R7:$BY7="CA",COLUMN($R:$BY)),1)),"")</f>
        <v>43833</v>
      </c>
      <c r="M7" s="65">
        <f t="array" ref="M7">IFERROR(INDEX($A$2:$BY$2,LARGE(IF($R7:$BY7="CA",COLUMN($R:$BY)),1)),"")</f>
        <v>43888</v>
      </c>
      <c r="N7" s="64">
        <f t="array" ref="N7">IFERROR(INDEX($A$2:$BY$2,SMALL(IF($R7:$BY7="CA",COLUMN($R:$BY)),1)),"")</f>
        <v>43833</v>
      </c>
      <c r="O7" s="65">
        <f t="array" ref="O7">IFERROR(INDEX($A$2:$BY$2,LARGE(IF($R7:$BY7="CA",COLUMN($R:$BY)),1)),"")</f>
        <v>43888</v>
      </c>
      <c r="P7" s="64">
        <f t="array" ref="P7">IFERROR(INDEX($A$2:$BY$2,SMALL(IF($R7:$BY7="CA",COLUMN($R:$BY)),1)),"")</f>
        <v>43833</v>
      </c>
      <c r="Q7" s="79">
        <f t="array" ref="Q7">IFERROR(INDEX($A$2:$BY$2,LARGE(IF($R7:$BY7="CA",COLUMN($R:$BY)),1)),"")</f>
        <v>43888</v>
      </c>
      <c r="R7" s="24"/>
      <c r="S7" s="10"/>
      <c r="T7" s="10" t="s">
        <v>0</v>
      </c>
      <c r="U7" s="10" t="s">
        <v>0</v>
      </c>
      <c r="V7" s="10" t="s">
        <v>0</v>
      </c>
      <c r="W7" s="10" t="s">
        <v>0</v>
      </c>
      <c r="X7" s="10" t="s">
        <v>0</v>
      </c>
      <c r="Y7" s="10" t="s">
        <v>0</v>
      </c>
      <c r="Z7" s="10" t="s">
        <v>0</v>
      </c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32"/>
      <c r="AW7" s="44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 t="s">
        <v>0</v>
      </c>
      <c r="BR7" s="10" t="s">
        <v>0</v>
      </c>
      <c r="BS7" s="10" t="s">
        <v>0</v>
      </c>
      <c r="BT7" s="10" t="s">
        <v>0</v>
      </c>
      <c r="BU7" s="10" t="s">
        <v>0</v>
      </c>
      <c r="BV7" s="10" t="s">
        <v>0</v>
      </c>
      <c r="BW7" s="10" t="s">
        <v>0</v>
      </c>
      <c r="BX7" s="10"/>
      <c r="BY7" s="45"/>
    </row>
    <row r="8" spans="1:77" x14ac:dyDescent="0.25">
      <c r="A8" s="80" t="s">
        <v>44</v>
      </c>
      <c r="B8" s="64">
        <f t="array" ref="B8">IFERROR(INDEX($A$2:$BY$2,SMALL(IF($R8:$BY8="CA",COLUMN($R:$BY)),1)),"")</f>
        <v>43847</v>
      </c>
      <c r="C8" s="65">
        <f t="array" ref="C8">IFERROR(INDEX($A$2:$BY$2,LARGE(IF($R8:$BY8="CA",COLUMN($R:$BY)),1)),"")</f>
        <v>43881</v>
      </c>
      <c r="D8" s="64">
        <f t="array" ref="D8">IFERROR(INDEX($A$2:$BY$2,SMALL(IF($R8:$BY8="CA",COLUMN($R:$BY)),1)),"")</f>
        <v>43847</v>
      </c>
      <c r="E8" s="65">
        <f t="array" ref="E8">IFERROR(INDEX($A$2:$BY$2,LARGE(IF($R8:$BY8="CA",COLUMN($R:$BY)),1)),"")</f>
        <v>43881</v>
      </c>
      <c r="F8" s="64">
        <f t="array" ref="F8">IFERROR(INDEX($A$2:$BY$2,SMALL(IF($R8:$BY8="CA",COLUMN($R:$BY)),1)),"")</f>
        <v>43847</v>
      </c>
      <c r="G8" s="65">
        <f t="array" ref="G8">IFERROR(INDEX($A$2:$BY$2,LARGE(IF($R8:$BY8="CA",COLUMN($R:$BY)),1)),"")</f>
        <v>43881</v>
      </c>
      <c r="H8" s="64">
        <f t="array" ref="H8">IFERROR(INDEX($A$2:$BY$2,SMALL(IF($R8:$BY8="CA",COLUMN($R:$BY)),1)),"")</f>
        <v>43847</v>
      </c>
      <c r="I8" s="65">
        <f t="array" ref="I8">IFERROR(INDEX($A$2:$BY$2,LARGE(IF($R8:$BY8="CA",COLUMN($R:$BY)),1)),"")</f>
        <v>43881</v>
      </c>
      <c r="J8" s="64">
        <f t="array" ref="J8">IFERROR(INDEX($A$2:$BY$2,SMALL(IF($R8:$BY8="CA",COLUMN($R:$BY)),1)),"")</f>
        <v>43847</v>
      </c>
      <c r="K8" s="65">
        <f t="array" ref="K8">IFERROR(INDEX($A$2:$BY$2,LARGE(IF($R8:$BY8="CA",COLUMN($R:$BY)),1)),"")</f>
        <v>43881</v>
      </c>
      <c r="L8" s="64">
        <f t="array" ref="L8">IFERROR(INDEX($A$2:$BY$2,SMALL(IF($R8:$BY8="CA",COLUMN($R:$BY)),1)),"")</f>
        <v>43847</v>
      </c>
      <c r="M8" s="65">
        <f t="array" ref="M8">IFERROR(INDEX($A$2:$BY$2,LARGE(IF($R8:$BY8="CA",COLUMN($R:$BY)),1)),"")</f>
        <v>43881</v>
      </c>
      <c r="N8" s="64">
        <f t="array" ref="N8">IFERROR(INDEX($A$2:$BY$2,SMALL(IF($R8:$BY8="CA",COLUMN($R:$BY)),1)),"")</f>
        <v>43847</v>
      </c>
      <c r="O8" s="65">
        <f t="array" ref="O8">IFERROR(INDEX($A$2:$BY$2,LARGE(IF($R8:$BY8="CA",COLUMN($R:$BY)),1)),"")</f>
        <v>43881</v>
      </c>
      <c r="P8" s="64">
        <f t="array" ref="P8">IFERROR(INDEX($A$2:$BY$2,SMALL(IF($R8:$BY8="CA",COLUMN($R:$BY)),1)),"")</f>
        <v>43847</v>
      </c>
      <c r="Q8" s="79">
        <f t="array" ref="Q8">IFERROR(INDEX($A$2:$BY$2,LARGE(IF($R8:$BY8="CA",COLUMN($R:$BY)),1)),"")</f>
        <v>43881</v>
      </c>
      <c r="R8" s="24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 t="s">
        <v>0</v>
      </c>
      <c r="AI8" s="10" t="s">
        <v>0</v>
      </c>
      <c r="AJ8" s="10" t="s">
        <v>0</v>
      </c>
      <c r="AK8" s="10" t="s">
        <v>0</v>
      </c>
      <c r="AL8" s="10" t="s">
        <v>0</v>
      </c>
      <c r="AM8" s="10" t="s">
        <v>0</v>
      </c>
      <c r="AN8" s="10" t="s">
        <v>0</v>
      </c>
      <c r="AO8" s="10"/>
      <c r="AP8" s="10"/>
      <c r="AQ8" s="10"/>
      <c r="AR8" s="10"/>
      <c r="AS8" s="10"/>
      <c r="AT8" s="10"/>
      <c r="AU8" s="10"/>
      <c r="AV8" s="32"/>
      <c r="AW8" s="44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 t="s">
        <v>0</v>
      </c>
      <c r="BK8" s="10" t="s">
        <v>0</v>
      </c>
      <c r="BL8" s="10" t="s">
        <v>0</v>
      </c>
      <c r="BM8" s="10" t="s">
        <v>0</v>
      </c>
      <c r="BN8" s="10" t="s">
        <v>0</v>
      </c>
      <c r="BO8" s="10" t="s">
        <v>0</v>
      </c>
      <c r="BP8" s="10" t="s">
        <v>0</v>
      </c>
      <c r="BQ8" s="10"/>
      <c r="BR8" s="10"/>
      <c r="BS8" s="10"/>
      <c r="BT8" s="10"/>
      <c r="BU8" s="10"/>
      <c r="BV8" s="10"/>
      <c r="BW8" s="10"/>
      <c r="BX8" s="10"/>
      <c r="BY8" s="45"/>
    </row>
    <row r="9" spans="1:77" x14ac:dyDescent="0.25">
      <c r="A9" s="81" t="s">
        <v>45</v>
      </c>
      <c r="B9" s="64">
        <f t="array" ref="B9">IFERROR(INDEX($A$2:$BY$2,SMALL(IF($R9:$BY9="CA",COLUMN($R:$BY)),1)),"")</f>
        <v>43840</v>
      </c>
      <c r="C9" s="65">
        <f t="array" ref="C9">IFERROR(INDEX($A$2:$BY$2,LARGE(IF($R9:$BY9="CA",COLUMN($R:$BY)),1)),"")</f>
        <v>43874</v>
      </c>
      <c r="D9" s="64">
        <f t="array" ref="D9">IFERROR(INDEX($A$2:$BY$2,SMALL(IF($R9:$BY9="CA",COLUMN($R:$BY)),1)),"")</f>
        <v>43840</v>
      </c>
      <c r="E9" s="65">
        <f t="array" ref="E9">IFERROR(INDEX($A$2:$BY$2,LARGE(IF($R9:$BY9="CA",COLUMN($R:$BY)),1)),"")</f>
        <v>43874</v>
      </c>
      <c r="F9" s="64">
        <f t="array" ref="F9">IFERROR(INDEX($A$2:$BY$2,SMALL(IF($R9:$BY9="CA",COLUMN($R:$BY)),1)),"")</f>
        <v>43840</v>
      </c>
      <c r="G9" s="65">
        <f t="array" ref="G9">IFERROR(INDEX($A$2:$BY$2,LARGE(IF($R9:$BY9="CA",COLUMN($R:$BY)),1)),"")</f>
        <v>43874</v>
      </c>
      <c r="H9" s="64">
        <f t="array" ref="H9">IFERROR(INDEX($A$2:$BY$2,SMALL(IF($R9:$BY9="CA",COLUMN($R:$BY)),1)),"")</f>
        <v>43840</v>
      </c>
      <c r="I9" s="65">
        <f t="array" ref="I9">IFERROR(INDEX($A$2:$BY$2,LARGE(IF($R9:$BY9="CA",COLUMN($R:$BY)),1)),"")</f>
        <v>43874</v>
      </c>
      <c r="J9" s="64">
        <f t="array" ref="J9">IFERROR(INDEX($A$2:$BY$2,SMALL(IF($R9:$BY9="CA",COLUMN($R:$BY)),1)),"")</f>
        <v>43840</v>
      </c>
      <c r="K9" s="65">
        <f t="array" ref="K9">IFERROR(INDEX($A$2:$BY$2,LARGE(IF($R9:$BY9="CA",COLUMN($R:$BY)),1)),"")</f>
        <v>43874</v>
      </c>
      <c r="L9" s="64">
        <f t="array" ref="L9">IFERROR(INDEX($A$2:$BY$2,SMALL(IF($R9:$BY9="CA",COLUMN($R:$BY)),1)),"")</f>
        <v>43840</v>
      </c>
      <c r="M9" s="65">
        <f t="array" ref="M9">IFERROR(INDEX($A$2:$BY$2,LARGE(IF($R9:$BY9="CA",COLUMN($R:$BY)),1)),"")</f>
        <v>43874</v>
      </c>
      <c r="N9" s="64">
        <f t="array" ref="N9">IFERROR(INDEX($A$2:$BY$2,SMALL(IF($R9:$BY9="CA",COLUMN($R:$BY)),1)),"")</f>
        <v>43840</v>
      </c>
      <c r="O9" s="65">
        <f t="array" ref="O9">IFERROR(INDEX($A$2:$BY$2,LARGE(IF($R9:$BY9="CA",COLUMN($R:$BY)),1)),"")</f>
        <v>43874</v>
      </c>
      <c r="P9" s="64">
        <f t="array" ref="P9">IFERROR(INDEX($A$2:$BY$2,SMALL(IF($R9:$BY9="CA",COLUMN($R:$BY)),1)),"")</f>
        <v>43840</v>
      </c>
      <c r="Q9" s="79">
        <f t="array" ref="Q9">IFERROR(INDEX($A$2:$BY$2,LARGE(IF($R9:$BY9="CA",COLUMN($R:$BY)),1)),"")</f>
        <v>43874</v>
      </c>
      <c r="R9" s="25"/>
      <c r="S9" s="11"/>
      <c r="T9" s="11"/>
      <c r="U9" s="11"/>
      <c r="V9" s="11"/>
      <c r="W9" s="11"/>
      <c r="X9" s="11"/>
      <c r="Y9" s="11"/>
      <c r="Z9" s="11"/>
      <c r="AA9" s="11" t="s">
        <v>0</v>
      </c>
      <c r="AB9" s="11" t="s">
        <v>0</v>
      </c>
      <c r="AC9" s="11" t="s">
        <v>0</v>
      </c>
      <c r="AD9" s="11" t="s">
        <v>0</v>
      </c>
      <c r="AE9" s="11" t="s">
        <v>0</v>
      </c>
      <c r="AF9" s="11" t="s">
        <v>0</v>
      </c>
      <c r="AG9" s="11" t="s">
        <v>0</v>
      </c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33"/>
      <c r="AW9" s="46"/>
      <c r="AX9" s="11"/>
      <c r="AY9" s="11"/>
      <c r="AZ9" s="11"/>
      <c r="BA9" s="11"/>
      <c r="BB9" s="11"/>
      <c r="BC9" s="11" t="s">
        <v>0</v>
      </c>
      <c r="BD9" s="11" t="s">
        <v>0</v>
      </c>
      <c r="BE9" s="11" t="s">
        <v>0</v>
      </c>
      <c r="BF9" s="11" t="s">
        <v>0</v>
      </c>
      <c r="BG9" s="11" t="s">
        <v>0</v>
      </c>
      <c r="BH9" s="11" t="s">
        <v>0</v>
      </c>
      <c r="BI9" s="11" t="s">
        <v>0</v>
      </c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47"/>
    </row>
    <row r="10" spans="1:77" s="16" customFormat="1" x14ac:dyDescent="0.25">
      <c r="A10" s="82"/>
      <c r="B10" s="66"/>
      <c r="C10" s="67"/>
      <c r="D10" s="66"/>
      <c r="E10" s="67"/>
      <c r="F10" s="66"/>
      <c r="G10" s="67"/>
      <c r="H10" s="66"/>
      <c r="I10" s="67"/>
      <c r="J10" s="66"/>
      <c r="K10" s="67"/>
      <c r="L10" s="66"/>
      <c r="M10" s="67"/>
      <c r="N10" s="66"/>
      <c r="O10" s="67"/>
      <c r="P10" s="66"/>
      <c r="Q10" s="83"/>
      <c r="R10" s="26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48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49"/>
    </row>
    <row r="11" spans="1:77" s="16" customFormat="1" x14ac:dyDescent="0.25">
      <c r="A11" s="84"/>
      <c r="B11" s="68"/>
      <c r="C11" s="69"/>
      <c r="D11" s="68"/>
      <c r="E11" s="69"/>
      <c r="F11" s="68"/>
      <c r="G11" s="69"/>
      <c r="H11" s="68"/>
      <c r="I11" s="69"/>
      <c r="J11" s="68"/>
      <c r="K11" s="69"/>
      <c r="L11" s="68"/>
      <c r="M11" s="69"/>
      <c r="N11" s="68"/>
      <c r="O11" s="69"/>
      <c r="P11" s="68"/>
      <c r="Q11" s="85"/>
      <c r="R11" s="2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50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51"/>
    </row>
    <row r="12" spans="1:77" x14ac:dyDescent="0.25">
      <c r="A12" s="78"/>
      <c r="B12" s="64" t="str">
        <f t="array" ref="B12">IFERROR(INDEX($A$2:$BY$2,SMALL(IF($R12:$BY12="CA",COLUMN($R:$BY)),1)),"")</f>
        <v/>
      </c>
      <c r="C12" s="65" t="str">
        <f t="array" ref="C12">IFERROR(INDEX($A$2:$BY$2,LARGE(IF($R12:$BY12="CA",COLUMN($R:$BY)),1)),"")</f>
        <v/>
      </c>
      <c r="D12" s="64" t="str">
        <f t="array" ref="D12">IFERROR(INDEX($A$2:$BY$2,SMALL(IF($R12:$BY12="CA",COLUMN($R:$BY)),1)),"")</f>
        <v/>
      </c>
      <c r="E12" s="65" t="str">
        <f t="array" ref="E12">IFERROR(INDEX($A$2:$BY$2,LARGE(IF($R12:$BY12="CA",COLUMN($R:$BY)),1)),"")</f>
        <v/>
      </c>
      <c r="F12" s="64" t="str">
        <f t="array" ref="F12">IFERROR(INDEX($A$2:$BY$2,SMALL(IF($R12:$BY12="CA",COLUMN($R:$BY)),1)),"")</f>
        <v/>
      </c>
      <c r="G12" s="65" t="str">
        <f t="array" ref="G12">IFERROR(INDEX($A$2:$BY$2,LARGE(IF($R12:$BY12="CA",COLUMN($R:$BY)),1)),"")</f>
        <v/>
      </c>
      <c r="H12" s="64" t="str">
        <f t="array" ref="H12">IFERROR(INDEX($A$2:$BY$2,SMALL(IF($R12:$BY12="CA",COLUMN($R:$BY)),1)),"")</f>
        <v/>
      </c>
      <c r="I12" s="65" t="str">
        <f t="array" ref="I12">IFERROR(INDEX($A$2:$BY$2,LARGE(IF($R12:$BY12="CA",COLUMN($R:$BY)),1)),"")</f>
        <v/>
      </c>
      <c r="J12" s="64" t="str">
        <f t="array" ref="J12">IFERROR(INDEX($A$2:$BY$2,SMALL(IF($R12:$BY12="CA",COLUMN($R:$BY)),1)),"")</f>
        <v/>
      </c>
      <c r="K12" s="65" t="str">
        <f t="array" ref="K12">IFERROR(INDEX($A$2:$BY$2,LARGE(IF($R12:$BY12="CA",COLUMN($R:$BY)),1)),"")</f>
        <v/>
      </c>
      <c r="L12" s="64" t="str">
        <f t="array" ref="L12">IFERROR(INDEX($A$2:$BY$2,SMALL(IF($R12:$BY12="CA",COLUMN($R:$BY)),1)),"")</f>
        <v/>
      </c>
      <c r="M12" s="65" t="str">
        <f t="array" ref="M12">IFERROR(INDEX($A$2:$BY$2,LARGE(IF($R12:$BY12="CA",COLUMN($R:$BY)),1)),"")</f>
        <v/>
      </c>
      <c r="N12" s="64" t="str">
        <f t="array" ref="N12">IFERROR(INDEX($A$2:$BY$2,SMALL(IF($R12:$BY12="CA",COLUMN($R:$BY)),1)),"")</f>
        <v/>
      </c>
      <c r="O12" s="65" t="str">
        <f t="array" ref="O12">IFERROR(INDEX($A$2:$BY$2,LARGE(IF($R12:$BY12="CA",COLUMN($R:$BY)),1)),"")</f>
        <v/>
      </c>
      <c r="P12" s="64" t="str">
        <f t="array" ref="P12">IFERROR(INDEX($A$2:$BY$2,SMALL(IF($R12:$BY12="CA",COLUMN($R:$BY)),1)),"")</f>
        <v/>
      </c>
      <c r="Q12" s="79" t="str">
        <f t="array" ref="Q12">IFERROR(INDEX($A$2:$BY$2,LARGE(IF($R12:$BY12="CA",COLUMN($R:$BY)),1)),"")</f>
        <v/>
      </c>
      <c r="R12" s="23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31"/>
      <c r="AW12" s="42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43"/>
    </row>
    <row r="13" spans="1:77" x14ac:dyDescent="0.25">
      <c r="A13" s="80"/>
      <c r="B13" s="64" t="str">
        <f t="array" ref="B13">IFERROR(INDEX($A$2:$BY$2,SMALL(IF($R13:$BY13="CA",COLUMN($R:$BY)),1)),"")</f>
        <v/>
      </c>
      <c r="C13" s="65" t="str">
        <f t="array" ref="C13">IFERROR(INDEX($A$2:$BY$2,LARGE(IF($R13:$BY13="CA",COLUMN($R:$BY)),1)),"")</f>
        <v/>
      </c>
      <c r="D13" s="64" t="str">
        <f t="array" ref="D13">IFERROR(INDEX($A$2:$BY$2,SMALL(IF($R13:$BY13="CA",COLUMN($R:$BY)),1)),"")</f>
        <v/>
      </c>
      <c r="E13" s="65" t="str">
        <f t="array" ref="E13">IFERROR(INDEX($A$2:$BY$2,LARGE(IF($R13:$BY13="CA",COLUMN($R:$BY)),1)),"")</f>
        <v/>
      </c>
      <c r="F13" s="64" t="str">
        <f t="array" ref="F13">IFERROR(INDEX($A$2:$BY$2,SMALL(IF($R13:$BY13="CA",COLUMN($R:$BY)),1)),"")</f>
        <v/>
      </c>
      <c r="G13" s="65" t="str">
        <f t="array" ref="G13">IFERROR(INDEX($A$2:$BY$2,LARGE(IF($R13:$BY13="CA",COLUMN($R:$BY)),1)),"")</f>
        <v/>
      </c>
      <c r="H13" s="64" t="str">
        <f t="array" ref="H13">IFERROR(INDEX($A$2:$BY$2,SMALL(IF($R13:$BY13="CA",COLUMN($R:$BY)),1)),"")</f>
        <v/>
      </c>
      <c r="I13" s="65" t="str">
        <f t="array" ref="I13">IFERROR(INDEX($A$2:$BY$2,LARGE(IF($R13:$BY13="CA",COLUMN($R:$BY)),1)),"")</f>
        <v/>
      </c>
      <c r="J13" s="64" t="str">
        <f t="array" ref="J13">IFERROR(INDEX($A$2:$BY$2,SMALL(IF($R13:$BY13="CA",COLUMN($R:$BY)),1)),"")</f>
        <v/>
      </c>
      <c r="K13" s="65" t="str">
        <f t="array" ref="K13">IFERROR(INDEX($A$2:$BY$2,LARGE(IF($R13:$BY13="CA",COLUMN($R:$BY)),1)),"")</f>
        <v/>
      </c>
      <c r="L13" s="64" t="str">
        <f t="array" ref="L13">IFERROR(INDEX($A$2:$BY$2,SMALL(IF($R13:$BY13="CA",COLUMN($R:$BY)),1)),"")</f>
        <v/>
      </c>
      <c r="M13" s="65" t="str">
        <f t="array" ref="M13">IFERROR(INDEX($A$2:$BY$2,LARGE(IF($R13:$BY13="CA",COLUMN($R:$BY)),1)),"")</f>
        <v/>
      </c>
      <c r="N13" s="64" t="str">
        <f t="array" ref="N13">IFERROR(INDEX($A$2:$BY$2,SMALL(IF($R13:$BY13="CA",COLUMN($R:$BY)),1)),"")</f>
        <v/>
      </c>
      <c r="O13" s="65" t="str">
        <f t="array" ref="O13">IFERROR(INDEX($A$2:$BY$2,LARGE(IF($R13:$BY13="CA",COLUMN($R:$BY)),1)),"")</f>
        <v/>
      </c>
      <c r="P13" s="64" t="str">
        <f t="array" ref="P13">IFERROR(INDEX($A$2:$BY$2,SMALL(IF($R13:$BY13="CA",COLUMN($R:$BY)),1)),"")</f>
        <v/>
      </c>
      <c r="Q13" s="79" t="str">
        <f t="array" ref="Q13">IFERROR(INDEX($A$2:$BY$2,LARGE(IF($R13:$BY13="CA",COLUMN($R:$BY)),1)),"")</f>
        <v/>
      </c>
      <c r="R13" s="24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32"/>
      <c r="AW13" s="44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45"/>
    </row>
    <row r="14" spans="1:77" x14ac:dyDescent="0.25">
      <c r="A14" s="80"/>
      <c r="B14" s="64" t="str">
        <f t="array" ref="B14">IFERROR(INDEX($A$2:$BY$2,SMALL(IF($R14:$BY14="CA",COLUMN($R:$BY)),1)),"")</f>
        <v/>
      </c>
      <c r="C14" s="65" t="str">
        <f t="array" ref="C14">IFERROR(INDEX($A$2:$BY$2,LARGE(IF($R14:$BY14="CA",COLUMN($R:$BY)),1)),"")</f>
        <v/>
      </c>
      <c r="D14" s="64" t="str">
        <f t="array" ref="D14">IFERROR(INDEX($A$2:$BY$2,SMALL(IF($R14:$BY14="CA",COLUMN($R:$BY)),1)),"")</f>
        <v/>
      </c>
      <c r="E14" s="65" t="str">
        <f t="array" ref="E14">IFERROR(INDEX($A$2:$BY$2,LARGE(IF($R14:$BY14="CA",COLUMN($R:$BY)),1)),"")</f>
        <v/>
      </c>
      <c r="F14" s="64" t="str">
        <f t="array" ref="F14">IFERROR(INDEX($A$2:$BY$2,SMALL(IF($R14:$BY14="CA",COLUMN($R:$BY)),1)),"")</f>
        <v/>
      </c>
      <c r="G14" s="65" t="str">
        <f t="array" ref="G14">IFERROR(INDEX($A$2:$BY$2,LARGE(IF($R14:$BY14="CA",COLUMN($R:$BY)),1)),"")</f>
        <v/>
      </c>
      <c r="H14" s="64" t="str">
        <f t="array" ref="H14">IFERROR(INDEX($A$2:$BY$2,SMALL(IF($R14:$BY14="CA",COLUMN($R:$BY)),1)),"")</f>
        <v/>
      </c>
      <c r="I14" s="65" t="str">
        <f t="array" ref="I14">IFERROR(INDEX($A$2:$BY$2,LARGE(IF($R14:$BY14="CA",COLUMN($R:$BY)),1)),"")</f>
        <v/>
      </c>
      <c r="J14" s="64" t="str">
        <f t="array" ref="J14">IFERROR(INDEX($A$2:$BY$2,SMALL(IF($R14:$BY14="CA",COLUMN($R:$BY)),1)),"")</f>
        <v/>
      </c>
      <c r="K14" s="65" t="str">
        <f t="array" ref="K14">IFERROR(INDEX($A$2:$BY$2,LARGE(IF($R14:$BY14="CA",COLUMN($R:$BY)),1)),"")</f>
        <v/>
      </c>
      <c r="L14" s="64" t="str">
        <f t="array" ref="L14">IFERROR(INDEX($A$2:$BY$2,SMALL(IF($R14:$BY14="CA",COLUMN($R:$BY)),1)),"")</f>
        <v/>
      </c>
      <c r="M14" s="65" t="str">
        <f t="array" ref="M14">IFERROR(INDEX($A$2:$BY$2,LARGE(IF($R14:$BY14="CA",COLUMN($R:$BY)),1)),"")</f>
        <v/>
      </c>
      <c r="N14" s="64" t="str">
        <f t="array" ref="N14">IFERROR(INDEX($A$2:$BY$2,SMALL(IF($R14:$BY14="CA",COLUMN($R:$BY)),1)),"")</f>
        <v/>
      </c>
      <c r="O14" s="65" t="str">
        <f t="array" ref="O14">IFERROR(INDEX($A$2:$BY$2,LARGE(IF($R14:$BY14="CA",COLUMN($R:$BY)),1)),"")</f>
        <v/>
      </c>
      <c r="P14" s="64" t="str">
        <f t="array" ref="P14">IFERROR(INDEX($A$2:$BY$2,SMALL(IF($R14:$BY14="CA",COLUMN($R:$BY)),1)),"")</f>
        <v/>
      </c>
      <c r="Q14" s="79" t="str">
        <f t="array" ref="Q14">IFERROR(INDEX($A$2:$BY$2,LARGE(IF($R14:$BY14="CA",COLUMN($R:$BY)),1)),"")</f>
        <v/>
      </c>
      <c r="R14" s="24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32"/>
      <c r="AW14" s="44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45"/>
    </row>
    <row r="15" spans="1:77" x14ac:dyDescent="0.25">
      <c r="A15" s="80"/>
      <c r="B15" s="64" t="str">
        <f t="array" ref="B15">IFERROR(INDEX($A$2:$BY$2,SMALL(IF($R15:$BY15="CA",COLUMN($R:$BY)),1)),"")</f>
        <v/>
      </c>
      <c r="C15" s="65" t="str">
        <f t="array" ref="C15">IFERROR(INDEX($A$2:$BY$2,LARGE(IF($R15:$BY15="CA",COLUMN($R:$BY)),1)),"")</f>
        <v/>
      </c>
      <c r="D15" s="64" t="str">
        <f t="array" ref="D15">IFERROR(INDEX($A$2:$BY$2,SMALL(IF($R15:$BY15="CA",COLUMN($R:$BY)),1)),"")</f>
        <v/>
      </c>
      <c r="E15" s="65" t="str">
        <f t="array" ref="E15">IFERROR(INDEX($A$2:$BY$2,LARGE(IF($R15:$BY15="CA",COLUMN($R:$BY)),1)),"")</f>
        <v/>
      </c>
      <c r="F15" s="64" t="str">
        <f t="array" ref="F15">IFERROR(INDEX($A$2:$BY$2,SMALL(IF($R15:$BY15="CA",COLUMN($R:$BY)),1)),"")</f>
        <v/>
      </c>
      <c r="G15" s="65" t="str">
        <f t="array" ref="G15">IFERROR(INDEX($A$2:$BY$2,LARGE(IF($R15:$BY15="CA",COLUMN($R:$BY)),1)),"")</f>
        <v/>
      </c>
      <c r="H15" s="64" t="str">
        <f t="array" ref="H15">IFERROR(INDEX($A$2:$BY$2,SMALL(IF($R15:$BY15="CA",COLUMN($R:$BY)),1)),"")</f>
        <v/>
      </c>
      <c r="I15" s="65" t="str">
        <f t="array" ref="I15">IFERROR(INDEX($A$2:$BY$2,LARGE(IF($R15:$BY15="CA",COLUMN($R:$BY)),1)),"")</f>
        <v/>
      </c>
      <c r="J15" s="64" t="str">
        <f t="array" ref="J15">IFERROR(INDEX($A$2:$BY$2,SMALL(IF($R15:$BY15="CA",COLUMN($R:$BY)),1)),"")</f>
        <v/>
      </c>
      <c r="K15" s="65" t="str">
        <f t="array" ref="K15">IFERROR(INDEX($A$2:$BY$2,LARGE(IF($R15:$BY15="CA",COLUMN($R:$BY)),1)),"")</f>
        <v/>
      </c>
      <c r="L15" s="64" t="str">
        <f t="array" ref="L15">IFERROR(INDEX($A$2:$BY$2,SMALL(IF($R15:$BY15="CA",COLUMN($R:$BY)),1)),"")</f>
        <v/>
      </c>
      <c r="M15" s="65" t="str">
        <f t="array" ref="M15">IFERROR(INDEX($A$2:$BY$2,LARGE(IF($R15:$BY15="CA",COLUMN($R:$BY)),1)),"")</f>
        <v/>
      </c>
      <c r="N15" s="64" t="str">
        <f t="array" ref="N15">IFERROR(INDEX($A$2:$BY$2,SMALL(IF($R15:$BY15="CA",COLUMN($R:$BY)),1)),"")</f>
        <v/>
      </c>
      <c r="O15" s="65" t="str">
        <f t="array" ref="O15">IFERROR(INDEX($A$2:$BY$2,LARGE(IF($R15:$BY15="CA",COLUMN($R:$BY)),1)),"")</f>
        <v/>
      </c>
      <c r="P15" s="64" t="str">
        <f t="array" ref="P15">IFERROR(INDEX($A$2:$BY$2,SMALL(IF($R15:$BY15="CA",COLUMN($R:$BY)),1)),"")</f>
        <v/>
      </c>
      <c r="Q15" s="79" t="str">
        <f t="array" ref="Q15">IFERROR(INDEX($A$2:$BY$2,LARGE(IF($R15:$BY15="CA",COLUMN($R:$BY)),1)),"")</f>
        <v/>
      </c>
      <c r="R15" s="24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32"/>
      <c r="AW15" s="44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45"/>
    </row>
    <row r="16" spans="1:77" x14ac:dyDescent="0.25">
      <c r="A16" s="80"/>
      <c r="B16" s="64" t="str">
        <f t="array" ref="B16">IFERROR(INDEX($A$2:$BY$2,SMALL(IF($R16:$BY16="CA",COLUMN($R:$BY)),1)),"")</f>
        <v/>
      </c>
      <c r="C16" s="65" t="str">
        <f t="array" ref="C16">IFERROR(INDEX($A$2:$BY$2,LARGE(IF($R16:$BY16="CA",COLUMN($R:$BY)),1)),"")</f>
        <v/>
      </c>
      <c r="D16" s="64" t="str">
        <f t="array" ref="D16">IFERROR(INDEX($A$2:$BY$2,SMALL(IF($R16:$BY16="CA",COLUMN($R:$BY)),1)),"")</f>
        <v/>
      </c>
      <c r="E16" s="65" t="str">
        <f t="array" ref="E16">IFERROR(INDEX($A$2:$BY$2,LARGE(IF($R16:$BY16="CA",COLUMN($R:$BY)),1)),"")</f>
        <v/>
      </c>
      <c r="F16" s="64" t="str">
        <f t="array" ref="F16">IFERROR(INDEX($A$2:$BY$2,SMALL(IF($R16:$BY16="CA",COLUMN($R:$BY)),1)),"")</f>
        <v/>
      </c>
      <c r="G16" s="65" t="str">
        <f t="array" ref="G16">IFERROR(INDEX($A$2:$BY$2,LARGE(IF($R16:$BY16="CA",COLUMN($R:$BY)),1)),"")</f>
        <v/>
      </c>
      <c r="H16" s="64" t="str">
        <f t="array" ref="H16">IFERROR(INDEX($A$2:$BY$2,SMALL(IF($R16:$BY16="CA",COLUMN($R:$BY)),1)),"")</f>
        <v/>
      </c>
      <c r="I16" s="65" t="str">
        <f t="array" ref="I16">IFERROR(INDEX($A$2:$BY$2,LARGE(IF($R16:$BY16="CA",COLUMN($R:$BY)),1)),"")</f>
        <v/>
      </c>
      <c r="J16" s="64" t="str">
        <f t="array" ref="J16">IFERROR(INDEX($A$2:$BY$2,SMALL(IF($R16:$BY16="CA",COLUMN($R:$BY)),1)),"")</f>
        <v/>
      </c>
      <c r="K16" s="65" t="str">
        <f t="array" ref="K16">IFERROR(INDEX($A$2:$BY$2,LARGE(IF($R16:$BY16="CA",COLUMN($R:$BY)),1)),"")</f>
        <v/>
      </c>
      <c r="L16" s="64" t="str">
        <f t="array" ref="L16">IFERROR(INDEX($A$2:$BY$2,SMALL(IF($R16:$BY16="CA",COLUMN($R:$BY)),1)),"")</f>
        <v/>
      </c>
      <c r="M16" s="65" t="str">
        <f t="array" ref="M16">IFERROR(INDEX($A$2:$BY$2,LARGE(IF($R16:$BY16="CA",COLUMN($R:$BY)),1)),"")</f>
        <v/>
      </c>
      <c r="N16" s="64" t="str">
        <f t="array" ref="N16">IFERROR(INDEX($A$2:$BY$2,SMALL(IF($R16:$BY16="CA",COLUMN($R:$BY)),1)),"")</f>
        <v/>
      </c>
      <c r="O16" s="65" t="str">
        <f t="array" ref="O16">IFERROR(INDEX($A$2:$BY$2,LARGE(IF($R16:$BY16="CA",COLUMN($R:$BY)),1)),"")</f>
        <v/>
      </c>
      <c r="P16" s="64" t="str">
        <f t="array" ref="P16">IFERROR(INDEX($A$2:$BY$2,SMALL(IF($R16:$BY16="CA",COLUMN($R:$BY)),1)),"")</f>
        <v/>
      </c>
      <c r="Q16" s="79" t="str">
        <f t="array" ref="Q16">IFERROR(INDEX($A$2:$BY$2,LARGE(IF($R16:$BY16="CA",COLUMN($R:$BY)),1)),"")</f>
        <v/>
      </c>
      <c r="R16" s="24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32"/>
      <c r="AW16" s="44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45"/>
    </row>
    <row r="17" spans="1:77" x14ac:dyDescent="0.25">
      <c r="A17" s="80"/>
      <c r="B17" s="64" t="str">
        <f t="array" ref="B17">IFERROR(INDEX($A$2:$BY$2,SMALL(IF($R17:$BY17="CA",COLUMN($R:$BY)),1)),"")</f>
        <v/>
      </c>
      <c r="C17" s="65" t="str">
        <f t="array" ref="C17">IFERROR(INDEX($A$2:$BY$2,LARGE(IF($R17:$BY17="CA",COLUMN($R:$BY)),1)),"")</f>
        <v/>
      </c>
      <c r="D17" s="64" t="str">
        <f t="array" ref="D17">IFERROR(INDEX($A$2:$BY$2,SMALL(IF($R17:$BY17="CA",COLUMN($R:$BY)),1)),"")</f>
        <v/>
      </c>
      <c r="E17" s="65" t="str">
        <f t="array" ref="E17">IFERROR(INDEX($A$2:$BY$2,LARGE(IF($R17:$BY17="CA",COLUMN($R:$BY)),1)),"")</f>
        <v/>
      </c>
      <c r="F17" s="64" t="str">
        <f t="array" ref="F17">IFERROR(INDEX($A$2:$BY$2,SMALL(IF($R17:$BY17="CA",COLUMN($R:$BY)),1)),"")</f>
        <v/>
      </c>
      <c r="G17" s="65" t="str">
        <f t="array" ref="G17">IFERROR(INDEX($A$2:$BY$2,LARGE(IF($R17:$BY17="CA",COLUMN($R:$BY)),1)),"")</f>
        <v/>
      </c>
      <c r="H17" s="64" t="str">
        <f t="array" ref="H17">IFERROR(INDEX($A$2:$BY$2,SMALL(IF($R17:$BY17="CA",COLUMN($R:$BY)),1)),"")</f>
        <v/>
      </c>
      <c r="I17" s="65" t="str">
        <f t="array" ref="I17">IFERROR(INDEX($A$2:$BY$2,LARGE(IF($R17:$BY17="CA",COLUMN($R:$BY)),1)),"")</f>
        <v/>
      </c>
      <c r="J17" s="64" t="str">
        <f t="array" ref="J17">IFERROR(INDEX($A$2:$BY$2,SMALL(IF($R17:$BY17="CA",COLUMN($R:$BY)),1)),"")</f>
        <v/>
      </c>
      <c r="K17" s="65" t="str">
        <f t="array" ref="K17">IFERROR(INDEX($A$2:$BY$2,LARGE(IF($R17:$BY17="CA",COLUMN($R:$BY)),1)),"")</f>
        <v/>
      </c>
      <c r="L17" s="64" t="str">
        <f t="array" ref="L17">IFERROR(INDEX($A$2:$BY$2,SMALL(IF($R17:$BY17="CA",COLUMN($R:$BY)),1)),"")</f>
        <v/>
      </c>
      <c r="M17" s="65" t="str">
        <f t="array" ref="M17">IFERROR(INDEX($A$2:$BY$2,LARGE(IF($R17:$BY17="CA",COLUMN($R:$BY)),1)),"")</f>
        <v/>
      </c>
      <c r="N17" s="64" t="str">
        <f t="array" ref="N17">IFERROR(INDEX($A$2:$BY$2,SMALL(IF($R17:$BY17="CA",COLUMN($R:$BY)),1)),"")</f>
        <v/>
      </c>
      <c r="O17" s="65" t="str">
        <f t="array" ref="O17">IFERROR(INDEX($A$2:$BY$2,LARGE(IF($R17:$BY17="CA",COLUMN($R:$BY)),1)),"")</f>
        <v/>
      </c>
      <c r="P17" s="64" t="str">
        <f t="array" ref="P17">IFERROR(INDEX($A$2:$BY$2,SMALL(IF($R17:$BY17="CA",COLUMN($R:$BY)),1)),"")</f>
        <v/>
      </c>
      <c r="Q17" s="79" t="str">
        <f t="array" ref="Q17">IFERROR(INDEX($A$2:$BY$2,LARGE(IF($R17:$BY17="CA",COLUMN($R:$BY)),1)),"")</f>
        <v/>
      </c>
      <c r="R17" s="24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32"/>
      <c r="AW17" s="44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45"/>
    </row>
    <row r="18" spans="1:77" x14ac:dyDescent="0.25">
      <c r="A18" s="80"/>
      <c r="B18" s="64" t="str">
        <f t="array" ref="B18">IFERROR(INDEX($A$2:$BY$2,SMALL(IF($R18:$BY18="CA",COLUMN($R:$BY)),1)),"")</f>
        <v/>
      </c>
      <c r="C18" s="65" t="str">
        <f t="array" ref="C18">IFERROR(INDEX($A$2:$BY$2,LARGE(IF($R18:$BY18="CA",COLUMN($R:$BY)),1)),"")</f>
        <v/>
      </c>
      <c r="D18" s="64" t="str">
        <f t="array" ref="D18">IFERROR(INDEX($A$2:$BY$2,SMALL(IF($R18:$BY18="CA",COLUMN($R:$BY)),1)),"")</f>
        <v/>
      </c>
      <c r="E18" s="65" t="str">
        <f t="array" ref="E18">IFERROR(INDEX($A$2:$BY$2,LARGE(IF($R18:$BY18="CA",COLUMN($R:$BY)),1)),"")</f>
        <v/>
      </c>
      <c r="F18" s="64" t="str">
        <f t="array" ref="F18">IFERROR(INDEX($A$2:$BY$2,SMALL(IF($R18:$BY18="CA",COLUMN($R:$BY)),1)),"")</f>
        <v/>
      </c>
      <c r="G18" s="65" t="str">
        <f t="array" ref="G18">IFERROR(INDEX($A$2:$BY$2,LARGE(IF($R18:$BY18="CA",COLUMN($R:$BY)),1)),"")</f>
        <v/>
      </c>
      <c r="H18" s="64" t="str">
        <f t="array" ref="H18">IFERROR(INDEX($A$2:$BY$2,SMALL(IF($R18:$BY18="CA",COLUMN($R:$BY)),1)),"")</f>
        <v/>
      </c>
      <c r="I18" s="65" t="str">
        <f t="array" ref="I18">IFERROR(INDEX($A$2:$BY$2,LARGE(IF($R18:$BY18="CA",COLUMN($R:$BY)),1)),"")</f>
        <v/>
      </c>
      <c r="J18" s="64" t="str">
        <f t="array" ref="J18">IFERROR(INDEX($A$2:$BY$2,SMALL(IF($R18:$BY18="CA",COLUMN($R:$BY)),1)),"")</f>
        <v/>
      </c>
      <c r="K18" s="65" t="str">
        <f t="array" ref="K18">IFERROR(INDEX($A$2:$BY$2,LARGE(IF($R18:$BY18="CA",COLUMN($R:$BY)),1)),"")</f>
        <v/>
      </c>
      <c r="L18" s="64" t="str">
        <f t="array" ref="L18">IFERROR(INDEX($A$2:$BY$2,SMALL(IF($R18:$BY18="CA",COLUMN($R:$BY)),1)),"")</f>
        <v/>
      </c>
      <c r="M18" s="65" t="str">
        <f t="array" ref="M18">IFERROR(INDEX($A$2:$BY$2,LARGE(IF($R18:$BY18="CA",COLUMN($R:$BY)),1)),"")</f>
        <v/>
      </c>
      <c r="N18" s="64" t="str">
        <f t="array" ref="N18">IFERROR(INDEX($A$2:$BY$2,SMALL(IF($R18:$BY18="CA",COLUMN($R:$BY)),1)),"")</f>
        <v/>
      </c>
      <c r="O18" s="65" t="str">
        <f t="array" ref="O18">IFERROR(INDEX($A$2:$BY$2,LARGE(IF($R18:$BY18="CA",COLUMN($R:$BY)),1)),"")</f>
        <v/>
      </c>
      <c r="P18" s="64" t="str">
        <f t="array" ref="P18">IFERROR(INDEX($A$2:$BY$2,SMALL(IF($R18:$BY18="CA",COLUMN($R:$BY)),1)),"")</f>
        <v/>
      </c>
      <c r="Q18" s="79" t="str">
        <f t="array" ref="Q18">IFERROR(INDEX($A$2:$BY$2,LARGE(IF($R18:$BY18="CA",COLUMN($R:$BY)),1)),"")</f>
        <v/>
      </c>
      <c r="R18" s="24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32"/>
      <c r="AW18" s="44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45"/>
    </row>
    <row r="19" spans="1:77" x14ac:dyDescent="0.25">
      <c r="A19" s="80"/>
      <c r="B19" s="64" t="str">
        <f t="array" ref="B19">IFERROR(INDEX($A$2:$BY$2,SMALL(IF($R19:$BY19="CA",COLUMN($R:$BY)),1)),"")</f>
        <v/>
      </c>
      <c r="C19" s="65" t="str">
        <f t="array" ref="C19">IFERROR(INDEX($A$2:$BY$2,LARGE(IF($R19:$BY19="CA",COLUMN($R:$BY)),1)),"")</f>
        <v/>
      </c>
      <c r="D19" s="64" t="str">
        <f t="array" ref="D19">IFERROR(INDEX($A$2:$BY$2,SMALL(IF($R19:$BY19="CA",COLUMN($R:$BY)),1)),"")</f>
        <v/>
      </c>
      <c r="E19" s="65" t="str">
        <f t="array" ref="E19">IFERROR(INDEX($A$2:$BY$2,LARGE(IF($R19:$BY19="CA",COLUMN($R:$BY)),1)),"")</f>
        <v/>
      </c>
      <c r="F19" s="64" t="str">
        <f t="array" ref="F19">IFERROR(INDEX($A$2:$BY$2,SMALL(IF($R19:$BY19="CA",COLUMN($R:$BY)),1)),"")</f>
        <v/>
      </c>
      <c r="G19" s="65" t="str">
        <f t="array" ref="G19">IFERROR(INDEX($A$2:$BY$2,LARGE(IF($R19:$BY19="CA",COLUMN($R:$BY)),1)),"")</f>
        <v/>
      </c>
      <c r="H19" s="64" t="str">
        <f t="array" ref="H19">IFERROR(INDEX($A$2:$BY$2,SMALL(IF($R19:$BY19="CA",COLUMN($R:$BY)),1)),"")</f>
        <v/>
      </c>
      <c r="I19" s="65" t="str">
        <f t="array" ref="I19">IFERROR(INDEX($A$2:$BY$2,LARGE(IF($R19:$BY19="CA",COLUMN($R:$BY)),1)),"")</f>
        <v/>
      </c>
      <c r="J19" s="64" t="str">
        <f t="array" ref="J19">IFERROR(INDEX($A$2:$BY$2,SMALL(IF($R19:$BY19="CA",COLUMN($R:$BY)),1)),"")</f>
        <v/>
      </c>
      <c r="K19" s="65" t="str">
        <f t="array" ref="K19">IFERROR(INDEX($A$2:$BY$2,LARGE(IF($R19:$BY19="CA",COLUMN($R:$BY)),1)),"")</f>
        <v/>
      </c>
      <c r="L19" s="64" t="str">
        <f t="array" ref="L19">IFERROR(INDEX($A$2:$BY$2,SMALL(IF($R19:$BY19="CA",COLUMN($R:$BY)),1)),"")</f>
        <v/>
      </c>
      <c r="M19" s="65" t="str">
        <f t="array" ref="M19">IFERROR(INDEX($A$2:$BY$2,LARGE(IF($R19:$BY19="CA",COLUMN($R:$BY)),1)),"")</f>
        <v/>
      </c>
      <c r="N19" s="64" t="str">
        <f t="array" ref="N19">IFERROR(INDEX($A$2:$BY$2,SMALL(IF($R19:$BY19="CA",COLUMN($R:$BY)),1)),"")</f>
        <v/>
      </c>
      <c r="O19" s="65" t="str">
        <f t="array" ref="O19">IFERROR(INDEX($A$2:$BY$2,LARGE(IF($R19:$BY19="CA",COLUMN($R:$BY)),1)),"")</f>
        <v/>
      </c>
      <c r="P19" s="64" t="str">
        <f t="array" ref="P19">IFERROR(INDEX($A$2:$BY$2,SMALL(IF($R19:$BY19="CA",COLUMN($R:$BY)),1)),"")</f>
        <v/>
      </c>
      <c r="Q19" s="79" t="str">
        <f t="array" ref="Q19">IFERROR(INDEX($A$2:$BY$2,LARGE(IF($R19:$BY19="CA",COLUMN($R:$BY)),1)),"")</f>
        <v/>
      </c>
      <c r="R19" s="24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32"/>
      <c r="AW19" s="44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45"/>
    </row>
    <row r="20" spans="1:77" x14ac:dyDescent="0.25">
      <c r="A20" s="80"/>
      <c r="B20" s="64" t="str">
        <f t="array" ref="B20">IFERROR(INDEX($A$2:$BY$2,SMALL(IF($R20:$BY20="CA",COLUMN($R:$BY)),1)),"")</f>
        <v/>
      </c>
      <c r="C20" s="65" t="str">
        <f t="array" ref="C20">IFERROR(INDEX($A$2:$BY$2,LARGE(IF($R20:$BY20="CA",COLUMN($R:$BY)),1)),"")</f>
        <v/>
      </c>
      <c r="D20" s="64" t="str">
        <f t="array" ref="D20">IFERROR(INDEX($A$2:$BY$2,SMALL(IF($R20:$BY20="CA",COLUMN($R:$BY)),1)),"")</f>
        <v/>
      </c>
      <c r="E20" s="65" t="str">
        <f t="array" ref="E20">IFERROR(INDEX($A$2:$BY$2,LARGE(IF($R20:$BY20="CA",COLUMN($R:$BY)),1)),"")</f>
        <v/>
      </c>
      <c r="F20" s="64" t="str">
        <f t="array" ref="F20">IFERROR(INDEX($A$2:$BY$2,SMALL(IF($R20:$BY20="CA",COLUMN($R:$BY)),1)),"")</f>
        <v/>
      </c>
      <c r="G20" s="65" t="str">
        <f t="array" ref="G20">IFERROR(INDEX($A$2:$BY$2,LARGE(IF($R20:$BY20="CA",COLUMN($R:$BY)),1)),"")</f>
        <v/>
      </c>
      <c r="H20" s="64" t="str">
        <f t="array" ref="H20">IFERROR(INDEX($A$2:$BY$2,SMALL(IF($R20:$BY20="CA",COLUMN($R:$BY)),1)),"")</f>
        <v/>
      </c>
      <c r="I20" s="65" t="str">
        <f t="array" ref="I20">IFERROR(INDEX($A$2:$BY$2,LARGE(IF($R20:$BY20="CA",COLUMN($R:$BY)),1)),"")</f>
        <v/>
      </c>
      <c r="J20" s="64" t="str">
        <f t="array" ref="J20">IFERROR(INDEX($A$2:$BY$2,SMALL(IF($R20:$BY20="CA",COLUMN($R:$BY)),1)),"")</f>
        <v/>
      </c>
      <c r="K20" s="65" t="str">
        <f t="array" ref="K20">IFERROR(INDEX($A$2:$BY$2,LARGE(IF($R20:$BY20="CA",COLUMN($R:$BY)),1)),"")</f>
        <v/>
      </c>
      <c r="L20" s="64" t="str">
        <f t="array" ref="L20">IFERROR(INDEX($A$2:$BY$2,SMALL(IF($R20:$BY20="CA",COLUMN($R:$BY)),1)),"")</f>
        <v/>
      </c>
      <c r="M20" s="65" t="str">
        <f t="array" ref="M20">IFERROR(INDEX($A$2:$BY$2,LARGE(IF($R20:$BY20="CA",COLUMN($R:$BY)),1)),"")</f>
        <v/>
      </c>
      <c r="N20" s="64" t="str">
        <f t="array" ref="N20">IFERROR(INDEX($A$2:$BY$2,SMALL(IF($R20:$BY20="CA",COLUMN($R:$BY)),1)),"")</f>
        <v/>
      </c>
      <c r="O20" s="65" t="str">
        <f t="array" ref="O20">IFERROR(INDEX($A$2:$BY$2,LARGE(IF($R20:$BY20="CA",COLUMN($R:$BY)),1)),"")</f>
        <v/>
      </c>
      <c r="P20" s="64" t="str">
        <f t="array" ref="P20">IFERROR(INDEX($A$2:$BY$2,SMALL(IF($R20:$BY20="CA",COLUMN($R:$BY)),1)),"")</f>
        <v/>
      </c>
      <c r="Q20" s="79" t="str">
        <f t="array" ref="Q20">IFERROR(INDEX($A$2:$BY$2,LARGE(IF($R20:$BY20="CA",COLUMN($R:$BY)),1)),"")</f>
        <v/>
      </c>
      <c r="R20" s="24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32"/>
      <c r="AW20" s="44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45"/>
    </row>
    <row r="21" spans="1:77" x14ac:dyDescent="0.25">
      <c r="A21" s="80"/>
      <c r="B21" s="64" t="str">
        <f t="array" ref="B21">IFERROR(INDEX($A$2:$BY$2,SMALL(IF($R21:$BY21="CA",COLUMN($R:$BY)),1)),"")</f>
        <v/>
      </c>
      <c r="C21" s="65" t="str">
        <f t="array" ref="C21">IFERROR(INDEX($A$2:$BY$2,LARGE(IF($R21:$BY21="CA",COLUMN($R:$BY)),1)),"")</f>
        <v/>
      </c>
      <c r="D21" s="64" t="str">
        <f t="array" ref="D21">IFERROR(INDEX($A$2:$BY$2,SMALL(IF($R21:$BY21="CA",COLUMN($R:$BY)),1)),"")</f>
        <v/>
      </c>
      <c r="E21" s="65" t="str">
        <f t="array" ref="E21">IFERROR(INDEX($A$2:$BY$2,LARGE(IF($R21:$BY21="CA",COLUMN($R:$BY)),1)),"")</f>
        <v/>
      </c>
      <c r="F21" s="64" t="str">
        <f t="array" ref="F21">IFERROR(INDEX($A$2:$BY$2,SMALL(IF($R21:$BY21="CA",COLUMN($R:$BY)),1)),"")</f>
        <v/>
      </c>
      <c r="G21" s="65" t="str">
        <f t="array" ref="G21">IFERROR(INDEX($A$2:$BY$2,LARGE(IF($R21:$BY21="CA",COLUMN($R:$BY)),1)),"")</f>
        <v/>
      </c>
      <c r="H21" s="64" t="str">
        <f t="array" ref="H21">IFERROR(INDEX($A$2:$BY$2,SMALL(IF($R21:$BY21="CA",COLUMN($R:$BY)),1)),"")</f>
        <v/>
      </c>
      <c r="I21" s="65" t="str">
        <f t="array" ref="I21">IFERROR(INDEX($A$2:$BY$2,LARGE(IF($R21:$BY21="CA",COLUMN($R:$BY)),1)),"")</f>
        <v/>
      </c>
      <c r="J21" s="64" t="str">
        <f t="array" ref="J21">IFERROR(INDEX($A$2:$BY$2,SMALL(IF($R21:$BY21="CA",COLUMN($R:$BY)),1)),"")</f>
        <v/>
      </c>
      <c r="K21" s="65" t="str">
        <f t="array" ref="K21">IFERROR(INDEX($A$2:$BY$2,LARGE(IF($R21:$BY21="CA",COLUMN($R:$BY)),1)),"")</f>
        <v/>
      </c>
      <c r="L21" s="64" t="str">
        <f t="array" ref="L21">IFERROR(INDEX($A$2:$BY$2,SMALL(IF($R21:$BY21="CA",COLUMN($R:$BY)),1)),"")</f>
        <v/>
      </c>
      <c r="M21" s="65" t="str">
        <f t="array" ref="M21">IFERROR(INDEX($A$2:$BY$2,LARGE(IF($R21:$BY21="CA",COLUMN($R:$BY)),1)),"")</f>
        <v/>
      </c>
      <c r="N21" s="64" t="str">
        <f t="array" ref="N21">IFERROR(INDEX($A$2:$BY$2,SMALL(IF($R21:$BY21="CA",COLUMN($R:$BY)),1)),"")</f>
        <v/>
      </c>
      <c r="O21" s="65" t="str">
        <f t="array" ref="O21">IFERROR(INDEX($A$2:$BY$2,LARGE(IF($R21:$BY21="CA",COLUMN($R:$BY)),1)),"")</f>
        <v/>
      </c>
      <c r="P21" s="64" t="str">
        <f t="array" ref="P21">IFERROR(INDEX($A$2:$BY$2,SMALL(IF($R21:$BY21="CA",COLUMN($R:$BY)),1)),"")</f>
        <v/>
      </c>
      <c r="Q21" s="79" t="str">
        <f t="array" ref="Q21">IFERROR(INDEX($A$2:$BY$2,LARGE(IF($R21:$BY21="CA",COLUMN($R:$BY)),1)),"")</f>
        <v/>
      </c>
      <c r="R21" s="24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32"/>
      <c r="AW21" s="44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45"/>
    </row>
    <row r="22" spans="1:77" x14ac:dyDescent="0.25">
      <c r="A22" s="80"/>
      <c r="B22" s="64" t="str">
        <f t="array" ref="B22">IFERROR(INDEX($A$2:$BY$2,SMALL(IF($R22:$BY22="CA",COLUMN($R:$BY)),1)),"")</f>
        <v/>
      </c>
      <c r="C22" s="65" t="str">
        <f t="array" ref="C22">IFERROR(INDEX($A$2:$BY$2,LARGE(IF($R22:$BY22="CA",COLUMN($R:$BY)),1)),"")</f>
        <v/>
      </c>
      <c r="D22" s="64" t="str">
        <f t="array" ref="D22">IFERROR(INDEX($A$2:$BY$2,SMALL(IF($R22:$BY22="CA",COLUMN($R:$BY)),1)),"")</f>
        <v/>
      </c>
      <c r="E22" s="65" t="str">
        <f t="array" ref="E22">IFERROR(INDEX($A$2:$BY$2,LARGE(IF($R22:$BY22="CA",COLUMN($R:$BY)),1)),"")</f>
        <v/>
      </c>
      <c r="F22" s="64" t="str">
        <f t="array" ref="F22">IFERROR(INDEX($A$2:$BY$2,SMALL(IF($R22:$BY22="CA",COLUMN($R:$BY)),1)),"")</f>
        <v/>
      </c>
      <c r="G22" s="65" t="str">
        <f t="array" ref="G22">IFERROR(INDEX($A$2:$BY$2,LARGE(IF($R22:$BY22="CA",COLUMN($R:$BY)),1)),"")</f>
        <v/>
      </c>
      <c r="H22" s="64" t="str">
        <f t="array" ref="H22">IFERROR(INDEX($A$2:$BY$2,SMALL(IF($R22:$BY22="CA",COLUMN($R:$BY)),1)),"")</f>
        <v/>
      </c>
      <c r="I22" s="65" t="str">
        <f t="array" ref="I22">IFERROR(INDEX($A$2:$BY$2,LARGE(IF($R22:$BY22="CA",COLUMN($R:$BY)),1)),"")</f>
        <v/>
      </c>
      <c r="J22" s="64" t="str">
        <f t="array" ref="J22">IFERROR(INDEX($A$2:$BY$2,SMALL(IF($R22:$BY22="CA",COLUMN($R:$BY)),1)),"")</f>
        <v/>
      </c>
      <c r="K22" s="65" t="str">
        <f t="array" ref="K22">IFERROR(INDEX($A$2:$BY$2,LARGE(IF($R22:$BY22="CA",COLUMN($R:$BY)),1)),"")</f>
        <v/>
      </c>
      <c r="L22" s="64" t="str">
        <f t="array" ref="L22">IFERROR(INDEX($A$2:$BY$2,SMALL(IF($R22:$BY22="CA",COLUMN($R:$BY)),1)),"")</f>
        <v/>
      </c>
      <c r="M22" s="65" t="str">
        <f t="array" ref="M22">IFERROR(INDEX($A$2:$BY$2,LARGE(IF($R22:$BY22="CA",COLUMN($R:$BY)),1)),"")</f>
        <v/>
      </c>
      <c r="N22" s="64" t="str">
        <f t="array" ref="N22">IFERROR(INDEX($A$2:$BY$2,SMALL(IF($R22:$BY22="CA",COLUMN($R:$BY)),1)),"")</f>
        <v/>
      </c>
      <c r="O22" s="65" t="str">
        <f t="array" ref="O22">IFERROR(INDEX($A$2:$BY$2,LARGE(IF($R22:$BY22="CA",COLUMN($R:$BY)),1)),"")</f>
        <v/>
      </c>
      <c r="P22" s="64" t="str">
        <f t="array" ref="P22">IFERROR(INDEX($A$2:$BY$2,SMALL(IF($R22:$BY22="CA",COLUMN($R:$BY)),1)),"")</f>
        <v/>
      </c>
      <c r="Q22" s="79" t="str">
        <f t="array" ref="Q22">IFERROR(INDEX($A$2:$BY$2,LARGE(IF($R22:$BY22="CA",COLUMN($R:$BY)),1)),"")</f>
        <v/>
      </c>
      <c r="R22" s="24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32"/>
      <c r="AW22" s="44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45"/>
    </row>
    <row r="23" spans="1:77" x14ac:dyDescent="0.25">
      <c r="A23" s="80"/>
      <c r="B23" s="64" t="str">
        <f t="array" ref="B23">IFERROR(INDEX($A$2:$BY$2,SMALL(IF($R23:$BY23="CA",COLUMN($R:$BY)),1)),"")</f>
        <v/>
      </c>
      <c r="C23" s="65" t="str">
        <f t="array" ref="C23">IFERROR(INDEX($A$2:$BY$2,LARGE(IF($R23:$BY23="CA",COLUMN($R:$BY)),1)),"")</f>
        <v/>
      </c>
      <c r="D23" s="64" t="str">
        <f t="array" ref="D23">IFERROR(INDEX($A$2:$BY$2,SMALL(IF($R23:$BY23="CA",COLUMN($R:$BY)),1)),"")</f>
        <v/>
      </c>
      <c r="E23" s="65" t="str">
        <f t="array" ref="E23">IFERROR(INDEX($A$2:$BY$2,LARGE(IF($R23:$BY23="CA",COLUMN($R:$BY)),1)),"")</f>
        <v/>
      </c>
      <c r="F23" s="64" t="str">
        <f t="array" ref="F23">IFERROR(INDEX($A$2:$BY$2,SMALL(IF($R23:$BY23="CA",COLUMN($R:$BY)),1)),"")</f>
        <v/>
      </c>
      <c r="G23" s="65" t="str">
        <f t="array" ref="G23">IFERROR(INDEX($A$2:$BY$2,LARGE(IF($R23:$BY23="CA",COLUMN($R:$BY)),1)),"")</f>
        <v/>
      </c>
      <c r="H23" s="64" t="str">
        <f t="array" ref="H23">IFERROR(INDEX($A$2:$BY$2,SMALL(IF($R23:$BY23="CA",COLUMN($R:$BY)),1)),"")</f>
        <v/>
      </c>
      <c r="I23" s="65" t="str">
        <f t="array" ref="I23">IFERROR(INDEX($A$2:$BY$2,LARGE(IF($R23:$BY23="CA",COLUMN($R:$BY)),1)),"")</f>
        <v/>
      </c>
      <c r="J23" s="64" t="str">
        <f t="array" ref="J23">IFERROR(INDEX($A$2:$BY$2,SMALL(IF($R23:$BY23="CA",COLUMN($R:$BY)),1)),"")</f>
        <v/>
      </c>
      <c r="K23" s="65" t="str">
        <f t="array" ref="K23">IFERROR(INDEX($A$2:$BY$2,LARGE(IF($R23:$BY23="CA",COLUMN($R:$BY)),1)),"")</f>
        <v/>
      </c>
      <c r="L23" s="64" t="str">
        <f t="array" ref="L23">IFERROR(INDEX($A$2:$BY$2,SMALL(IF($R23:$BY23="CA",COLUMN($R:$BY)),1)),"")</f>
        <v/>
      </c>
      <c r="M23" s="65" t="str">
        <f t="array" ref="M23">IFERROR(INDEX($A$2:$BY$2,LARGE(IF($R23:$BY23="CA",COLUMN($R:$BY)),1)),"")</f>
        <v/>
      </c>
      <c r="N23" s="64" t="str">
        <f t="array" ref="N23">IFERROR(INDEX($A$2:$BY$2,SMALL(IF($R23:$BY23="CA",COLUMN($R:$BY)),1)),"")</f>
        <v/>
      </c>
      <c r="O23" s="65" t="str">
        <f t="array" ref="O23">IFERROR(INDEX($A$2:$BY$2,LARGE(IF($R23:$BY23="CA",COLUMN($R:$BY)),1)),"")</f>
        <v/>
      </c>
      <c r="P23" s="64" t="str">
        <f t="array" ref="P23">IFERROR(INDEX($A$2:$BY$2,SMALL(IF($R23:$BY23="CA",COLUMN($R:$BY)),1)),"")</f>
        <v/>
      </c>
      <c r="Q23" s="79" t="str">
        <f t="array" ref="Q23">IFERROR(INDEX($A$2:$BY$2,LARGE(IF($R23:$BY23="CA",COLUMN($R:$BY)),1)),"")</f>
        <v/>
      </c>
      <c r="R23" s="24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32"/>
      <c r="AW23" s="44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45"/>
    </row>
    <row r="24" spans="1:77" x14ac:dyDescent="0.25">
      <c r="A24" s="80"/>
      <c r="B24" s="64" t="str">
        <f t="array" ref="B24">IFERROR(INDEX($A$2:$BY$2,SMALL(IF($R24:$BY24="CA",COLUMN($R:$BY)),1)),"")</f>
        <v/>
      </c>
      <c r="C24" s="65" t="str">
        <f t="array" ref="C24">IFERROR(INDEX($A$2:$BY$2,LARGE(IF($R24:$BY24="CA",COLUMN($R:$BY)),1)),"")</f>
        <v/>
      </c>
      <c r="D24" s="64" t="str">
        <f t="array" ref="D24">IFERROR(INDEX($A$2:$BY$2,SMALL(IF($R24:$BY24="CA",COLUMN($R:$BY)),1)),"")</f>
        <v/>
      </c>
      <c r="E24" s="65" t="str">
        <f t="array" ref="E24">IFERROR(INDEX($A$2:$BY$2,LARGE(IF($R24:$BY24="CA",COLUMN($R:$BY)),1)),"")</f>
        <v/>
      </c>
      <c r="F24" s="64" t="str">
        <f t="array" ref="F24">IFERROR(INDEX($A$2:$BY$2,SMALL(IF($R24:$BY24="CA",COLUMN($R:$BY)),1)),"")</f>
        <v/>
      </c>
      <c r="G24" s="65" t="str">
        <f t="array" ref="G24">IFERROR(INDEX($A$2:$BY$2,LARGE(IF($R24:$BY24="CA",COLUMN($R:$BY)),1)),"")</f>
        <v/>
      </c>
      <c r="H24" s="64" t="str">
        <f t="array" ref="H24">IFERROR(INDEX($A$2:$BY$2,SMALL(IF($R24:$BY24="CA",COLUMN($R:$BY)),1)),"")</f>
        <v/>
      </c>
      <c r="I24" s="65" t="str">
        <f t="array" ref="I24">IFERROR(INDEX($A$2:$BY$2,LARGE(IF($R24:$BY24="CA",COLUMN($R:$BY)),1)),"")</f>
        <v/>
      </c>
      <c r="J24" s="64" t="str">
        <f t="array" ref="J24">IFERROR(INDEX($A$2:$BY$2,SMALL(IF($R24:$BY24="CA",COLUMN($R:$BY)),1)),"")</f>
        <v/>
      </c>
      <c r="K24" s="65" t="str">
        <f t="array" ref="K24">IFERROR(INDEX($A$2:$BY$2,LARGE(IF($R24:$BY24="CA",COLUMN($R:$BY)),1)),"")</f>
        <v/>
      </c>
      <c r="L24" s="64" t="str">
        <f t="array" ref="L24">IFERROR(INDEX($A$2:$BY$2,SMALL(IF($R24:$BY24="CA",COLUMN($R:$BY)),1)),"")</f>
        <v/>
      </c>
      <c r="M24" s="65" t="str">
        <f t="array" ref="M24">IFERROR(INDEX($A$2:$BY$2,LARGE(IF($R24:$BY24="CA",COLUMN($R:$BY)),1)),"")</f>
        <v/>
      </c>
      <c r="N24" s="64" t="str">
        <f t="array" ref="N24">IFERROR(INDEX($A$2:$BY$2,SMALL(IF($R24:$BY24="CA",COLUMN($R:$BY)),1)),"")</f>
        <v/>
      </c>
      <c r="O24" s="65" t="str">
        <f t="array" ref="O24">IFERROR(INDEX($A$2:$BY$2,LARGE(IF($R24:$BY24="CA",COLUMN($R:$BY)),1)),"")</f>
        <v/>
      </c>
      <c r="P24" s="64" t="str">
        <f t="array" ref="P24">IFERROR(INDEX($A$2:$BY$2,SMALL(IF($R24:$BY24="CA",COLUMN($R:$BY)),1)),"")</f>
        <v/>
      </c>
      <c r="Q24" s="79" t="str">
        <f t="array" ref="Q24">IFERROR(INDEX($A$2:$BY$2,LARGE(IF($R24:$BY24="CA",COLUMN($R:$BY)),1)),"")</f>
        <v/>
      </c>
      <c r="R24" s="24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32"/>
      <c r="AW24" s="44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45"/>
    </row>
    <row r="25" spans="1:77" x14ac:dyDescent="0.25">
      <c r="A25" s="81"/>
      <c r="B25" s="64" t="str">
        <f t="array" ref="B25">IFERROR(INDEX($A$2:$BY$2,SMALL(IF($R25:$BY25="CA",COLUMN($R:$BY)),1)),"")</f>
        <v/>
      </c>
      <c r="C25" s="65" t="str">
        <f t="array" ref="C25">IFERROR(INDEX($A$2:$BY$2,LARGE(IF($R25:$BY25="CA",COLUMN($R:$BY)),1)),"")</f>
        <v/>
      </c>
      <c r="D25" s="64" t="str">
        <f t="array" ref="D25">IFERROR(INDEX($A$2:$BY$2,SMALL(IF($R25:$BY25="CA",COLUMN($R:$BY)),1)),"")</f>
        <v/>
      </c>
      <c r="E25" s="65" t="str">
        <f t="array" ref="E25">IFERROR(INDEX($A$2:$BY$2,LARGE(IF($R25:$BY25="CA",COLUMN($R:$BY)),1)),"")</f>
        <v/>
      </c>
      <c r="F25" s="64" t="str">
        <f t="array" ref="F25">IFERROR(INDEX($A$2:$BY$2,SMALL(IF($R25:$BY25="CA",COLUMN($R:$BY)),1)),"")</f>
        <v/>
      </c>
      <c r="G25" s="65" t="str">
        <f t="array" ref="G25">IFERROR(INDEX($A$2:$BY$2,LARGE(IF($R25:$BY25="CA",COLUMN($R:$BY)),1)),"")</f>
        <v/>
      </c>
      <c r="H25" s="64" t="str">
        <f t="array" ref="H25">IFERROR(INDEX($A$2:$BY$2,SMALL(IF($R25:$BY25="CA",COLUMN($R:$BY)),1)),"")</f>
        <v/>
      </c>
      <c r="I25" s="65" t="str">
        <f t="array" ref="I25">IFERROR(INDEX($A$2:$BY$2,LARGE(IF($R25:$BY25="CA",COLUMN($R:$BY)),1)),"")</f>
        <v/>
      </c>
      <c r="J25" s="64" t="str">
        <f t="array" ref="J25">IFERROR(INDEX($A$2:$BY$2,SMALL(IF($R25:$BY25="CA",COLUMN($R:$BY)),1)),"")</f>
        <v/>
      </c>
      <c r="K25" s="65" t="str">
        <f t="array" ref="K25">IFERROR(INDEX($A$2:$BY$2,LARGE(IF($R25:$BY25="CA",COLUMN($R:$BY)),1)),"")</f>
        <v/>
      </c>
      <c r="L25" s="64" t="str">
        <f t="array" ref="L25">IFERROR(INDEX($A$2:$BY$2,SMALL(IF($R25:$BY25="CA",COLUMN($R:$BY)),1)),"")</f>
        <v/>
      </c>
      <c r="M25" s="65" t="str">
        <f t="array" ref="M25">IFERROR(INDEX($A$2:$BY$2,LARGE(IF($R25:$BY25="CA",COLUMN($R:$BY)),1)),"")</f>
        <v/>
      </c>
      <c r="N25" s="64" t="str">
        <f t="array" ref="N25">IFERROR(INDEX($A$2:$BY$2,SMALL(IF($R25:$BY25="CA",COLUMN($R:$BY)),1)),"")</f>
        <v/>
      </c>
      <c r="O25" s="65" t="str">
        <f t="array" ref="O25">IFERROR(INDEX($A$2:$BY$2,LARGE(IF($R25:$BY25="CA",COLUMN($R:$BY)),1)),"")</f>
        <v/>
      </c>
      <c r="P25" s="64" t="str">
        <f t="array" ref="P25">IFERROR(INDEX($A$2:$BY$2,SMALL(IF($R25:$BY25="CA",COLUMN($R:$BY)),1)),"")</f>
        <v/>
      </c>
      <c r="Q25" s="79" t="str">
        <f t="array" ref="Q25">IFERROR(INDEX($A$2:$BY$2,LARGE(IF($R25:$BY25="CA",COLUMN($R:$BY)),1)),"")</f>
        <v/>
      </c>
      <c r="R25" s="25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33"/>
      <c r="AW25" s="46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47"/>
    </row>
    <row r="26" spans="1:77" s="16" customFormat="1" x14ac:dyDescent="0.25">
      <c r="A26" s="82"/>
      <c r="B26" s="66"/>
      <c r="C26" s="67"/>
      <c r="D26" s="66"/>
      <c r="E26" s="67"/>
      <c r="F26" s="66"/>
      <c r="G26" s="67"/>
      <c r="H26" s="66"/>
      <c r="I26" s="67"/>
      <c r="J26" s="66"/>
      <c r="K26" s="67"/>
      <c r="L26" s="66"/>
      <c r="M26" s="67"/>
      <c r="N26" s="66"/>
      <c r="O26" s="67"/>
      <c r="P26" s="66"/>
      <c r="Q26" s="83"/>
      <c r="R26" s="26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48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49"/>
    </row>
    <row r="27" spans="1:77" s="16" customFormat="1" x14ac:dyDescent="0.25">
      <c r="A27" s="84"/>
      <c r="B27" s="68"/>
      <c r="C27" s="69"/>
      <c r="D27" s="68"/>
      <c r="E27" s="69"/>
      <c r="F27" s="68"/>
      <c r="G27" s="69"/>
      <c r="H27" s="68"/>
      <c r="I27" s="69"/>
      <c r="J27" s="68"/>
      <c r="K27" s="69"/>
      <c r="L27" s="68"/>
      <c r="M27" s="69"/>
      <c r="N27" s="68"/>
      <c r="O27" s="69"/>
      <c r="P27" s="68"/>
      <c r="Q27" s="85"/>
      <c r="R27" s="2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50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51"/>
    </row>
    <row r="28" spans="1:77" s="5" customFormat="1" x14ac:dyDescent="0.25">
      <c r="A28" s="86"/>
      <c r="B28" s="70" t="str">
        <f t="array" ref="B28">IFERROR(INDEX($A$2:$BY$2,SMALL(IF($R28:$BY28="CA",COLUMN($R:$BY)),1)),"")</f>
        <v/>
      </c>
      <c r="C28" s="71" t="str">
        <f t="array" ref="C28">IFERROR(INDEX($A$2:$BY$2,LARGE(IF($R28:$BY28="CA",COLUMN($R:$BY)),1)),"")</f>
        <v/>
      </c>
      <c r="D28" s="70" t="str">
        <f t="array" ref="D28">IFERROR(INDEX($A$2:$BY$2,SMALL(IF($R28:$BY28="CA",COLUMN($R:$BY)),1)),"")</f>
        <v/>
      </c>
      <c r="E28" s="71" t="str">
        <f t="array" ref="E28">IFERROR(INDEX($A$2:$BY$2,LARGE(IF($R28:$BY28="CA",COLUMN($R:$BY)),1)),"")</f>
        <v/>
      </c>
      <c r="F28" s="70" t="str">
        <f t="array" ref="F28">IFERROR(INDEX($A$2:$BY$2,SMALL(IF($R28:$BY28="CA",COLUMN($R:$BY)),1)),"")</f>
        <v/>
      </c>
      <c r="G28" s="71" t="str">
        <f t="array" ref="G28">IFERROR(INDEX($A$2:$BY$2,LARGE(IF($R28:$BY28="CA",COLUMN($R:$BY)),1)),"")</f>
        <v/>
      </c>
      <c r="H28" s="70" t="str">
        <f t="array" ref="H28">IFERROR(INDEX($A$2:$BY$2,SMALL(IF($R28:$BY28="CA",COLUMN($R:$BY)),1)),"")</f>
        <v/>
      </c>
      <c r="I28" s="71" t="str">
        <f t="array" ref="I28">IFERROR(INDEX($A$2:$BY$2,LARGE(IF($R28:$BY28="CA",COLUMN($R:$BY)),1)),"")</f>
        <v/>
      </c>
      <c r="J28" s="70" t="str">
        <f t="array" ref="J28">IFERROR(INDEX($A$2:$BY$2,SMALL(IF($R28:$BY28="CA",COLUMN($R:$BY)),1)),"")</f>
        <v/>
      </c>
      <c r="K28" s="71" t="str">
        <f t="array" ref="K28">IFERROR(INDEX($A$2:$BY$2,LARGE(IF($R28:$BY28="CA",COLUMN($R:$BY)),1)),"")</f>
        <v/>
      </c>
      <c r="L28" s="70" t="str">
        <f t="array" ref="L28">IFERROR(INDEX($A$2:$BY$2,SMALL(IF($R28:$BY28="CA",COLUMN($R:$BY)),1)),"")</f>
        <v/>
      </c>
      <c r="M28" s="71" t="str">
        <f t="array" ref="M28">IFERROR(INDEX($A$2:$BY$2,LARGE(IF($R28:$BY28="CA",COLUMN($R:$BY)),1)),"")</f>
        <v/>
      </c>
      <c r="N28" s="70" t="str">
        <f t="array" ref="N28">IFERROR(INDEX($A$2:$BY$2,SMALL(IF($R28:$BY28="CA",COLUMN($R:$BY)),1)),"")</f>
        <v/>
      </c>
      <c r="O28" s="71" t="str">
        <f t="array" ref="O28">IFERROR(INDEX($A$2:$BY$2,LARGE(IF($R28:$BY28="CA",COLUMN($R:$BY)),1)),"")</f>
        <v/>
      </c>
      <c r="P28" s="70" t="str">
        <f t="array" ref="P28">IFERROR(INDEX($A$2:$BY$2,SMALL(IF($R28:$BY28="CA",COLUMN($R:$BY)),1)),"")</f>
        <v/>
      </c>
      <c r="Q28" s="87" t="str">
        <f t="array" ref="Q28">IFERROR(INDEX($A$2:$BY$2,LARGE(IF($R28:$BY28="CA",COLUMN($R:$BY)),1)),"")</f>
        <v/>
      </c>
      <c r="R28" s="23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31"/>
      <c r="AW28" s="42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43"/>
    </row>
    <row r="29" spans="1:77" s="5" customFormat="1" x14ac:dyDescent="0.25">
      <c r="A29" s="88"/>
      <c r="B29" s="70" t="str">
        <f t="array" ref="B29">IFERROR(INDEX($A$2:$BY$2,SMALL(IF($R29:$BY29="CA",COLUMN($R:$BY)),1)),"")</f>
        <v/>
      </c>
      <c r="C29" s="71" t="str">
        <f t="array" ref="C29">IFERROR(INDEX($A$2:$BY$2,LARGE(IF($R29:$BY29="CA",COLUMN($R:$BY)),1)),"")</f>
        <v/>
      </c>
      <c r="D29" s="70" t="str">
        <f t="array" ref="D29">IFERROR(INDEX($A$2:$BY$2,SMALL(IF($R29:$BY29="CA",COLUMN($R:$BY)),1)),"")</f>
        <v/>
      </c>
      <c r="E29" s="71" t="str">
        <f t="array" ref="E29">IFERROR(INDEX($A$2:$BY$2,LARGE(IF($R29:$BY29="CA",COLUMN($R:$BY)),1)),"")</f>
        <v/>
      </c>
      <c r="F29" s="70" t="str">
        <f t="array" ref="F29">IFERROR(INDEX($A$2:$BY$2,SMALL(IF($R29:$BY29="CA",COLUMN($R:$BY)),1)),"")</f>
        <v/>
      </c>
      <c r="G29" s="71" t="str">
        <f t="array" ref="G29">IFERROR(INDEX($A$2:$BY$2,LARGE(IF($R29:$BY29="CA",COLUMN($R:$BY)),1)),"")</f>
        <v/>
      </c>
      <c r="H29" s="70" t="str">
        <f t="array" ref="H29">IFERROR(INDEX($A$2:$BY$2,SMALL(IF($R29:$BY29="CA",COLUMN($R:$BY)),1)),"")</f>
        <v/>
      </c>
      <c r="I29" s="71" t="str">
        <f t="array" ref="I29">IFERROR(INDEX($A$2:$BY$2,LARGE(IF($R29:$BY29="CA",COLUMN($R:$BY)),1)),"")</f>
        <v/>
      </c>
      <c r="J29" s="70" t="str">
        <f t="array" ref="J29">IFERROR(INDEX($A$2:$BY$2,SMALL(IF($R29:$BY29="CA",COLUMN($R:$BY)),1)),"")</f>
        <v/>
      </c>
      <c r="K29" s="71" t="str">
        <f t="array" ref="K29">IFERROR(INDEX($A$2:$BY$2,LARGE(IF($R29:$BY29="CA",COLUMN($R:$BY)),1)),"")</f>
        <v/>
      </c>
      <c r="L29" s="70" t="str">
        <f t="array" ref="L29">IFERROR(INDEX($A$2:$BY$2,SMALL(IF($R29:$BY29="CA",COLUMN($R:$BY)),1)),"")</f>
        <v/>
      </c>
      <c r="M29" s="71" t="str">
        <f t="array" ref="M29">IFERROR(INDEX($A$2:$BY$2,LARGE(IF($R29:$BY29="CA",COLUMN($R:$BY)),1)),"")</f>
        <v/>
      </c>
      <c r="N29" s="70" t="str">
        <f t="array" ref="N29">IFERROR(INDEX($A$2:$BY$2,SMALL(IF($R29:$BY29="CA",COLUMN($R:$BY)),1)),"")</f>
        <v/>
      </c>
      <c r="O29" s="71" t="str">
        <f t="array" ref="O29">IFERROR(INDEX($A$2:$BY$2,LARGE(IF($R29:$BY29="CA",COLUMN($R:$BY)),1)),"")</f>
        <v/>
      </c>
      <c r="P29" s="70" t="str">
        <f t="array" ref="P29">IFERROR(INDEX($A$2:$BY$2,SMALL(IF($R29:$BY29="CA",COLUMN($R:$BY)),1)),"")</f>
        <v/>
      </c>
      <c r="Q29" s="87" t="str">
        <f t="array" ref="Q29">IFERROR(INDEX($A$2:$BY$2,LARGE(IF($R29:$BY29="CA",COLUMN($R:$BY)),1)),"")</f>
        <v/>
      </c>
      <c r="R29" s="24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32"/>
      <c r="AW29" s="44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45"/>
    </row>
    <row r="30" spans="1:77" s="5" customFormat="1" x14ac:dyDescent="0.25">
      <c r="A30" s="88"/>
      <c r="B30" s="70" t="str">
        <f t="array" ref="B30">IFERROR(INDEX($A$2:$BY$2,SMALL(IF($R30:$BY30="CA",COLUMN($R:$BY)),1)),"")</f>
        <v/>
      </c>
      <c r="C30" s="71" t="str">
        <f t="array" ref="C30">IFERROR(INDEX($A$2:$BY$2,LARGE(IF($R30:$BY30="CA",COLUMN($R:$BY)),1)),"")</f>
        <v/>
      </c>
      <c r="D30" s="70" t="str">
        <f t="array" ref="D30">IFERROR(INDEX($A$2:$BY$2,SMALL(IF($R30:$BY30="CA",COLUMN($R:$BY)),1)),"")</f>
        <v/>
      </c>
      <c r="E30" s="71" t="str">
        <f t="array" ref="E30">IFERROR(INDEX($A$2:$BY$2,LARGE(IF($R30:$BY30="CA",COLUMN($R:$BY)),1)),"")</f>
        <v/>
      </c>
      <c r="F30" s="70" t="str">
        <f t="array" ref="F30">IFERROR(INDEX($A$2:$BY$2,SMALL(IF($R30:$BY30="CA",COLUMN($R:$BY)),1)),"")</f>
        <v/>
      </c>
      <c r="G30" s="71" t="str">
        <f t="array" ref="G30">IFERROR(INDEX($A$2:$BY$2,LARGE(IF($R30:$BY30="CA",COLUMN($R:$BY)),1)),"")</f>
        <v/>
      </c>
      <c r="H30" s="70" t="str">
        <f t="array" ref="H30">IFERROR(INDEX($A$2:$BY$2,SMALL(IF($R30:$BY30="CA",COLUMN($R:$BY)),1)),"")</f>
        <v/>
      </c>
      <c r="I30" s="71" t="str">
        <f t="array" ref="I30">IFERROR(INDEX($A$2:$BY$2,LARGE(IF($R30:$BY30="CA",COLUMN($R:$BY)),1)),"")</f>
        <v/>
      </c>
      <c r="J30" s="70" t="str">
        <f t="array" ref="J30">IFERROR(INDEX($A$2:$BY$2,SMALL(IF($R30:$BY30="CA",COLUMN($R:$BY)),1)),"")</f>
        <v/>
      </c>
      <c r="K30" s="71" t="str">
        <f t="array" ref="K30">IFERROR(INDEX($A$2:$BY$2,LARGE(IF($R30:$BY30="CA",COLUMN($R:$BY)),1)),"")</f>
        <v/>
      </c>
      <c r="L30" s="70" t="str">
        <f t="array" ref="L30">IFERROR(INDEX($A$2:$BY$2,SMALL(IF($R30:$BY30="CA",COLUMN($R:$BY)),1)),"")</f>
        <v/>
      </c>
      <c r="M30" s="71" t="str">
        <f t="array" ref="M30">IFERROR(INDEX($A$2:$BY$2,LARGE(IF($R30:$BY30="CA",COLUMN($R:$BY)),1)),"")</f>
        <v/>
      </c>
      <c r="N30" s="70" t="str">
        <f t="array" ref="N30">IFERROR(INDEX($A$2:$BY$2,SMALL(IF($R30:$BY30="CA",COLUMN($R:$BY)),1)),"")</f>
        <v/>
      </c>
      <c r="O30" s="71" t="str">
        <f t="array" ref="O30">IFERROR(INDEX($A$2:$BY$2,LARGE(IF($R30:$BY30="CA",COLUMN($R:$BY)),1)),"")</f>
        <v/>
      </c>
      <c r="P30" s="70" t="str">
        <f t="array" ref="P30">IFERROR(INDEX($A$2:$BY$2,SMALL(IF($R30:$BY30="CA",COLUMN($R:$BY)),1)),"")</f>
        <v/>
      </c>
      <c r="Q30" s="87" t="str">
        <f t="array" ref="Q30">IFERROR(INDEX($A$2:$BY$2,LARGE(IF($R30:$BY30="CA",COLUMN($R:$BY)),1)),"")</f>
        <v/>
      </c>
      <c r="R30" s="24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32"/>
      <c r="AW30" s="44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45"/>
    </row>
    <row r="31" spans="1:77" s="5" customFormat="1" x14ac:dyDescent="0.25">
      <c r="A31" s="88"/>
      <c r="B31" s="70" t="str">
        <f t="array" ref="B31">IFERROR(INDEX($A$2:$BY$2,SMALL(IF($R31:$BY31="CA",COLUMN($R:$BY)),1)),"")</f>
        <v/>
      </c>
      <c r="C31" s="71" t="str">
        <f t="array" ref="C31">IFERROR(INDEX($A$2:$BY$2,LARGE(IF($R31:$BY31="CA",COLUMN($R:$BY)),1)),"")</f>
        <v/>
      </c>
      <c r="D31" s="70" t="str">
        <f t="array" ref="D31">IFERROR(INDEX($A$2:$BY$2,SMALL(IF($R31:$BY31="CA",COLUMN($R:$BY)),1)),"")</f>
        <v/>
      </c>
      <c r="E31" s="71" t="str">
        <f t="array" ref="E31">IFERROR(INDEX($A$2:$BY$2,LARGE(IF($R31:$BY31="CA",COLUMN($R:$BY)),1)),"")</f>
        <v/>
      </c>
      <c r="F31" s="70" t="str">
        <f t="array" ref="F31">IFERROR(INDEX($A$2:$BY$2,SMALL(IF($R31:$BY31="CA",COLUMN($R:$BY)),1)),"")</f>
        <v/>
      </c>
      <c r="G31" s="71" t="str">
        <f t="array" ref="G31">IFERROR(INDEX($A$2:$BY$2,LARGE(IF($R31:$BY31="CA",COLUMN($R:$BY)),1)),"")</f>
        <v/>
      </c>
      <c r="H31" s="70" t="str">
        <f t="array" ref="H31">IFERROR(INDEX($A$2:$BY$2,SMALL(IF($R31:$BY31="CA",COLUMN($R:$BY)),1)),"")</f>
        <v/>
      </c>
      <c r="I31" s="71" t="str">
        <f t="array" ref="I31">IFERROR(INDEX($A$2:$BY$2,LARGE(IF($R31:$BY31="CA",COLUMN($R:$BY)),1)),"")</f>
        <v/>
      </c>
      <c r="J31" s="70" t="str">
        <f t="array" ref="J31">IFERROR(INDEX($A$2:$BY$2,SMALL(IF($R31:$BY31="CA",COLUMN($R:$BY)),1)),"")</f>
        <v/>
      </c>
      <c r="K31" s="71" t="str">
        <f t="array" ref="K31">IFERROR(INDEX($A$2:$BY$2,LARGE(IF($R31:$BY31="CA",COLUMN($R:$BY)),1)),"")</f>
        <v/>
      </c>
      <c r="L31" s="70" t="str">
        <f t="array" ref="L31">IFERROR(INDEX($A$2:$BY$2,SMALL(IF($R31:$BY31="CA",COLUMN($R:$BY)),1)),"")</f>
        <v/>
      </c>
      <c r="M31" s="71" t="str">
        <f t="array" ref="M31">IFERROR(INDEX($A$2:$BY$2,LARGE(IF($R31:$BY31="CA",COLUMN($R:$BY)),1)),"")</f>
        <v/>
      </c>
      <c r="N31" s="70" t="str">
        <f t="array" ref="N31">IFERROR(INDEX($A$2:$BY$2,SMALL(IF($R31:$BY31="CA",COLUMN($R:$BY)),1)),"")</f>
        <v/>
      </c>
      <c r="O31" s="71" t="str">
        <f t="array" ref="O31">IFERROR(INDEX($A$2:$BY$2,LARGE(IF($R31:$BY31="CA",COLUMN($R:$BY)),1)),"")</f>
        <v/>
      </c>
      <c r="P31" s="70" t="str">
        <f t="array" ref="P31">IFERROR(INDEX($A$2:$BY$2,SMALL(IF($R31:$BY31="CA",COLUMN($R:$BY)),1)),"")</f>
        <v/>
      </c>
      <c r="Q31" s="87" t="str">
        <f t="array" ref="Q31">IFERROR(INDEX($A$2:$BY$2,LARGE(IF($R31:$BY31="CA",COLUMN($R:$BY)),1)),"")</f>
        <v/>
      </c>
      <c r="R31" s="24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32"/>
      <c r="AW31" s="44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45"/>
    </row>
    <row r="32" spans="1:77" s="5" customFormat="1" x14ac:dyDescent="0.25">
      <c r="A32" s="89"/>
      <c r="B32" s="70" t="str">
        <f t="array" ref="B32">IFERROR(INDEX($A$2:$BY$2,SMALL(IF($R32:$BY32="CA",COLUMN($R:$BY)),1)),"")</f>
        <v/>
      </c>
      <c r="C32" s="71" t="str">
        <f t="array" ref="C32">IFERROR(INDEX($A$2:$BY$2,LARGE(IF($R32:$BY32="CA",COLUMN($R:$BY)),1)),"")</f>
        <v/>
      </c>
      <c r="D32" s="70" t="str">
        <f t="array" ref="D32">IFERROR(INDEX($A$2:$BY$2,SMALL(IF($R32:$BY32="CA",COLUMN($R:$BY)),1)),"")</f>
        <v/>
      </c>
      <c r="E32" s="71" t="str">
        <f t="array" ref="E32">IFERROR(INDEX($A$2:$BY$2,LARGE(IF($R32:$BY32="CA",COLUMN($R:$BY)),1)),"")</f>
        <v/>
      </c>
      <c r="F32" s="70" t="str">
        <f t="array" ref="F32">IFERROR(INDEX($A$2:$BY$2,SMALL(IF($R32:$BY32="CA",COLUMN($R:$BY)),1)),"")</f>
        <v/>
      </c>
      <c r="G32" s="71" t="str">
        <f t="array" ref="G32">IFERROR(INDEX($A$2:$BY$2,LARGE(IF($R32:$BY32="CA",COLUMN($R:$BY)),1)),"")</f>
        <v/>
      </c>
      <c r="H32" s="70" t="str">
        <f t="array" ref="H32">IFERROR(INDEX($A$2:$BY$2,SMALL(IF($R32:$BY32="CA",COLUMN($R:$BY)),1)),"")</f>
        <v/>
      </c>
      <c r="I32" s="71" t="str">
        <f t="array" ref="I32">IFERROR(INDEX($A$2:$BY$2,LARGE(IF($R32:$BY32="CA",COLUMN($R:$BY)),1)),"")</f>
        <v/>
      </c>
      <c r="J32" s="70" t="str">
        <f t="array" ref="J32">IFERROR(INDEX($A$2:$BY$2,SMALL(IF($R32:$BY32="CA",COLUMN($R:$BY)),1)),"")</f>
        <v/>
      </c>
      <c r="K32" s="71" t="str">
        <f t="array" ref="K32">IFERROR(INDEX($A$2:$BY$2,LARGE(IF($R32:$BY32="CA",COLUMN($R:$BY)),1)),"")</f>
        <v/>
      </c>
      <c r="L32" s="70" t="str">
        <f t="array" ref="L32">IFERROR(INDEX($A$2:$BY$2,SMALL(IF($R32:$BY32="CA",COLUMN($R:$BY)),1)),"")</f>
        <v/>
      </c>
      <c r="M32" s="71" t="str">
        <f t="array" ref="M32">IFERROR(INDEX($A$2:$BY$2,LARGE(IF($R32:$BY32="CA",COLUMN($R:$BY)),1)),"")</f>
        <v/>
      </c>
      <c r="N32" s="70" t="str">
        <f t="array" ref="N32">IFERROR(INDEX($A$2:$BY$2,SMALL(IF($R32:$BY32="CA",COLUMN($R:$BY)),1)),"")</f>
        <v/>
      </c>
      <c r="O32" s="71" t="str">
        <f t="array" ref="O32">IFERROR(INDEX($A$2:$BY$2,LARGE(IF($R32:$BY32="CA",COLUMN($R:$BY)),1)),"")</f>
        <v/>
      </c>
      <c r="P32" s="70" t="str">
        <f t="array" ref="P32">IFERROR(INDEX($A$2:$BY$2,SMALL(IF($R32:$BY32="CA",COLUMN($R:$BY)),1)),"")</f>
        <v/>
      </c>
      <c r="Q32" s="87" t="str">
        <f t="array" ref="Q32">IFERROR(INDEX($A$2:$BY$2,LARGE(IF($R32:$BY32="CA",COLUMN($R:$BY)),1)),"")</f>
        <v/>
      </c>
      <c r="R32" s="25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33"/>
      <c r="AW32" s="46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47"/>
    </row>
    <row r="33" spans="1:77" s="16" customFormat="1" x14ac:dyDescent="0.25">
      <c r="A33" s="82"/>
      <c r="B33" s="58"/>
      <c r="C33" s="58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83"/>
      <c r="R33" s="26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48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49"/>
    </row>
    <row r="34" spans="1:77" s="16" customFormat="1" ht="15.75" thickBot="1" x14ac:dyDescent="0.3">
      <c r="A34" s="90"/>
      <c r="B34" s="91"/>
      <c r="C34" s="91"/>
      <c r="D34" s="91"/>
      <c r="E34" s="91"/>
      <c r="F34" s="91"/>
      <c r="G34" s="91"/>
      <c r="H34" s="91"/>
      <c r="I34" s="91"/>
      <c r="J34" s="91"/>
      <c r="K34" s="91"/>
      <c r="L34" s="91"/>
      <c r="M34" s="91"/>
      <c r="N34" s="91"/>
      <c r="O34" s="91"/>
      <c r="P34" s="91"/>
      <c r="Q34" s="92"/>
      <c r="R34" s="55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  <c r="AH34" s="56"/>
      <c r="AI34" s="56"/>
      <c r="AJ34" s="56"/>
      <c r="AK34" s="56"/>
      <c r="AL34" s="56"/>
      <c r="AM34" s="56"/>
      <c r="AN34" s="56"/>
      <c r="AO34" s="56"/>
      <c r="AP34" s="56"/>
      <c r="AQ34" s="56"/>
      <c r="AR34" s="56"/>
      <c r="AS34" s="56"/>
      <c r="AT34" s="56"/>
      <c r="AU34" s="56"/>
      <c r="AV34" s="56"/>
      <c r="AW34" s="52"/>
      <c r="AX34" s="53"/>
      <c r="AY34" s="53"/>
      <c r="AZ34" s="53"/>
      <c r="BA34" s="53"/>
      <c r="BB34" s="53"/>
      <c r="BC34" s="53"/>
      <c r="BD34" s="53"/>
      <c r="BE34" s="53"/>
      <c r="BF34" s="53"/>
      <c r="BG34" s="53"/>
      <c r="BH34" s="53"/>
      <c r="BI34" s="53"/>
      <c r="BJ34" s="53"/>
      <c r="BK34" s="53"/>
      <c r="BL34" s="53"/>
      <c r="BM34" s="53"/>
      <c r="BN34" s="53"/>
      <c r="BO34" s="53"/>
      <c r="BP34" s="53"/>
      <c r="BQ34" s="53"/>
      <c r="BR34" s="53"/>
      <c r="BS34" s="53"/>
      <c r="BT34" s="53"/>
      <c r="BU34" s="53"/>
      <c r="BV34" s="53"/>
      <c r="BW34" s="53"/>
      <c r="BX34" s="53"/>
      <c r="BY34" s="54"/>
    </row>
    <row r="40" spans="1:77" x14ac:dyDescent="0.25">
      <c r="F40" s="94"/>
    </row>
    <row r="61" spans="1:18" ht="15.75" thickBot="1" x14ac:dyDescent="0.3"/>
    <row r="62" spans="1:18" ht="15.75" thickBot="1" x14ac:dyDescent="0.3">
      <c r="A62" s="93" t="s">
        <v>13</v>
      </c>
      <c r="B62" s="93">
        <v>2020</v>
      </c>
      <c r="C62" s="93"/>
      <c r="D62" s="93" t="s">
        <v>25</v>
      </c>
      <c r="E62" s="93">
        <v>1</v>
      </c>
      <c r="F62" s="93"/>
      <c r="G62" s="93"/>
      <c r="K62" s="111" t="s">
        <v>40</v>
      </c>
      <c r="L62" s="112"/>
      <c r="M62" s="110">
        <f>+E63+2019</f>
        <v>2020</v>
      </c>
      <c r="N62" s="97"/>
      <c r="O62"/>
      <c r="P62" s="96"/>
      <c r="Q62" s="96"/>
      <c r="R62" s="96"/>
    </row>
    <row r="63" spans="1:18" ht="15.75" thickBot="1" x14ac:dyDescent="0.3">
      <c r="A63" s="93" t="s">
        <v>14</v>
      </c>
      <c r="B63" s="93">
        <v>2021</v>
      </c>
      <c r="C63" s="93"/>
      <c r="D63" s="93" t="s">
        <v>26</v>
      </c>
      <c r="E63" s="109">
        <v>1</v>
      </c>
      <c r="F63" s="93"/>
      <c r="G63" s="95">
        <f>DATE(E63+2019,E62,1)</f>
        <v>43831</v>
      </c>
      <c r="L63" s="97"/>
      <c r="M63" s="97"/>
      <c r="N63" s="97"/>
      <c r="O63"/>
      <c r="P63" s="96"/>
      <c r="Q63" s="96"/>
      <c r="R63" s="96"/>
    </row>
    <row r="64" spans="1:18" x14ac:dyDescent="0.25">
      <c r="A64" s="93" t="s">
        <v>15</v>
      </c>
      <c r="B64" s="93">
        <v>2022</v>
      </c>
      <c r="C64" s="93"/>
      <c r="D64" s="93"/>
      <c r="E64" s="93"/>
      <c r="F64" s="93"/>
      <c r="G64" s="93"/>
      <c r="L64" s="98" t="s">
        <v>27</v>
      </c>
      <c r="M64" s="99">
        <f>DATE($M$62,1,1)</f>
        <v>43831</v>
      </c>
      <c r="N64" s="100" t="str">
        <f ca="1">_xlfn.FORMULATEXT(M64)</f>
        <v>=DATE($M$62;1;1)</v>
      </c>
      <c r="O64"/>
      <c r="P64" s="96"/>
      <c r="Q64" s="96"/>
      <c r="R64" s="96"/>
    </row>
    <row r="65" spans="1:18" x14ac:dyDescent="0.25">
      <c r="A65" s="93" t="s">
        <v>16</v>
      </c>
      <c r="B65" s="93">
        <v>2023</v>
      </c>
      <c r="C65" s="93"/>
      <c r="D65" s="93"/>
      <c r="E65" s="93"/>
      <c r="F65" s="93"/>
      <c r="G65" s="93"/>
      <c r="L65" s="101" t="s">
        <v>28</v>
      </c>
      <c r="M65" s="102">
        <f>ROUND(DATE($M$62,4,MOD(234-11*MOD($M$62,19),30))/7,)*7-6</f>
        <v>43933</v>
      </c>
      <c r="N65" s="103" t="str">
        <f t="shared" ref="N65:N76" ca="1" si="3">_xlfn.FORMULATEXT(M65)</f>
        <v>=ARRONDI(DATE($M$62;4;MOD(234-11*MOD($M$62;19);30))/7;)*7-6</v>
      </c>
      <c r="O65"/>
      <c r="P65" s="96"/>
      <c r="Q65" s="96"/>
      <c r="R65" s="96"/>
    </row>
    <row r="66" spans="1:18" x14ac:dyDescent="0.25">
      <c r="A66" s="93" t="s">
        <v>17</v>
      </c>
      <c r="B66" s="93">
        <v>2024</v>
      </c>
      <c r="C66" s="93"/>
      <c r="D66" s="93"/>
      <c r="E66" s="93"/>
      <c r="F66" s="93"/>
      <c r="G66" s="93"/>
      <c r="L66" s="101" t="s">
        <v>29</v>
      </c>
      <c r="M66" s="102">
        <f>M65+1</f>
        <v>43934</v>
      </c>
      <c r="N66" s="103" t="str">
        <f t="shared" ca="1" si="3"/>
        <v>=M65+1</v>
      </c>
      <c r="O66"/>
      <c r="P66" s="96"/>
      <c r="Q66" s="96"/>
      <c r="R66" s="96"/>
    </row>
    <row r="67" spans="1:18" x14ac:dyDescent="0.25">
      <c r="A67" s="93" t="s">
        <v>18</v>
      </c>
      <c r="B67" s="93">
        <v>2025</v>
      </c>
      <c r="C67" s="93"/>
      <c r="D67" s="93"/>
      <c r="E67" s="93"/>
      <c r="F67" s="93"/>
      <c r="G67" s="93"/>
      <c r="L67" s="101" t="s">
        <v>30</v>
      </c>
      <c r="M67" s="102">
        <f>DATE($M$62,5,1)</f>
        <v>43952</v>
      </c>
      <c r="N67" s="103" t="str">
        <f t="shared" ca="1" si="3"/>
        <v>=DATE($M$62;5;1)</v>
      </c>
      <c r="O67"/>
      <c r="P67" s="96"/>
      <c r="Q67" s="96"/>
      <c r="R67" s="96"/>
    </row>
    <row r="68" spans="1:18" x14ac:dyDescent="0.25">
      <c r="A68" s="93" t="s">
        <v>19</v>
      </c>
      <c r="B68" s="93">
        <v>2026</v>
      </c>
      <c r="C68" s="93"/>
      <c r="D68" s="93"/>
      <c r="E68" s="93"/>
      <c r="F68" s="93"/>
      <c r="G68" s="93"/>
      <c r="L68" s="104" t="s">
        <v>35</v>
      </c>
      <c r="M68" s="102">
        <f>DATE($M$62,5,8)</f>
        <v>43959</v>
      </c>
      <c r="N68" s="103" t="str">
        <f t="shared" ca="1" si="3"/>
        <v>=DATE($M$62;5;8)</v>
      </c>
      <c r="O68"/>
      <c r="P68" s="96"/>
      <c r="Q68" s="96"/>
      <c r="R68" s="96"/>
    </row>
    <row r="69" spans="1:18" x14ac:dyDescent="0.25">
      <c r="A69" s="93" t="s">
        <v>20</v>
      </c>
      <c r="B69" s="93">
        <v>2027</v>
      </c>
      <c r="C69" s="93"/>
      <c r="D69" s="93"/>
      <c r="E69" s="93"/>
      <c r="F69" s="93"/>
      <c r="G69" s="93"/>
      <c r="L69" s="101" t="s">
        <v>31</v>
      </c>
      <c r="M69" s="102">
        <f>M65+39</f>
        <v>43972</v>
      </c>
      <c r="N69" s="103" t="str">
        <f t="shared" ca="1" si="3"/>
        <v>=M65+39</v>
      </c>
      <c r="O69"/>
      <c r="P69" s="96"/>
      <c r="Q69" s="96"/>
      <c r="R69" s="96"/>
    </row>
    <row r="70" spans="1:18" x14ac:dyDescent="0.25">
      <c r="A70" s="93" t="s">
        <v>21</v>
      </c>
      <c r="B70" s="93">
        <v>2028</v>
      </c>
      <c r="C70" s="93"/>
      <c r="D70" s="93"/>
      <c r="E70" s="93"/>
      <c r="F70" s="93"/>
      <c r="G70" s="93"/>
      <c r="L70" s="101" t="s">
        <v>32</v>
      </c>
      <c r="M70" s="102">
        <f>M65+49</f>
        <v>43982</v>
      </c>
      <c r="N70" s="103" t="str">
        <f t="shared" ca="1" si="3"/>
        <v>=M65+49</v>
      </c>
      <c r="O70"/>
      <c r="P70" s="96"/>
      <c r="Q70" s="96"/>
      <c r="R70" s="96"/>
    </row>
    <row r="71" spans="1:18" x14ac:dyDescent="0.25">
      <c r="A71" s="93" t="s">
        <v>22</v>
      </c>
      <c r="B71" s="93">
        <v>2029</v>
      </c>
      <c r="C71" s="93"/>
      <c r="D71" s="93"/>
      <c r="E71" s="93"/>
      <c r="F71" s="93"/>
      <c r="G71" s="93"/>
      <c r="L71" s="101" t="s">
        <v>33</v>
      </c>
      <c r="M71" s="102">
        <f>M65+50</f>
        <v>43983</v>
      </c>
      <c r="N71" s="103" t="str">
        <f t="shared" ca="1" si="3"/>
        <v>=M65+50</v>
      </c>
      <c r="O71"/>
      <c r="P71" s="96"/>
      <c r="Q71" s="96"/>
      <c r="R71" s="96"/>
    </row>
    <row r="72" spans="1:18" x14ac:dyDescent="0.25">
      <c r="A72" s="93" t="s">
        <v>23</v>
      </c>
      <c r="B72" s="93">
        <v>2030</v>
      </c>
      <c r="C72" s="93"/>
      <c r="D72" s="93"/>
      <c r="E72" s="93"/>
      <c r="F72" s="93"/>
      <c r="G72" s="93"/>
      <c r="L72" s="105" t="s">
        <v>36</v>
      </c>
      <c r="M72" s="102">
        <f>DATE($M$62,7,14)</f>
        <v>44026</v>
      </c>
      <c r="N72" s="103" t="str">
        <f t="shared" ca="1" si="3"/>
        <v>=DATE($M$62;7;14)</v>
      </c>
      <c r="O72"/>
      <c r="P72" s="96"/>
      <c r="Q72" s="96"/>
      <c r="R72" s="96"/>
    </row>
    <row r="73" spans="1:18" x14ac:dyDescent="0.25">
      <c r="A73" s="93" t="s">
        <v>24</v>
      </c>
      <c r="B73" s="93">
        <v>2031</v>
      </c>
      <c r="C73" s="93"/>
      <c r="D73" s="93"/>
      <c r="E73" s="93"/>
      <c r="F73" s="93"/>
      <c r="G73" s="93"/>
      <c r="L73" s="105" t="s">
        <v>37</v>
      </c>
      <c r="M73" s="102">
        <f>DATE($M$62,8,15)</f>
        <v>44058</v>
      </c>
      <c r="N73" s="103" t="str">
        <f t="shared" ca="1" si="3"/>
        <v>=DATE($M$62;8;15)</v>
      </c>
      <c r="O73"/>
      <c r="P73" s="96"/>
      <c r="Q73" s="96"/>
      <c r="R73" s="96"/>
    </row>
    <row r="74" spans="1:18" x14ac:dyDescent="0.25">
      <c r="L74" s="105" t="s">
        <v>34</v>
      </c>
      <c r="M74" s="102">
        <f>DATE($M$62,11,1)</f>
        <v>44136</v>
      </c>
      <c r="N74" s="103" t="str">
        <f t="shared" ca="1" si="3"/>
        <v>=DATE($M$62;11;1)</v>
      </c>
      <c r="O74"/>
      <c r="P74" s="96"/>
      <c r="Q74" s="96"/>
      <c r="R74" s="96"/>
    </row>
    <row r="75" spans="1:18" x14ac:dyDescent="0.25">
      <c r="L75" s="105" t="s">
        <v>38</v>
      </c>
      <c r="M75" s="102">
        <f>DATE($M$62,11,11)</f>
        <v>44146</v>
      </c>
      <c r="N75" s="103" t="str">
        <f t="shared" ca="1" si="3"/>
        <v>=DATE($M$62;11;11)</v>
      </c>
      <c r="O75"/>
      <c r="P75" s="96"/>
      <c r="Q75" s="96"/>
      <c r="R75" s="96"/>
    </row>
    <row r="76" spans="1:18" ht="15.75" thickBot="1" x14ac:dyDescent="0.3">
      <c r="L76" s="106" t="s">
        <v>39</v>
      </c>
      <c r="M76" s="107">
        <f>DATE($M$62,12,25)</f>
        <v>44190</v>
      </c>
      <c r="N76" s="108" t="str">
        <f t="shared" ca="1" si="3"/>
        <v>=DATE($M$62;12;25)</v>
      </c>
      <c r="O76"/>
      <c r="P76" s="96"/>
      <c r="Q76" s="96"/>
      <c r="R76" s="96"/>
    </row>
    <row r="77" spans="1:18" x14ac:dyDescent="0.25">
      <c r="L77"/>
      <c r="M77"/>
      <c r="N77"/>
      <c r="O77"/>
      <c r="P77" s="96"/>
      <c r="Q77" s="96"/>
      <c r="R77" s="96"/>
    </row>
  </sheetData>
  <mergeCells count="13">
    <mergeCell ref="K62:L62"/>
    <mergeCell ref="AW1:BY1"/>
    <mergeCell ref="A2:A3"/>
    <mergeCell ref="B2:C2"/>
    <mergeCell ref="D2:E2"/>
    <mergeCell ref="F2:G2"/>
    <mergeCell ref="H2:I2"/>
    <mergeCell ref="J2:K2"/>
    <mergeCell ref="L2:M2"/>
    <mergeCell ref="N2:O2"/>
    <mergeCell ref="P2:Q2"/>
    <mergeCell ref="B1:Q1"/>
    <mergeCell ref="R1:AV1"/>
  </mergeCells>
  <phoneticPr fontId="3" type="noConversion"/>
  <conditionalFormatting sqref="R4:BY34">
    <cfRule type="expression" dxfId="6" priority="3" stopIfTrue="1">
      <formula>#REF!="F"</formula>
    </cfRule>
    <cfRule type="cellIs" dxfId="5" priority="4" operator="equal">
      <formula>"CA"</formula>
    </cfRule>
    <cfRule type="cellIs" dxfId="4" priority="5" operator="equal">
      <formula>"F"</formula>
    </cfRule>
    <cfRule type="cellIs" dxfId="3" priority="6" operator="equal">
      <formula>"M"</formula>
    </cfRule>
    <cfRule type="cellIs" dxfId="2" priority="7" operator="equal">
      <formula>"A"</formula>
    </cfRule>
  </conditionalFormatting>
  <conditionalFormatting sqref="R2:BY34">
    <cfRule type="expression" dxfId="1" priority="1">
      <formula>NOT(ISNA(VLOOKUP(R$2,$M$64:$M$76,,FALSE)))</formula>
    </cfRule>
    <cfRule type="expression" dxfId="0" priority="2">
      <formula>WEEKDAY(R$2,2)&gt;5</formula>
    </cfRule>
  </conditionalFormatting>
  <printOptions horizontalCentered="1" verticalCentered="1"/>
  <pageMargins left="0" right="0" top="0" bottom="0" header="0" footer="0"/>
  <pageSetup paperSize="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0</xdr:col>
                    <xdr:colOff>0</xdr:colOff>
                    <xdr:row>34</xdr:row>
                    <xdr:rowOff>171450</xdr:rowOff>
                  </from>
                  <to>
                    <xdr:col>1</xdr:col>
                    <xdr:colOff>314325</xdr:colOff>
                    <xdr:row>35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>
                <anchor moveWithCells="1">
                  <from>
                    <xdr:col>0</xdr:col>
                    <xdr:colOff>0</xdr:colOff>
                    <xdr:row>34</xdr:row>
                    <xdr:rowOff>0</xdr:rowOff>
                  </from>
                  <to>
                    <xdr:col>1</xdr:col>
                    <xdr:colOff>314325</xdr:colOff>
                    <xdr:row>35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17</vt:i4>
      </vt:variant>
    </vt:vector>
  </HeadingPairs>
  <TitlesOfParts>
    <vt:vector size="18" baseType="lpstr">
      <vt:lpstr>PLANNING</vt:lpstr>
      <vt:lpstr>PLANNING!dates</vt:lpstr>
      <vt:lpstr>PLANNING!débutp1</vt:lpstr>
      <vt:lpstr>PLANNING!débutp2</vt:lpstr>
      <vt:lpstr>PLANNING!débutp3</vt:lpstr>
      <vt:lpstr>PLANNING!débutp4</vt:lpstr>
      <vt:lpstr>PLANNING!débutp5</vt:lpstr>
      <vt:lpstr>PLANNING!débutp6</vt:lpstr>
      <vt:lpstr>PLANNING!débutp7</vt:lpstr>
      <vt:lpstr>PLANNING!débutp8</vt:lpstr>
      <vt:lpstr>PLANNING!finp1</vt:lpstr>
      <vt:lpstr>PLANNING!finp2</vt:lpstr>
      <vt:lpstr>PLANNING!finp3</vt:lpstr>
      <vt:lpstr>PLANNING!finp4</vt:lpstr>
      <vt:lpstr>PLANNING!finp5</vt:lpstr>
      <vt:lpstr>PLANNING!finp6</vt:lpstr>
      <vt:lpstr>PLANNING!finp7</vt:lpstr>
      <vt:lpstr>PLANNING!finp8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PC Maison</cp:lastModifiedBy>
  <cp:lastPrinted>2019-10-03T00:32:02Z</cp:lastPrinted>
  <dcterms:created xsi:type="dcterms:W3CDTF">2017-10-31T07:46:06Z</dcterms:created>
  <dcterms:modified xsi:type="dcterms:W3CDTF">2019-10-03T23:57:06Z</dcterms:modified>
</cp:coreProperties>
</file>