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ven\OneDrive\Documents\"/>
    </mc:Choice>
  </mc:AlternateContent>
  <xr:revisionPtr revIDLastSave="0" documentId="13_ncr:1_{F0E9653B-9356-45CA-9C51-A74A8374F1CE}" xr6:coauthVersionLast="45" xr6:coauthVersionMax="45" xr10:uidLastSave="{00000000-0000-0000-0000-000000000000}"/>
  <bookViews>
    <workbookView xWindow="-108" yWindow="-108" windowWidth="23256" windowHeight="12576" firstSheet="1" activeTab="1" xr2:uid="{E9D0436A-0A7A-4612-AC9A-10D30CCF7C71}"/>
  </bookViews>
  <sheets>
    <sheet name="Septembre 2019 (5)" sheetId="5" r:id="rId1"/>
    <sheet name="Septembre 2019" sheetId="1" r:id="rId2"/>
    <sheet name="Septembre 2019 (2)" sheetId="2" r:id="rId3"/>
    <sheet name="Septembre 2019 (3)" sheetId="3" r:id="rId4"/>
    <sheet name="Septembre 2019 (4)" sheetId="4" r:id="rId5"/>
    <sheet name="Septembre 2019 (6)" sheetId="6" r:id="rId6"/>
  </sheets>
  <externalReferences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3" i="1" l="1"/>
  <c r="H22" i="1"/>
  <c r="H21" i="1"/>
  <c r="H20" i="1"/>
  <c r="H19" i="1"/>
  <c r="H18" i="1"/>
  <c r="H4" i="1"/>
  <c r="H5" i="1"/>
  <c r="F30" i="1"/>
  <c r="G55" i="6"/>
  <c r="E55" i="6"/>
  <c r="B55" i="6"/>
  <c r="D55" i="6" s="1"/>
  <c r="H49" i="6"/>
  <c r="G49" i="6"/>
  <c r="G48" i="6"/>
  <c r="H48" i="6" s="1"/>
  <c r="G47" i="6"/>
  <c r="H47" i="6" s="1"/>
  <c r="G46" i="6"/>
  <c r="H46" i="6" s="1"/>
  <c r="H45" i="6"/>
  <c r="G45" i="6"/>
  <c r="G44" i="6"/>
  <c r="H44" i="6" s="1"/>
  <c r="G43" i="6"/>
  <c r="H43" i="6" s="1"/>
  <c r="G36" i="6"/>
  <c r="H36" i="6" s="1"/>
  <c r="G35" i="6"/>
  <c r="H35" i="6" s="1"/>
  <c r="G34" i="6"/>
  <c r="H34" i="6" s="1"/>
  <c r="H33" i="6"/>
  <c r="G33" i="6"/>
  <c r="G32" i="6"/>
  <c r="H32" i="6" s="1"/>
  <c r="G31" i="6"/>
  <c r="H31" i="6" s="1"/>
  <c r="G30" i="6"/>
  <c r="C39" i="6" s="1"/>
  <c r="D39" i="6" s="1"/>
  <c r="G23" i="6"/>
  <c r="H23" i="6" s="1"/>
  <c r="G22" i="6"/>
  <c r="H22" i="6" s="1"/>
  <c r="H21" i="6"/>
  <c r="G21" i="6"/>
  <c r="G20" i="6"/>
  <c r="H20" i="6" s="1"/>
  <c r="G19" i="6"/>
  <c r="H19" i="6" s="1"/>
  <c r="G18" i="6"/>
  <c r="C26" i="6" s="1"/>
  <c r="D26" i="6" s="1"/>
  <c r="H17" i="6"/>
  <c r="G17" i="6"/>
  <c r="H10" i="6"/>
  <c r="G10" i="6"/>
  <c r="G9" i="6"/>
  <c r="H9" i="6" s="1"/>
  <c r="H8" i="6"/>
  <c r="G8" i="6"/>
  <c r="G7" i="6"/>
  <c r="H7" i="6" s="1"/>
  <c r="H6" i="6"/>
  <c r="G6" i="6"/>
  <c r="G5" i="6"/>
  <c r="C13" i="6" s="1"/>
  <c r="D13" i="6" s="1"/>
  <c r="F13" i="6" s="1"/>
  <c r="E26" i="6" s="1"/>
  <c r="F26" i="6" s="1"/>
  <c r="E39" i="6" s="1"/>
  <c r="F39" i="6" s="1"/>
  <c r="E52" i="6" s="1"/>
  <c r="H4" i="6"/>
  <c r="G4" i="6"/>
  <c r="E55" i="5"/>
  <c r="G55" i="5" s="1"/>
  <c r="B55" i="5"/>
  <c r="D55" i="5" s="1"/>
  <c r="G49" i="5"/>
  <c r="H49" i="5" s="1"/>
  <c r="G48" i="5"/>
  <c r="H48" i="5" s="1"/>
  <c r="G47" i="5"/>
  <c r="H47" i="5" s="1"/>
  <c r="G46" i="5"/>
  <c r="H46" i="5" s="1"/>
  <c r="G45" i="5"/>
  <c r="H45" i="5" s="1"/>
  <c r="G44" i="5"/>
  <c r="H44" i="5" s="1"/>
  <c r="G43" i="5"/>
  <c r="H43" i="5" s="1"/>
  <c r="G36" i="5"/>
  <c r="H36" i="5" s="1"/>
  <c r="G35" i="5"/>
  <c r="H35" i="5" s="1"/>
  <c r="G34" i="5"/>
  <c r="H34" i="5" s="1"/>
  <c r="G33" i="5"/>
  <c r="H33" i="5" s="1"/>
  <c r="G32" i="5"/>
  <c r="H32" i="5" s="1"/>
  <c r="G31" i="5"/>
  <c r="H31" i="5" s="1"/>
  <c r="G30" i="5"/>
  <c r="C39" i="5" s="1"/>
  <c r="D39" i="5" s="1"/>
  <c r="G23" i="5"/>
  <c r="H23" i="5" s="1"/>
  <c r="G22" i="5"/>
  <c r="H22" i="5" s="1"/>
  <c r="G21" i="5"/>
  <c r="H21" i="5" s="1"/>
  <c r="G20" i="5"/>
  <c r="H20" i="5" s="1"/>
  <c r="G19" i="5"/>
  <c r="H19" i="5" s="1"/>
  <c r="G18" i="5"/>
  <c r="C26" i="5" s="1"/>
  <c r="D26" i="5" s="1"/>
  <c r="G17" i="5"/>
  <c r="H17" i="5" s="1"/>
  <c r="G10" i="5"/>
  <c r="H10" i="5" s="1"/>
  <c r="H9" i="5"/>
  <c r="G9" i="5"/>
  <c r="H8" i="5"/>
  <c r="G8" i="5"/>
  <c r="H7" i="5"/>
  <c r="G7" i="5"/>
  <c r="G6" i="5"/>
  <c r="H6" i="5" s="1"/>
  <c r="H5" i="5"/>
  <c r="G5" i="5"/>
  <c r="H4" i="5"/>
  <c r="G4" i="5"/>
  <c r="E55" i="4"/>
  <c r="G55" i="4" s="1"/>
  <c r="B55" i="4"/>
  <c r="D55" i="4" s="1"/>
  <c r="G49" i="4"/>
  <c r="H49" i="4" s="1"/>
  <c r="G48" i="4"/>
  <c r="H48" i="4" s="1"/>
  <c r="G47" i="4"/>
  <c r="H47" i="4" s="1"/>
  <c r="G46" i="4"/>
  <c r="H46" i="4" s="1"/>
  <c r="G45" i="4"/>
  <c r="H45" i="4" s="1"/>
  <c r="G44" i="4"/>
  <c r="H44" i="4" s="1"/>
  <c r="G43" i="4"/>
  <c r="H43" i="4" s="1"/>
  <c r="G36" i="4"/>
  <c r="H36" i="4" s="1"/>
  <c r="G35" i="4"/>
  <c r="H35" i="4" s="1"/>
  <c r="G34" i="4"/>
  <c r="H34" i="4" s="1"/>
  <c r="G33" i="4"/>
  <c r="H33" i="4" s="1"/>
  <c r="G32" i="4"/>
  <c r="H32" i="4" s="1"/>
  <c r="G31" i="4"/>
  <c r="H31" i="4" s="1"/>
  <c r="G30" i="4"/>
  <c r="H30" i="4" s="1"/>
  <c r="G23" i="4"/>
  <c r="H23" i="4" s="1"/>
  <c r="G22" i="4"/>
  <c r="H22" i="4" s="1"/>
  <c r="G21" i="4"/>
  <c r="H21" i="4" s="1"/>
  <c r="G20" i="4"/>
  <c r="H20" i="4" s="1"/>
  <c r="G19" i="4"/>
  <c r="H19" i="4" s="1"/>
  <c r="G18" i="4"/>
  <c r="H18" i="4" s="1"/>
  <c r="G17" i="4"/>
  <c r="H17" i="4" s="1"/>
  <c r="H10" i="4"/>
  <c r="G10" i="4"/>
  <c r="H9" i="4"/>
  <c r="G9" i="4"/>
  <c r="H8" i="4"/>
  <c r="G8" i="4"/>
  <c r="G7" i="4"/>
  <c r="H7" i="4" s="1"/>
  <c r="H6" i="4"/>
  <c r="G6" i="4"/>
  <c r="H5" i="4"/>
  <c r="G5" i="4"/>
  <c r="C13" i="4" s="1"/>
  <c r="D13" i="4" s="1"/>
  <c r="F13" i="4" s="1"/>
  <c r="E26" i="4" s="1"/>
  <c r="H4" i="4"/>
  <c r="G4" i="4"/>
  <c r="E55" i="3"/>
  <c r="G55" i="3" s="1"/>
  <c r="D55" i="3"/>
  <c r="B55" i="3"/>
  <c r="G49" i="3"/>
  <c r="H49" i="3" s="1"/>
  <c r="H48" i="3"/>
  <c r="G48" i="3"/>
  <c r="G47" i="3"/>
  <c r="H47" i="3" s="1"/>
  <c r="G46" i="3"/>
  <c r="H46" i="3" s="1"/>
  <c r="G45" i="3"/>
  <c r="H45" i="3" s="1"/>
  <c r="H44" i="3"/>
  <c r="G44" i="3"/>
  <c r="G43" i="3"/>
  <c r="H43" i="3" s="1"/>
  <c r="C39" i="3"/>
  <c r="D39" i="3" s="1"/>
  <c r="H36" i="3"/>
  <c r="G36" i="3"/>
  <c r="G35" i="3"/>
  <c r="H35" i="3" s="1"/>
  <c r="G34" i="3"/>
  <c r="H34" i="3" s="1"/>
  <c r="G33" i="3"/>
  <c r="H33" i="3" s="1"/>
  <c r="H32" i="3"/>
  <c r="G32" i="3"/>
  <c r="G31" i="3"/>
  <c r="H31" i="3" s="1"/>
  <c r="G30" i="3"/>
  <c r="H30" i="3" s="1"/>
  <c r="G23" i="3"/>
  <c r="H23" i="3" s="1"/>
  <c r="G22" i="3"/>
  <c r="H22" i="3" s="1"/>
  <c r="G21" i="3"/>
  <c r="H21" i="3" s="1"/>
  <c r="H20" i="3"/>
  <c r="G20" i="3"/>
  <c r="G19" i="3"/>
  <c r="H19" i="3" s="1"/>
  <c r="G18" i="3"/>
  <c r="H18" i="3" s="1"/>
  <c r="G17" i="3"/>
  <c r="H17" i="3" s="1"/>
  <c r="H10" i="3"/>
  <c r="G10" i="3"/>
  <c r="G9" i="3"/>
  <c r="H9" i="3" s="1"/>
  <c r="G8" i="3"/>
  <c r="H8" i="3" s="1"/>
  <c r="G7" i="3"/>
  <c r="H7" i="3" s="1"/>
  <c r="H6" i="3"/>
  <c r="G6" i="3"/>
  <c r="G5" i="3"/>
  <c r="H5" i="3" s="1"/>
  <c r="G4" i="3"/>
  <c r="H4" i="3" s="1"/>
  <c r="E55" i="2"/>
  <c r="G55" i="2" s="1"/>
  <c r="B55" i="2"/>
  <c r="D55" i="2" s="1"/>
  <c r="G49" i="2"/>
  <c r="H49" i="2" s="1"/>
  <c r="G48" i="2"/>
  <c r="H48" i="2" s="1"/>
  <c r="G47" i="2"/>
  <c r="H47" i="2" s="1"/>
  <c r="G46" i="2"/>
  <c r="H46" i="2" s="1"/>
  <c r="G45" i="2"/>
  <c r="H45" i="2" s="1"/>
  <c r="G44" i="2"/>
  <c r="H44" i="2" s="1"/>
  <c r="G43" i="2"/>
  <c r="H43" i="2" s="1"/>
  <c r="G36" i="2"/>
  <c r="H36" i="2" s="1"/>
  <c r="G35" i="2"/>
  <c r="H35" i="2" s="1"/>
  <c r="G34" i="2"/>
  <c r="H34" i="2" s="1"/>
  <c r="G33" i="2"/>
  <c r="H33" i="2" s="1"/>
  <c r="G32" i="2"/>
  <c r="H32" i="2" s="1"/>
  <c r="G31" i="2"/>
  <c r="H31" i="2" s="1"/>
  <c r="G30" i="2"/>
  <c r="C39" i="2" s="1"/>
  <c r="D39" i="2" s="1"/>
  <c r="G23" i="2"/>
  <c r="H23" i="2" s="1"/>
  <c r="G22" i="2"/>
  <c r="H22" i="2" s="1"/>
  <c r="G21" i="2"/>
  <c r="H21" i="2" s="1"/>
  <c r="G20" i="2"/>
  <c r="H20" i="2" s="1"/>
  <c r="G19" i="2"/>
  <c r="H19" i="2" s="1"/>
  <c r="G18" i="2"/>
  <c r="H18" i="2" s="1"/>
  <c r="G17" i="2"/>
  <c r="H17" i="2" s="1"/>
  <c r="G10" i="2"/>
  <c r="H10" i="2" s="1"/>
  <c r="H9" i="2"/>
  <c r="G9" i="2"/>
  <c r="G8" i="2"/>
  <c r="H8" i="2" s="1"/>
  <c r="H7" i="2"/>
  <c r="G7" i="2"/>
  <c r="G6" i="2"/>
  <c r="H6" i="2" s="1"/>
  <c r="H5" i="2"/>
  <c r="G5" i="2"/>
  <c r="G4" i="2"/>
  <c r="H4" i="2" s="1"/>
  <c r="G23" i="1"/>
  <c r="G22" i="1"/>
  <c r="G21" i="1"/>
  <c r="G20" i="1"/>
  <c r="G19" i="1"/>
  <c r="G18" i="1"/>
  <c r="G17" i="1"/>
  <c r="H17" i="1" s="1"/>
  <c r="G10" i="1"/>
  <c r="H10" i="1" s="1"/>
  <c r="G9" i="1"/>
  <c r="H9" i="1" s="1"/>
  <c r="G8" i="1"/>
  <c r="H8" i="1" s="1"/>
  <c r="G7" i="1"/>
  <c r="H7" i="1" s="1"/>
  <c r="G6" i="1"/>
  <c r="H6" i="1" s="1"/>
  <c r="G5" i="1"/>
  <c r="G4" i="1"/>
  <c r="C13" i="1" l="1"/>
  <c r="D13" i="1" s="1"/>
  <c r="F13" i="1" s="1"/>
  <c r="E26" i="1" s="1"/>
  <c r="C26" i="1"/>
  <c r="D26" i="1" s="1"/>
  <c r="H5" i="6"/>
  <c r="C52" i="6"/>
  <c r="D52" i="6" s="1"/>
  <c r="F52" i="6" s="1"/>
  <c r="H18" i="6"/>
  <c r="H30" i="6"/>
  <c r="C52" i="5"/>
  <c r="D52" i="5" s="1"/>
  <c r="C13" i="5"/>
  <c r="D13" i="5" s="1"/>
  <c r="F13" i="5" s="1"/>
  <c r="E26" i="5" s="1"/>
  <c r="F26" i="5" s="1"/>
  <c r="E39" i="5" s="1"/>
  <c r="F39" i="5" s="1"/>
  <c r="E52" i="5" s="1"/>
  <c r="F52" i="5" s="1"/>
  <c r="H18" i="5"/>
  <c r="H30" i="5"/>
  <c r="C39" i="4"/>
  <c r="D39" i="4" s="1"/>
  <c r="C52" i="4"/>
  <c r="D52" i="4" s="1"/>
  <c r="C26" i="4"/>
  <c r="D26" i="4" s="1"/>
  <c r="F26" i="4" s="1"/>
  <c r="E39" i="4" s="1"/>
  <c r="F39" i="4" s="1"/>
  <c r="E52" i="4" s="1"/>
  <c r="F52" i="4" s="1"/>
  <c r="C52" i="3"/>
  <c r="D52" i="3" s="1"/>
  <c r="C13" i="3"/>
  <c r="D13" i="3" s="1"/>
  <c r="F13" i="3" s="1"/>
  <c r="E26" i="3" s="1"/>
  <c r="C26" i="3"/>
  <c r="D26" i="3" s="1"/>
  <c r="C52" i="2"/>
  <c r="D52" i="2" s="1"/>
  <c r="H30" i="2"/>
  <c r="C13" i="2"/>
  <c r="D13" i="2" s="1"/>
  <c r="F13" i="2" s="1"/>
  <c r="E26" i="2" s="1"/>
  <c r="C26" i="2"/>
  <c r="D26" i="2" s="1"/>
  <c r="F26" i="1" l="1"/>
  <c r="F26" i="3"/>
  <c r="E39" i="3" s="1"/>
  <c r="F39" i="3" s="1"/>
  <c r="E52" i="3" s="1"/>
  <c r="F52" i="3" s="1"/>
  <c r="F26" i="2"/>
  <c r="E39" i="2" s="1"/>
  <c r="F39" i="2" s="1"/>
  <c r="E52" i="2" s="1"/>
  <c r="F5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JeanMarc</author>
  </authors>
  <commentList>
    <comment ref="C13" authorId="0" shapeId="0" xr:uid="{BBBAB994-4734-4BB3-A7CE-839AB919D52C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26" authorId="0" shapeId="0" xr:uid="{77150C1E-5308-4CAC-8DDA-C61ADC1A3805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39" authorId="0" shapeId="0" xr:uid="{635AB5F0-17A9-4B78-8DD3-3967CA904018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52" authorId="0" shapeId="0" xr:uid="{1F87F29B-1EB5-476B-B669-997D42F29F69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JeanMarc</author>
  </authors>
  <commentList>
    <comment ref="C13" authorId="0" shapeId="0" xr:uid="{D36D2F6B-C496-4346-AD84-C4C774B3E588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26" authorId="0" shapeId="0" xr:uid="{EA5A0DDA-776E-45A2-B62A-522DDD3AD42A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JeanMarc</author>
  </authors>
  <commentList>
    <comment ref="C13" authorId="0" shapeId="0" xr:uid="{F619D737-63CF-4A23-912E-1C88748E8078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26" authorId="0" shapeId="0" xr:uid="{23C439F2-5348-477D-95A8-69635A5AF24E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39" authorId="0" shapeId="0" xr:uid="{C08AEBF8-E5D7-402A-8DCC-04CB5901F90F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52" authorId="0" shapeId="0" xr:uid="{B53147BA-CFE6-4C08-BB5B-C3C2BD316260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JeanMarc</author>
  </authors>
  <commentList>
    <comment ref="C13" authorId="0" shapeId="0" xr:uid="{A5398C56-1E4F-40D9-AA7B-8E9008DCDBD6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26" authorId="0" shapeId="0" xr:uid="{3E687CF0-8AC2-4467-93A2-210B134589C2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39" authorId="0" shapeId="0" xr:uid="{7F0B367E-922C-44E3-A9AE-5C19A45614AE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52" authorId="0" shapeId="0" xr:uid="{57773A59-66E0-4DCD-8A69-CC007EBFA8EE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JeanMarc</author>
  </authors>
  <commentList>
    <comment ref="C13" authorId="0" shapeId="0" xr:uid="{7B5FEACD-C355-4B03-97E1-029FEED1D0B0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26" authorId="0" shapeId="0" xr:uid="{DAF69BA1-4D80-47D1-BEA2-D50B8EE5AB2C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39" authorId="0" shapeId="0" xr:uid="{A4394D5A-ECC8-45C5-AC79-DFBA737785E9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52" authorId="0" shapeId="0" xr:uid="{BFE79A3B-881C-435C-B1C2-CEF7195CAAC7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JeanMarc</author>
  </authors>
  <commentList>
    <comment ref="C13" authorId="0" shapeId="0" xr:uid="{2ADC509B-4DED-4E9A-8A43-B3FE47FB9A1F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26" authorId="0" shapeId="0" xr:uid="{91136D89-5DCB-4314-B3AC-F33C58ADE88D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39" authorId="0" shapeId="0" xr:uid="{9F49328C-E40D-4D2A-9236-C1A60A0CD117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  <comment ref="C52" authorId="0" shapeId="0" xr:uid="{FF39F448-9802-4678-A2C1-199BEEF36DC8}">
      <text>
        <r>
          <rPr>
            <sz val="9"/>
            <color indexed="81"/>
            <rFont val="Tahoma"/>
            <family val="2"/>
          </rPr>
          <t>Utilisation d'un format personnalisé
[h]" h "mm;@</t>
        </r>
      </text>
    </comment>
  </commentList>
</comments>
</file>

<file path=xl/sharedStrings.xml><?xml version="1.0" encoding="utf-8"?>
<sst xmlns="http://schemas.openxmlformats.org/spreadsheetml/2006/main" count="431" uniqueCount="27">
  <si>
    <t>Arrivée</t>
  </si>
  <si>
    <t>Départ lunch</t>
  </si>
  <si>
    <t>Retour lunch</t>
  </si>
  <si>
    <t>Départ</t>
  </si>
  <si>
    <t>Total J</t>
  </si>
  <si>
    <t>Écart</t>
  </si>
  <si>
    <t>Lundi</t>
  </si>
  <si>
    <t>Mardi</t>
  </si>
  <si>
    <t>Mercredi</t>
  </si>
  <si>
    <t xml:space="preserve">Jeudi </t>
  </si>
  <si>
    <t>Vendredi</t>
  </si>
  <si>
    <t>Samedi</t>
  </si>
  <si>
    <t>Dimanche</t>
  </si>
  <si>
    <t>Heures</t>
  </si>
  <si>
    <t>Total sem</t>
  </si>
  <si>
    <t>Diff</t>
  </si>
  <si>
    <t>HS Debut</t>
  </si>
  <si>
    <t xml:space="preserve">HS Fin </t>
  </si>
  <si>
    <t>CP N</t>
  </si>
  <si>
    <t xml:space="preserve">CP PRIS </t>
  </si>
  <si>
    <t>RESTE N</t>
  </si>
  <si>
    <t xml:space="preserve">JF </t>
  </si>
  <si>
    <t>JF PRIS</t>
  </si>
  <si>
    <t>JF RESTE</t>
  </si>
  <si>
    <t>S.38</t>
  </si>
  <si>
    <t>S.39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</si>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</sst>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&quot; h &quot;mm;@"/>
    <numFmt numFmtId="165" formatCode="[h]&quot; h &quot;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sz val="10"/>
      <name val="Arial"/>
      <family val="2"/>
    </font>
    <font>
      <b/>
      <sz val="10"/>
      <color indexed="16"/>
      <name val="Arial"/>
      <family val="2"/>
    </font>
    <font>
      <b/>
      <sz val="10"/>
      <color indexed="20"/>
      <name val="Arial"/>
      <family val="2"/>
    </font>
    <font>
      <sz val="10"/>
      <name val="Arial"/>
      <family val="2"/>
    </font>
    <font>
      <b/>
      <sz val="10"/>
      <color indexed="60"/>
      <name val="Arial"/>
      <family val="2"/>
    </font>
    <font>
      <b/>
      <sz val="10"/>
      <color indexed="17"/>
      <name val="Arial"/>
      <family val="2"/>
    </font>
    <font>
      <b/>
      <sz val="10"/>
      <color indexed="10"/>
      <name val="Arial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Protection="1"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3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 applyProtection="1">
      <alignment horizontal="center"/>
      <protection locked="0"/>
    </xf>
    <xf numFmtId="0" fontId="1" fillId="4" borderId="2" xfId="0" applyFont="1" applyFill="1" applyBorder="1"/>
    <xf numFmtId="164" fontId="1" fillId="4" borderId="3" xfId="0" applyNumberFormat="1" applyFont="1" applyFill="1" applyBorder="1" applyAlignment="1">
      <alignment horizontal="center"/>
    </xf>
    <xf numFmtId="164" fontId="1" fillId="4" borderId="4" xfId="0" applyNumberFormat="1" applyFont="1" applyFill="1" applyBorder="1" applyAlignment="1">
      <alignment horizontal="center"/>
    </xf>
    <xf numFmtId="165" fontId="1" fillId="4" borderId="5" xfId="0" applyNumberFormat="1" applyFont="1" applyFill="1" applyBorder="1" applyAlignment="1">
      <alignment horizontal="center" vertical="center"/>
    </xf>
    <xf numFmtId="165" fontId="1" fillId="4" borderId="6" xfId="0" applyNumberFormat="1" applyFont="1" applyFill="1" applyBorder="1" applyAlignment="1">
      <alignment horizontal="center"/>
    </xf>
    <xf numFmtId="165" fontId="1" fillId="4" borderId="7" xfId="0" applyNumberFormat="1" applyFont="1" applyFill="1" applyBorder="1" applyAlignment="1">
      <alignment horizontal="center"/>
    </xf>
    <xf numFmtId="0" fontId="1" fillId="0" borderId="0" xfId="0" applyFont="1" applyProtection="1">
      <protection locked="0"/>
    </xf>
    <xf numFmtId="0" fontId="3" fillId="5" borderId="8" xfId="0" applyFont="1" applyFill="1" applyBorder="1" applyAlignment="1">
      <alignment horizontal="center"/>
    </xf>
    <xf numFmtId="17" fontId="4" fillId="5" borderId="9" xfId="0" applyNumberFormat="1" applyFont="1" applyFill="1" applyBorder="1" applyAlignment="1" applyProtection="1">
      <alignment horizontal="center"/>
      <protection locked="0"/>
    </xf>
    <xf numFmtId="0" fontId="3" fillId="5" borderId="9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2" fontId="6" fillId="5" borderId="5" xfId="0" applyNumberFormat="1" applyFont="1" applyFill="1" applyBorder="1" applyAlignment="1" applyProtection="1">
      <alignment horizontal="center"/>
      <protection locked="0"/>
    </xf>
    <xf numFmtId="2" fontId="7" fillId="5" borderId="11" xfId="0" applyNumberFormat="1" applyFont="1" applyFill="1" applyBorder="1" applyAlignment="1" applyProtection="1">
      <alignment horizontal="center"/>
      <protection locked="0"/>
    </xf>
    <xf numFmtId="2" fontId="8" fillId="5" borderId="11" xfId="0" applyNumberFormat="1" applyFont="1" applyFill="1" applyBorder="1" applyAlignment="1">
      <alignment horizontal="center"/>
    </xf>
    <xf numFmtId="2" fontId="9" fillId="5" borderId="11" xfId="0" applyNumberFormat="1" applyFont="1" applyFill="1" applyBorder="1" applyAlignment="1" applyProtection="1">
      <alignment horizontal="center"/>
      <protection locked="0"/>
    </xf>
    <xf numFmtId="2" fontId="0" fillId="5" borderId="12" xfId="0" applyNumberForma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2" fontId="8" fillId="5" borderId="15" xfId="0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 vertical="center"/>
    </xf>
    <xf numFmtId="2" fontId="0" fillId="0" borderId="13" xfId="0" applyNumberForma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6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7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EUROPE-SERVEUR\Reception\planning\Ana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 (2)"/>
      <sheetName val="Dec"/>
      <sheetName val="Nov"/>
      <sheetName val="Oct"/>
      <sheetName val="Sept"/>
      <sheetName val="Aout"/>
      <sheetName val="Juillet"/>
      <sheetName val="Juin"/>
      <sheetName val="Mai"/>
      <sheetName val="Avril"/>
      <sheetName val="Mars"/>
      <sheetName val="Fevrier"/>
      <sheetName val="Janvier"/>
    </sheetNames>
    <sheetDataSet>
      <sheetData sheetId="0" refreshError="1">
        <row r="52">
          <cell r="F52">
            <v>-2.8749999999999973</v>
          </cell>
        </row>
        <row r="55">
          <cell r="G55">
            <v>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414A6-807D-43BA-9CD8-6B2A2A1B3CBC}">
  <dimension ref="A1:H55"/>
  <sheetViews>
    <sheetView showGridLines="0" zoomScaleNormal="100" workbookViewId="0">
      <selection activeCell="K13" sqref="K13"/>
    </sheetView>
  </sheetViews>
  <sheetFormatPr baseColWidth="10" defaultRowHeight="14.4" x14ac:dyDescent="0.3"/>
  <cols>
    <col min="1" max="1" width="2.109375" style="1" customWidth="1"/>
    <col min="2" max="2" width="12" style="1" customWidth="1"/>
    <col min="3" max="7" width="12" style="4" customWidth="1"/>
    <col min="8" max="8" width="12" style="1" customWidth="1"/>
  </cols>
  <sheetData>
    <row r="1" spans="1:8" x14ac:dyDescent="0.3">
      <c r="B1" s="2"/>
      <c r="C1" s="2"/>
      <c r="D1" s="2"/>
      <c r="E1" s="2"/>
      <c r="F1" s="2"/>
      <c r="G1" s="2"/>
      <c r="H1" s="2"/>
    </row>
    <row r="2" spans="1:8" x14ac:dyDescent="0.3">
      <c r="B2" s="3"/>
    </row>
    <row r="3" spans="1:8" x14ac:dyDescent="0.3">
      <c r="B3" s="1">
        <v>1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</row>
    <row r="4" spans="1:8" x14ac:dyDescent="0.3">
      <c r="A4" s="1">
        <v>1</v>
      </c>
      <c r="B4" s="6" t="s">
        <v>6</v>
      </c>
      <c r="C4" s="7">
        <v>0</v>
      </c>
      <c r="D4" s="7">
        <v>0</v>
      </c>
      <c r="E4" s="7">
        <v>0</v>
      </c>
      <c r="F4" s="7">
        <v>0</v>
      </c>
      <c r="G4" s="8">
        <f>+(F4-E4)+(D4-C4)</f>
        <v>0</v>
      </c>
      <c r="H4" s="9">
        <f>+G4-7.5/24</f>
        <v>-0.3125</v>
      </c>
    </row>
    <row r="5" spans="1:8" x14ac:dyDescent="0.3">
      <c r="A5" s="1">
        <v>2</v>
      </c>
      <c r="B5" s="6" t="s">
        <v>7</v>
      </c>
      <c r="C5" s="7">
        <v>0.625</v>
      </c>
      <c r="D5" s="7">
        <v>0.83333333333333337</v>
      </c>
      <c r="E5" s="7">
        <v>0.85416666666666663</v>
      </c>
      <c r="F5" s="7">
        <v>0.95833333333333337</v>
      </c>
      <c r="G5" s="8">
        <f t="shared" ref="G5:G10" si="0">+(F5-E5)+(D5-C5)</f>
        <v>0.31250000000000011</v>
      </c>
      <c r="H5" s="9">
        <f t="shared" ref="H5:H10" si="1">+G5-7.5/24</f>
        <v>0</v>
      </c>
    </row>
    <row r="6" spans="1:8" x14ac:dyDescent="0.3">
      <c r="A6" s="1">
        <v>3</v>
      </c>
      <c r="B6" s="6" t="s">
        <v>8</v>
      </c>
      <c r="C6" s="7">
        <v>0.625</v>
      </c>
      <c r="D6" s="7">
        <v>0.83333333333333337</v>
      </c>
      <c r="E6" s="7">
        <v>0.85416666666666663</v>
      </c>
      <c r="F6" s="7">
        <v>0.95833333333333337</v>
      </c>
      <c r="G6" s="8">
        <f t="shared" si="0"/>
        <v>0.31250000000000011</v>
      </c>
      <c r="H6" s="9">
        <f t="shared" si="1"/>
        <v>0</v>
      </c>
    </row>
    <row r="7" spans="1:8" x14ac:dyDescent="0.3">
      <c r="A7" s="1">
        <v>4</v>
      </c>
      <c r="B7" s="6" t="s">
        <v>9</v>
      </c>
      <c r="C7" s="7">
        <v>0</v>
      </c>
      <c r="D7" s="7">
        <v>0</v>
      </c>
      <c r="E7" s="7">
        <v>0</v>
      </c>
      <c r="F7" s="7">
        <v>0</v>
      </c>
      <c r="G7" s="8">
        <f t="shared" si="0"/>
        <v>0</v>
      </c>
      <c r="H7" s="9">
        <f t="shared" si="1"/>
        <v>-0.3125</v>
      </c>
    </row>
    <row r="8" spans="1:8" x14ac:dyDescent="0.3">
      <c r="A8" s="1">
        <v>5</v>
      </c>
      <c r="B8" s="6" t="s">
        <v>10</v>
      </c>
      <c r="C8" s="7">
        <v>0</v>
      </c>
      <c r="D8" s="7">
        <v>0</v>
      </c>
      <c r="E8" s="7">
        <v>0</v>
      </c>
      <c r="F8" s="7">
        <v>0</v>
      </c>
      <c r="G8" s="8">
        <f t="shared" si="0"/>
        <v>0</v>
      </c>
      <c r="H8" s="9">
        <f t="shared" si="1"/>
        <v>-0.3125</v>
      </c>
    </row>
    <row r="9" spans="1:8" x14ac:dyDescent="0.3">
      <c r="A9" s="1">
        <v>6</v>
      </c>
      <c r="B9" s="6" t="s">
        <v>11</v>
      </c>
      <c r="C9" s="7">
        <v>0.29166666666666669</v>
      </c>
      <c r="D9" s="7">
        <v>0.5</v>
      </c>
      <c r="E9" s="7">
        <v>0.52083333333333337</v>
      </c>
      <c r="F9" s="7">
        <v>0.625</v>
      </c>
      <c r="G9" s="8">
        <f t="shared" si="0"/>
        <v>0.31249999999999994</v>
      </c>
      <c r="H9" s="9">
        <f t="shared" si="1"/>
        <v>0</v>
      </c>
    </row>
    <row r="10" spans="1:8" x14ac:dyDescent="0.3">
      <c r="A10" s="1">
        <v>7</v>
      </c>
      <c r="B10" s="6" t="s">
        <v>12</v>
      </c>
      <c r="C10" s="7">
        <v>0.29166666666666669</v>
      </c>
      <c r="D10" s="7">
        <v>0</v>
      </c>
      <c r="E10" s="7">
        <v>0</v>
      </c>
      <c r="F10" s="7">
        <v>0.5</v>
      </c>
      <c r="G10" s="8">
        <f t="shared" si="0"/>
        <v>0.20833333333333331</v>
      </c>
      <c r="H10" s="9">
        <f t="shared" si="1"/>
        <v>-0.10416666666666669</v>
      </c>
    </row>
    <row r="11" spans="1:8" ht="15" thickBot="1" x14ac:dyDescent="0.35">
      <c r="C11" s="10"/>
      <c r="D11" s="10"/>
      <c r="E11" s="10"/>
      <c r="F11" s="10"/>
      <c r="G11" s="10"/>
    </row>
    <row r="12" spans="1:8" x14ac:dyDescent="0.3">
      <c r="B12" s="11" t="s">
        <v>13</v>
      </c>
      <c r="C12" s="12" t="s">
        <v>14</v>
      </c>
      <c r="D12" s="12" t="s">
        <v>15</v>
      </c>
      <c r="E12" s="12" t="s">
        <v>16</v>
      </c>
      <c r="F12" s="13" t="s">
        <v>17</v>
      </c>
      <c r="G12" s="10"/>
    </row>
    <row r="13" spans="1:8" ht="15" thickBot="1" x14ac:dyDescent="0.35">
      <c r="B13" s="14">
        <v>1.4583333333333333</v>
      </c>
      <c r="C13" s="15">
        <f>SUM(G4:G10)</f>
        <v>1.1458333333333335</v>
      </c>
      <c r="D13" s="15">
        <f>+C13-B13</f>
        <v>-0.31249999999999978</v>
      </c>
      <c r="E13" s="15">
        <v>1.1458333333333306</v>
      </c>
      <c r="F13" s="16">
        <f>+E13+D13</f>
        <v>0.83333333333333082</v>
      </c>
      <c r="G13" s="10"/>
    </row>
    <row r="14" spans="1:8" x14ac:dyDescent="0.3">
      <c r="B14" s="17"/>
      <c r="C14" s="10"/>
      <c r="D14" s="10"/>
      <c r="E14" s="10"/>
      <c r="F14" s="10"/>
      <c r="G14" s="10"/>
    </row>
    <row r="15" spans="1:8" x14ac:dyDescent="0.3">
      <c r="B15" s="3"/>
    </row>
    <row r="16" spans="1:8" x14ac:dyDescent="0.3">
      <c r="B16" s="1">
        <v>2</v>
      </c>
      <c r="C16" s="5" t="s">
        <v>0</v>
      </c>
      <c r="D16" s="5" t="s">
        <v>1</v>
      </c>
      <c r="E16" s="5" t="s">
        <v>2</v>
      </c>
      <c r="F16" s="5" t="s">
        <v>3</v>
      </c>
      <c r="G16" s="5" t="s">
        <v>4</v>
      </c>
      <c r="H16" s="5" t="s">
        <v>5</v>
      </c>
    </row>
    <row r="17" spans="1:8" x14ac:dyDescent="0.3">
      <c r="A17" s="1">
        <v>8</v>
      </c>
      <c r="B17" s="6" t="s">
        <v>6</v>
      </c>
      <c r="C17" s="7">
        <v>0.25</v>
      </c>
      <c r="D17" s="7">
        <v>0.5</v>
      </c>
      <c r="E17" s="7">
        <v>0.52083333333333337</v>
      </c>
      <c r="F17" s="7">
        <v>0.625</v>
      </c>
      <c r="G17" s="8">
        <f>+(F17-E17)+(D17-C17)</f>
        <v>0.35416666666666663</v>
      </c>
      <c r="H17" s="9">
        <f>+G17-7.5/24</f>
        <v>4.166666666666663E-2</v>
      </c>
    </row>
    <row r="18" spans="1:8" x14ac:dyDescent="0.3">
      <c r="A18" s="1">
        <v>9</v>
      </c>
      <c r="B18" s="6" t="s">
        <v>7</v>
      </c>
      <c r="C18" s="7">
        <v>0.625</v>
      </c>
      <c r="D18" s="7">
        <v>0.83333333333333337</v>
      </c>
      <c r="E18" s="7">
        <v>0.85416666666666663</v>
      </c>
      <c r="F18" s="7">
        <v>0.95833333333333337</v>
      </c>
      <c r="G18" s="8">
        <f t="shared" ref="G18:G23" si="2">+(F18-E18)+(D18-C18)</f>
        <v>0.31250000000000011</v>
      </c>
      <c r="H18" s="9">
        <f t="shared" ref="H18:H23" si="3">+G18-7.5/24</f>
        <v>0</v>
      </c>
    </row>
    <row r="19" spans="1:8" x14ac:dyDescent="0.3">
      <c r="A19" s="1">
        <v>10</v>
      </c>
      <c r="B19" s="6" t="s">
        <v>8</v>
      </c>
      <c r="C19" s="7">
        <v>0.625</v>
      </c>
      <c r="D19" s="7">
        <v>0.83333333333333337</v>
      </c>
      <c r="E19" s="7">
        <v>0.85416666666666663</v>
      </c>
      <c r="F19" s="7">
        <v>0.95833333333333337</v>
      </c>
      <c r="G19" s="8">
        <f t="shared" si="2"/>
        <v>0.31250000000000011</v>
      </c>
      <c r="H19" s="9">
        <f t="shared" si="3"/>
        <v>0</v>
      </c>
    </row>
    <row r="20" spans="1:8" x14ac:dyDescent="0.3">
      <c r="A20" s="1">
        <v>11</v>
      </c>
      <c r="B20" s="6" t="s">
        <v>9</v>
      </c>
      <c r="C20" s="7">
        <v>0.375</v>
      </c>
      <c r="D20" s="7">
        <v>0.5</v>
      </c>
      <c r="E20" s="7">
        <v>0.52083333333333337</v>
      </c>
      <c r="F20" s="7">
        <v>0.64583333333333337</v>
      </c>
      <c r="G20" s="8">
        <f t="shared" si="2"/>
        <v>0.25</v>
      </c>
      <c r="H20" s="9">
        <f t="shared" si="3"/>
        <v>-6.25E-2</v>
      </c>
    </row>
    <row r="21" spans="1:8" x14ac:dyDescent="0.3">
      <c r="A21" s="1">
        <v>12</v>
      </c>
      <c r="B21" s="6" t="s">
        <v>10</v>
      </c>
      <c r="C21" s="7">
        <v>0.25</v>
      </c>
      <c r="D21" s="7">
        <v>0.5</v>
      </c>
      <c r="E21" s="7">
        <v>0.52083333333333337</v>
      </c>
      <c r="F21" s="7">
        <v>0.625</v>
      </c>
      <c r="G21" s="8">
        <f t="shared" si="2"/>
        <v>0.35416666666666663</v>
      </c>
      <c r="H21" s="9">
        <f t="shared" si="3"/>
        <v>4.166666666666663E-2</v>
      </c>
    </row>
    <row r="22" spans="1:8" x14ac:dyDescent="0.3">
      <c r="A22" s="1">
        <v>13</v>
      </c>
      <c r="B22" s="6" t="s">
        <v>11</v>
      </c>
      <c r="C22" s="7">
        <v>0</v>
      </c>
      <c r="D22" s="7">
        <v>0</v>
      </c>
      <c r="E22" s="7">
        <v>0</v>
      </c>
      <c r="F22" s="7">
        <v>0</v>
      </c>
      <c r="G22" s="8">
        <f t="shared" si="2"/>
        <v>0</v>
      </c>
      <c r="H22" s="9">
        <f t="shared" si="3"/>
        <v>-0.3125</v>
      </c>
    </row>
    <row r="23" spans="1:8" x14ac:dyDescent="0.3">
      <c r="A23" s="1">
        <v>14</v>
      </c>
      <c r="B23" s="6" t="s">
        <v>12</v>
      </c>
      <c r="C23" s="7">
        <v>0</v>
      </c>
      <c r="D23" s="7">
        <v>0</v>
      </c>
      <c r="E23" s="7">
        <v>0</v>
      </c>
      <c r="F23" s="7">
        <v>0</v>
      </c>
      <c r="G23" s="8">
        <f t="shared" si="2"/>
        <v>0</v>
      </c>
      <c r="H23" s="9">
        <f t="shared" si="3"/>
        <v>-0.3125</v>
      </c>
    </row>
    <row r="24" spans="1:8" ht="15" thickBot="1" x14ac:dyDescent="0.35">
      <c r="C24" s="10"/>
      <c r="D24" s="10"/>
      <c r="E24" s="10"/>
      <c r="F24" s="10"/>
      <c r="G24" s="10"/>
    </row>
    <row r="25" spans="1:8" x14ac:dyDescent="0.3">
      <c r="B25" s="11" t="s">
        <v>13</v>
      </c>
      <c r="C25" s="12" t="s">
        <v>14</v>
      </c>
      <c r="D25" s="12" t="s">
        <v>15</v>
      </c>
      <c r="E25" s="12" t="s">
        <v>16</v>
      </c>
      <c r="F25" s="13" t="s">
        <v>17</v>
      </c>
      <c r="G25" s="10"/>
    </row>
    <row r="26" spans="1:8" ht="15" thickBot="1" x14ac:dyDescent="0.35">
      <c r="B26" s="14">
        <v>1.4583333333333333</v>
      </c>
      <c r="C26" s="15">
        <f>SUM(G17:G23)</f>
        <v>1.5833333333333335</v>
      </c>
      <c r="D26" s="15">
        <f>+C26-B26</f>
        <v>0.12500000000000022</v>
      </c>
      <c r="E26" s="15">
        <f>+F13</f>
        <v>0.83333333333333082</v>
      </c>
      <c r="F26" s="16">
        <f>+E26+D26</f>
        <v>0.95833333333333104</v>
      </c>
      <c r="G26" s="10"/>
    </row>
    <row r="27" spans="1:8" x14ac:dyDescent="0.3">
      <c r="B27" s="17"/>
      <c r="C27" s="10"/>
      <c r="D27" s="10"/>
      <c r="E27" s="10"/>
      <c r="F27" s="10"/>
      <c r="G27" s="10"/>
      <c r="H27" s="10"/>
    </row>
    <row r="28" spans="1:8" x14ac:dyDescent="0.3">
      <c r="B28" s="3"/>
    </row>
    <row r="29" spans="1:8" x14ac:dyDescent="0.3">
      <c r="B29" s="1">
        <v>3</v>
      </c>
      <c r="C29" s="5" t="s">
        <v>0</v>
      </c>
      <c r="D29" s="5" t="s">
        <v>1</v>
      </c>
      <c r="E29" s="5" t="s">
        <v>2</v>
      </c>
      <c r="F29" s="5" t="s">
        <v>3</v>
      </c>
      <c r="G29" s="5" t="s">
        <v>4</v>
      </c>
      <c r="H29" s="5" t="s">
        <v>5</v>
      </c>
    </row>
    <row r="30" spans="1:8" x14ac:dyDescent="0.3">
      <c r="A30" s="1">
        <v>15</v>
      </c>
      <c r="B30" s="6" t="s">
        <v>6</v>
      </c>
      <c r="C30" s="7">
        <v>0</v>
      </c>
      <c r="D30" s="7">
        <v>0</v>
      </c>
      <c r="E30" s="7">
        <v>0</v>
      </c>
      <c r="F30" s="7">
        <v>0</v>
      </c>
      <c r="G30" s="8">
        <f>+(F30-E30)+(D30-C30)</f>
        <v>0</v>
      </c>
      <c r="H30" s="9">
        <f>+G30-7.5/24</f>
        <v>-0.3125</v>
      </c>
    </row>
    <row r="31" spans="1:8" x14ac:dyDescent="0.3">
      <c r="A31" s="1">
        <v>16</v>
      </c>
      <c r="B31" s="6" t="s">
        <v>7</v>
      </c>
      <c r="C31" s="7">
        <v>0.25</v>
      </c>
      <c r="D31" s="7">
        <v>0.5</v>
      </c>
      <c r="E31" s="7">
        <v>0.52083333333333337</v>
      </c>
      <c r="F31" s="7">
        <v>0.64583333333333337</v>
      </c>
      <c r="G31" s="8">
        <f t="shared" ref="G31:G36" si="4">+(F31-E31)+(D31-C31)</f>
        <v>0.375</v>
      </c>
      <c r="H31" s="9">
        <f t="shared" ref="H31:H36" si="5">+G31-7.5/24</f>
        <v>6.25E-2</v>
      </c>
    </row>
    <row r="32" spans="1:8" x14ac:dyDescent="0.3">
      <c r="A32" s="1">
        <v>17</v>
      </c>
      <c r="B32" s="6" t="s">
        <v>8</v>
      </c>
      <c r="C32" s="7">
        <v>0.25</v>
      </c>
      <c r="D32" s="7">
        <v>0.5</v>
      </c>
      <c r="E32" s="7">
        <v>0.52083333333333337</v>
      </c>
      <c r="F32" s="7">
        <v>0.625</v>
      </c>
      <c r="G32" s="8">
        <f t="shared" si="4"/>
        <v>0.35416666666666663</v>
      </c>
      <c r="H32" s="9">
        <f t="shared" si="5"/>
        <v>4.166666666666663E-2</v>
      </c>
    </row>
    <row r="33" spans="1:8" x14ac:dyDescent="0.3">
      <c r="A33" s="1">
        <v>18</v>
      </c>
      <c r="B33" s="6" t="s">
        <v>9</v>
      </c>
      <c r="C33" s="7">
        <v>0.25</v>
      </c>
      <c r="D33" s="7">
        <v>0.5</v>
      </c>
      <c r="E33" s="7">
        <v>0.52083333333333337</v>
      </c>
      <c r="F33" s="7">
        <v>0.64583333333333337</v>
      </c>
      <c r="G33" s="8">
        <f t="shared" si="4"/>
        <v>0.375</v>
      </c>
      <c r="H33" s="9">
        <f t="shared" si="5"/>
        <v>6.25E-2</v>
      </c>
    </row>
    <row r="34" spans="1:8" x14ac:dyDescent="0.3">
      <c r="A34" s="1">
        <v>19</v>
      </c>
      <c r="B34" s="6" t="s">
        <v>10</v>
      </c>
      <c r="C34" s="7">
        <v>0</v>
      </c>
      <c r="D34" s="7">
        <v>0</v>
      </c>
      <c r="E34" s="7">
        <v>0</v>
      </c>
      <c r="F34" s="7">
        <v>0</v>
      </c>
      <c r="G34" s="8">
        <f t="shared" si="4"/>
        <v>0</v>
      </c>
      <c r="H34" s="9">
        <f t="shared" si="5"/>
        <v>-0.3125</v>
      </c>
    </row>
    <row r="35" spans="1:8" x14ac:dyDescent="0.3">
      <c r="A35" s="1">
        <v>20</v>
      </c>
      <c r="B35" s="6" t="s">
        <v>11</v>
      </c>
      <c r="C35" s="7">
        <v>0.25</v>
      </c>
      <c r="D35" s="7">
        <v>0.5</v>
      </c>
      <c r="E35" s="7">
        <v>0.52083333333333337</v>
      </c>
      <c r="F35" s="7">
        <v>0.64583333333333337</v>
      </c>
      <c r="G35" s="8">
        <f t="shared" si="4"/>
        <v>0.375</v>
      </c>
      <c r="H35" s="9">
        <f t="shared" si="5"/>
        <v>6.25E-2</v>
      </c>
    </row>
    <row r="36" spans="1:8" x14ac:dyDescent="0.3">
      <c r="A36" s="1">
        <v>21</v>
      </c>
      <c r="B36" s="6" t="s">
        <v>12</v>
      </c>
      <c r="C36" s="7">
        <v>0.27083333333333331</v>
      </c>
      <c r="D36" s="7">
        <v>0</v>
      </c>
      <c r="E36" s="7">
        <v>0</v>
      </c>
      <c r="F36" s="7">
        <v>0.5</v>
      </c>
      <c r="G36" s="8">
        <f t="shared" si="4"/>
        <v>0.22916666666666669</v>
      </c>
      <c r="H36" s="9">
        <f t="shared" si="5"/>
        <v>-8.3333333333333315E-2</v>
      </c>
    </row>
    <row r="37" spans="1:8" ht="15" thickBot="1" x14ac:dyDescent="0.35">
      <c r="C37" s="10"/>
      <c r="D37" s="10"/>
      <c r="E37" s="10"/>
      <c r="F37" s="10"/>
      <c r="G37" s="10"/>
    </row>
    <row r="38" spans="1:8" x14ac:dyDescent="0.3">
      <c r="B38" s="11" t="s">
        <v>13</v>
      </c>
      <c r="C38" s="12" t="s">
        <v>14</v>
      </c>
      <c r="D38" s="12" t="s">
        <v>15</v>
      </c>
      <c r="E38" s="12" t="s">
        <v>16</v>
      </c>
      <c r="F38" s="13" t="s">
        <v>17</v>
      </c>
      <c r="G38" s="10"/>
    </row>
    <row r="39" spans="1:8" ht="15" thickBot="1" x14ac:dyDescent="0.35">
      <c r="B39" s="14">
        <v>1.4583333333333333</v>
      </c>
      <c r="C39" s="15">
        <f>SUM(G30:G36)</f>
        <v>1.7083333333333333</v>
      </c>
      <c r="D39" s="15">
        <f>+C39-B39</f>
        <v>0.25</v>
      </c>
      <c r="E39" s="15">
        <f>+F26</f>
        <v>0.95833333333333104</v>
      </c>
      <c r="F39" s="16">
        <f>+E39+D39</f>
        <v>1.208333333333331</v>
      </c>
      <c r="G39" s="10"/>
    </row>
    <row r="40" spans="1:8" x14ac:dyDescent="0.3">
      <c r="B40" s="3"/>
    </row>
    <row r="41" spans="1:8" x14ac:dyDescent="0.3">
      <c r="B41" s="3"/>
    </row>
    <row r="42" spans="1:8" x14ac:dyDescent="0.3">
      <c r="B42" s="1">
        <v>4</v>
      </c>
      <c r="C42" s="5" t="s">
        <v>0</v>
      </c>
      <c r="D42" s="5" t="s">
        <v>1</v>
      </c>
      <c r="E42" s="5" t="s">
        <v>2</v>
      </c>
      <c r="F42" s="5" t="s">
        <v>3</v>
      </c>
      <c r="G42" s="5" t="s">
        <v>4</v>
      </c>
      <c r="H42" s="5" t="s">
        <v>5</v>
      </c>
    </row>
    <row r="43" spans="1:8" x14ac:dyDescent="0.3">
      <c r="A43" s="1">
        <v>22</v>
      </c>
      <c r="B43" s="6" t="s">
        <v>6</v>
      </c>
      <c r="C43" s="7">
        <v>0.25</v>
      </c>
      <c r="D43" s="7">
        <v>0.5</v>
      </c>
      <c r="E43" s="7">
        <v>0.52083333333333337</v>
      </c>
      <c r="F43" s="7">
        <v>0.625</v>
      </c>
      <c r="G43" s="8">
        <f>+(F43-E43)+(D43-C43)</f>
        <v>0.35416666666666663</v>
      </c>
      <c r="H43" s="9">
        <f>+G43-7.5/24</f>
        <v>4.166666666666663E-2</v>
      </c>
    </row>
    <row r="44" spans="1:8" x14ac:dyDescent="0.3">
      <c r="A44" s="1">
        <v>23</v>
      </c>
      <c r="B44" s="6" t="s">
        <v>7</v>
      </c>
      <c r="C44" s="7">
        <v>0.625</v>
      </c>
      <c r="D44" s="7">
        <v>0.83333333333333337</v>
      </c>
      <c r="E44" s="7">
        <v>0.85416666666666663</v>
      </c>
      <c r="F44" s="7">
        <v>0.95833333333333337</v>
      </c>
      <c r="G44" s="8">
        <f t="shared" ref="G44:G49" si="6">+(F44-E44)+(D44-C44)</f>
        <v>0.31250000000000011</v>
      </c>
      <c r="H44" s="9">
        <f t="shared" ref="H44:H49" si="7">+G44-7.5/24</f>
        <v>0</v>
      </c>
    </row>
    <row r="45" spans="1:8" x14ac:dyDescent="0.3">
      <c r="A45" s="1">
        <v>24</v>
      </c>
      <c r="B45" s="6" t="s">
        <v>8</v>
      </c>
      <c r="C45" s="7">
        <v>0.625</v>
      </c>
      <c r="D45" s="7">
        <v>0.83333333333333337</v>
      </c>
      <c r="E45" s="7">
        <v>0.85416666666666663</v>
      </c>
      <c r="F45" s="7">
        <v>0.95833333333333337</v>
      </c>
      <c r="G45" s="8">
        <f t="shared" si="6"/>
        <v>0.31250000000000011</v>
      </c>
      <c r="H45" s="9">
        <f t="shared" si="7"/>
        <v>0</v>
      </c>
    </row>
    <row r="46" spans="1:8" x14ac:dyDescent="0.3">
      <c r="A46" s="1">
        <v>25</v>
      </c>
      <c r="B46" s="6" t="s">
        <v>9</v>
      </c>
      <c r="C46" s="7">
        <v>0.375</v>
      </c>
      <c r="D46" s="7">
        <v>0.5</v>
      </c>
      <c r="E46" s="7">
        <v>0.52083333333333337</v>
      </c>
      <c r="F46" s="7">
        <v>0.6875</v>
      </c>
      <c r="G46" s="8">
        <f t="shared" si="6"/>
        <v>0.29166666666666663</v>
      </c>
      <c r="H46" s="9">
        <f t="shared" si="7"/>
        <v>-2.083333333333337E-2</v>
      </c>
    </row>
    <row r="47" spans="1:8" x14ac:dyDescent="0.3">
      <c r="A47" s="1">
        <v>26</v>
      </c>
      <c r="B47" s="6" t="s">
        <v>10</v>
      </c>
      <c r="C47" s="7">
        <v>0.25</v>
      </c>
      <c r="D47" s="7">
        <v>0.5</v>
      </c>
      <c r="E47" s="7">
        <v>0.52083333333333337</v>
      </c>
      <c r="F47" s="7">
        <v>0.60416666666666663</v>
      </c>
      <c r="G47" s="8">
        <f t="shared" si="6"/>
        <v>0.33333333333333326</v>
      </c>
      <c r="H47" s="9">
        <f t="shared" si="7"/>
        <v>2.0833333333333259E-2</v>
      </c>
    </row>
    <row r="48" spans="1:8" x14ac:dyDescent="0.3">
      <c r="A48" s="1">
        <v>27</v>
      </c>
      <c r="B48" s="6" t="s">
        <v>11</v>
      </c>
      <c r="C48" s="7">
        <v>0</v>
      </c>
      <c r="D48" s="7">
        <v>0</v>
      </c>
      <c r="E48" s="7">
        <v>0</v>
      </c>
      <c r="F48" s="7">
        <v>0</v>
      </c>
      <c r="G48" s="8">
        <f t="shared" si="6"/>
        <v>0</v>
      </c>
      <c r="H48" s="9">
        <f t="shared" si="7"/>
        <v>-0.3125</v>
      </c>
    </row>
    <row r="49" spans="1:8" x14ac:dyDescent="0.3">
      <c r="A49" s="1">
        <v>28</v>
      </c>
      <c r="B49" s="6" t="s">
        <v>12</v>
      </c>
      <c r="C49" s="7">
        <v>0</v>
      </c>
      <c r="D49" s="7">
        <v>0</v>
      </c>
      <c r="E49" s="7">
        <v>0</v>
      </c>
      <c r="F49" s="7">
        <v>0</v>
      </c>
      <c r="G49" s="8">
        <f t="shared" si="6"/>
        <v>0</v>
      </c>
      <c r="H49" s="9">
        <f t="shared" si="7"/>
        <v>-0.3125</v>
      </c>
    </row>
    <row r="50" spans="1:8" ht="15" thickBot="1" x14ac:dyDescent="0.35">
      <c r="C50" s="10"/>
      <c r="D50" s="10"/>
      <c r="E50" s="10"/>
      <c r="F50" s="10"/>
      <c r="G50" s="10"/>
    </row>
    <row r="51" spans="1:8" x14ac:dyDescent="0.3">
      <c r="B51" s="11" t="s">
        <v>13</v>
      </c>
      <c r="C51" s="12" t="s">
        <v>14</v>
      </c>
      <c r="D51" s="12" t="s">
        <v>15</v>
      </c>
      <c r="E51" s="12" t="s">
        <v>16</v>
      </c>
      <c r="F51" s="13" t="s">
        <v>17</v>
      </c>
      <c r="G51" s="10"/>
    </row>
    <row r="52" spans="1:8" ht="15" thickBot="1" x14ac:dyDescent="0.35">
      <c r="B52" s="14">
        <v>1.4583333333333333</v>
      </c>
      <c r="C52" s="15">
        <f>SUM(G43:G49)</f>
        <v>1.6041666666666667</v>
      </c>
      <c r="D52" s="15">
        <f>+C52-B52</f>
        <v>0.14583333333333348</v>
      </c>
      <c r="E52" s="15">
        <f>+F39</f>
        <v>1.208333333333331</v>
      </c>
      <c r="F52" s="16">
        <f>+E52+D52</f>
        <v>1.3541666666666645</v>
      </c>
      <c r="G52" s="10"/>
    </row>
    <row r="53" spans="1:8" ht="15" thickBot="1" x14ac:dyDescent="0.35"/>
    <row r="54" spans="1:8" x14ac:dyDescent="0.3">
      <c r="B54" s="18" t="s">
        <v>18</v>
      </c>
      <c r="C54" s="19" t="s">
        <v>19</v>
      </c>
      <c r="D54" s="20" t="s">
        <v>20</v>
      </c>
      <c r="E54" s="20" t="s">
        <v>21</v>
      </c>
      <c r="F54" s="20" t="s">
        <v>22</v>
      </c>
      <c r="G54" s="21" t="s">
        <v>23</v>
      </c>
      <c r="H54" s="22"/>
    </row>
    <row r="55" spans="1:8" ht="15" thickBot="1" x14ac:dyDescent="0.35">
      <c r="B55" s="23">
        <f>11.5+2.5</f>
        <v>14</v>
      </c>
      <c r="C55" s="24">
        <v>6</v>
      </c>
      <c r="D55" s="25">
        <f>+B55-C55</f>
        <v>8</v>
      </c>
      <c r="E55" s="26">
        <f>'[1]Dec (2)'!$G$55</f>
        <v>5</v>
      </c>
      <c r="F55" s="26"/>
      <c r="G55" s="27">
        <f>+E55-F55</f>
        <v>5</v>
      </c>
    </row>
  </sheetData>
  <mergeCells count="1">
    <mergeCell ref="B1:H1"/>
  </mergeCells>
  <conditionalFormatting sqref="H27">
    <cfRule type="cellIs" dxfId="71" priority="9" operator="lessThan">
      <formula>0</formula>
    </cfRule>
  </conditionalFormatting>
  <conditionalFormatting sqref="H4:H8">
    <cfRule type="cellIs" dxfId="70" priority="8" operator="lessThan">
      <formula>0</formula>
    </cfRule>
  </conditionalFormatting>
  <conditionalFormatting sqref="H30:H34">
    <cfRule type="cellIs" dxfId="69" priority="4" operator="lessThan">
      <formula>0</formula>
    </cfRule>
  </conditionalFormatting>
  <conditionalFormatting sqref="H9:H10">
    <cfRule type="cellIs" dxfId="68" priority="7" operator="lessThan">
      <formula>0</formula>
    </cfRule>
  </conditionalFormatting>
  <conditionalFormatting sqref="H17:H21">
    <cfRule type="cellIs" dxfId="67" priority="6" operator="lessThan">
      <formula>0</formula>
    </cfRule>
  </conditionalFormatting>
  <conditionalFormatting sqref="H22:H23">
    <cfRule type="cellIs" dxfId="66" priority="5" operator="lessThan">
      <formula>0</formula>
    </cfRule>
  </conditionalFormatting>
  <conditionalFormatting sqref="H35:H36">
    <cfRule type="cellIs" dxfId="65" priority="3" operator="lessThan">
      <formula>0</formula>
    </cfRule>
  </conditionalFormatting>
  <conditionalFormatting sqref="H43:H47">
    <cfRule type="cellIs" dxfId="64" priority="2" operator="lessThan">
      <formula>0</formula>
    </cfRule>
  </conditionalFormatting>
  <conditionalFormatting sqref="H48:H49">
    <cfRule type="cellIs" dxfId="63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3642F-77AB-4A49-848F-AAFF17C78B5E}">
  <dimension ref="A1:H30"/>
  <sheetViews>
    <sheetView showGridLines="0" tabSelected="1" zoomScaleNormal="100" workbookViewId="0">
      <selection activeCell="J21" sqref="J21"/>
    </sheetView>
  </sheetViews>
  <sheetFormatPr baseColWidth="10" defaultRowHeight="14.4" x14ac:dyDescent="0.3"/>
  <cols>
    <col min="1" max="1" width="3.5546875" style="1" customWidth="1"/>
    <col min="2" max="2" width="12" style="1" customWidth="1"/>
    <col min="3" max="7" width="12" style="4" customWidth="1"/>
    <col min="8" max="8" width="12.21875" customWidth="1"/>
  </cols>
  <sheetData>
    <row r="1" spans="1:8" x14ac:dyDescent="0.3">
      <c r="B1" s="2"/>
      <c r="C1" s="2"/>
      <c r="D1" s="2"/>
      <c r="E1" s="2"/>
      <c r="F1" s="2"/>
      <c r="G1" s="2"/>
    </row>
    <row r="2" spans="1:8" x14ac:dyDescent="0.3">
      <c r="B2" s="3"/>
    </row>
    <row r="3" spans="1:8" x14ac:dyDescent="0.3">
      <c r="B3" s="32" t="s">
        <v>24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26</v>
      </c>
    </row>
    <row r="4" spans="1:8" x14ac:dyDescent="0.3">
      <c r="A4" s="1">
        <v>16</v>
      </c>
      <c r="B4" s="6" t="s">
        <v>6</v>
      </c>
      <c r="C4" s="7">
        <v>0.35416666666666669</v>
      </c>
      <c r="D4" s="7">
        <v>0.5</v>
      </c>
      <c r="E4" s="7">
        <v>0.5625</v>
      </c>
      <c r="F4" s="7">
        <v>0.70833333333333337</v>
      </c>
      <c r="G4" s="8">
        <f>+(F4-E4)+(D4-C4)</f>
        <v>0.29166666666666669</v>
      </c>
      <c r="H4" s="33">
        <f>+G4-7.5/24</f>
        <v>-2.0833333333333315E-2</v>
      </c>
    </row>
    <row r="5" spans="1:8" x14ac:dyDescent="0.3">
      <c r="A5" s="1">
        <v>17</v>
      </c>
      <c r="B5" s="6" t="s">
        <v>7</v>
      </c>
      <c r="C5" s="7">
        <v>0.35416666666666669</v>
      </c>
      <c r="D5" s="7">
        <v>0.5</v>
      </c>
      <c r="E5" s="7">
        <v>0.5625</v>
      </c>
      <c r="F5" s="7">
        <v>0.70833333333333337</v>
      </c>
      <c r="G5" s="8">
        <f>+(F5-E5)+(D5-C5)</f>
        <v>0.29166666666666669</v>
      </c>
      <c r="H5" s="33">
        <f t="shared" ref="H5:H10" si="0">+G5-7.5/24</f>
        <v>-2.0833333333333315E-2</v>
      </c>
    </row>
    <row r="6" spans="1:8" x14ac:dyDescent="0.3">
      <c r="A6" s="1">
        <v>18</v>
      </c>
      <c r="B6" s="6" t="s">
        <v>8</v>
      </c>
      <c r="C6" s="7">
        <v>0.35416666666666669</v>
      </c>
      <c r="D6" s="7">
        <v>0.5</v>
      </c>
      <c r="E6" s="7">
        <v>0.5625</v>
      </c>
      <c r="F6" s="7">
        <v>0.70833333333333337</v>
      </c>
      <c r="G6" s="8">
        <f>+(F6-E6)+(D6-C6)</f>
        <v>0.29166666666666669</v>
      </c>
      <c r="H6" s="33">
        <f t="shared" si="0"/>
        <v>-2.0833333333333315E-2</v>
      </c>
    </row>
    <row r="7" spans="1:8" x14ac:dyDescent="0.3">
      <c r="A7" s="1">
        <v>19</v>
      </c>
      <c r="B7" s="6" t="s">
        <v>9</v>
      </c>
      <c r="C7" s="7">
        <v>0.35416666666666669</v>
      </c>
      <c r="D7" s="7">
        <v>0.5</v>
      </c>
      <c r="E7" s="7">
        <v>0.5625</v>
      </c>
      <c r="F7" s="7">
        <v>0.70833333333333337</v>
      </c>
      <c r="G7" s="8">
        <f>+(F7-E7)+(D7-C7)</f>
        <v>0.29166666666666669</v>
      </c>
      <c r="H7" s="33">
        <f t="shared" si="0"/>
        <v>-2.0833333333333315E-2</v>
      </c>
    </row>
    <row r="8" spans="1:8" x14ac:dyDescent="0.3">
      <c r="A8" s="1">
        <v>20</v>
      </c>
      <c r="B8" s="6" t="s">
        <v>10</v>
      </c>
      <c r="C8" s="7">
        <v>0.35416666666666669</v>
      </c>
      <c r="D8" s="7">
        <v>0.5</v>
      </c>
      <c r="E8" s="7">
        <v>0.5625</v>
      </c>
      <c r="F8" s="7">
        <v>0.70833333333333337</v>
      </c>
      <c r="G8" s="8">
        <f>+(F8-E8)+(D8-C8)</f>
        <v>0.29166666666666669</v>
      </c>
      <c r="H8" s="33">
        <f t="shared" si="0"/>
        <v>-2.0833333333333315E-2</v>
      </c>
    </row>
    <row r="9" spans="1:8" x14ac:dyDescent="0.3">
      <c r="A9" s="1">
        <v>21</v>
      </c>
      <c r="B9" s="6" t="s">
        <v>11</v>
      </c>
      <c r="C9" s="7">
        <v>0</v>
      </c>
      <c r="D9" s="7">
        <v>0</v>
      </c>
      <c r="E9" s="7">
        <v>0</v>
      </c>
      <c r="F9" s="7">
        <v>0</v>
      </c>
      <c r="G9" s="8">
        <f>+(F9-E9)+(D9-C9)</f>
        <v>0</v>
      </c>
      <c r="H9" s="33">
        <f t="shared" si="0"/>
        <v>-0.3125</v>
      </c>
    </row>
    <row r="10" spans="1:8" x14ac:dyDescent="0.3">
      <c r="A10" s="1">
        <v>22</v>
      </c>
      <c r="B10" s="6" t="s">
        <v>12</v>
      </c>
      <c r="C10" s="7">
        <v>0</v>
      </c>
      <c r="D10" s="7">
        <v>0</v>
      </c>
      <c r="E10" s="7">
        <v>0</v>
      </c>
      <c r="F10" s="7">
        <v>0</v>
      </c>
      <c r="G10" s="8">
        <f>+(F10-E10)+(D10-C10)</f>
        <v>0</v>
      </c>
      <c r="H10" s="33">
        <f t="shared" si="0"/>
        <v>-0.3125</v>
      </c>
    </row>
    <row r="11" spans="1:8" ht="15" thickBot="1" x14ac:dyDescent="0.35">
      <c r="C11" s="10"/>
      <c r="D11" s="10"/>
      <c r="E11" s="10"/>
      <c r="F11" s="10"/>
      <c r="G11" s="10"/>
    </row>
    <row r="12" spans="1:8" x14ac:dyDescent="0.3">
      <c r="B12" s="11" t="s">
        <v>13</v>
      </c>
      <c r="C12" s="12" t="s">
        <v>14</v>
      </c>
      <c r="D12" s="12" t="s">
        <v>15</v>
      </c>
      <c r="E12" s="12" t="s">
        <v>16</v>
      </c>
      <c r="F12" s="13" t="s">
        <v>17</v>
      </c>
      <c r="G12" s="10"/>
    </row>
    <row r="13" spans="1:8" ht="15" thickBot="1" x14ac:dyDescent="0.35">
      <c r="B13" s="14">
        <v>1.4583333333333333</v>
      </c>
      <c r="C13" s="15">
        <f>SUM(G4:G10)</f>
        <v>1.4583333333333335</v>
      </c>
      <c r="D13" s="15">
        <f>+C13-B13</f>
        <v>0</v>
      </c>
      <c r="E13" s="15">
        <v>1</v>
      </c>
      <c r="F13" s="16">
        <f>+E13+D13</f>
        <v>1</v>
      </c>
      <c r="G13" s="10"/>
    </row>
    <row r="14" spans="1:8" x14ac:dyDescent="0.3">
      <c r="B14" s="17"/>
      <c r="C14" s="10"/>
      <c r="D14" s="10"/>
      <c r="E14" s="10"/>
      <c r="F14" s="10"/>
      <c r="G14" s="10"/>
    </row>
    <row r="15" spans="1:8" x14ac:dyDescent="0.3">
      <c r="B15" s="3"/>
    </row>
    <row r="16" spans="1:8" x14ac:dyDescent="0.3">
      <c r="B16" s="32" t="s">
        <v>25</v>
      </c>
      <c r="C16" s="5" t="s">
        <v>0</v>
      </c>
      <c r="D16" s="5" t="s">
        <v>1</v>
      </c>
      <c r="E16" s="5" t="s">
        <v>2</v>
      </c>
      <c r="F16" s="5" t="s">
        <v>3</v>
      </c>
      <c r="G16" s="5" t="s">
        <v>4</v>
      </c>
      <c r="H16" s="5" t="s">
        <v>26</v>
      </c>
    </row>
    <row r="17" spans="1:8" x14ac:dyDescent="0.3">
      <c r="A17" s="1">
        <v>23</v>
      </c>
      <c r="B17" s="6" t="s">
        <v>6</v>
      </c>
      <c r="C17" s="7">
        <v>0.35416666666666669</v>
      </c>
      <c r="D17" s="7">
        <v>0.5</v>
      </c>
      <c r="E17" s="7">
        <v>0.5625</v>
      </c>
      <c r="F17" s="7">
        <v>0.70833333333333337</v>
      </c>
      <c r="G17" s="8">
        <f>+(F17-E17)+(D17-C17)</f>
        <v>0.29166666666666669</v>
      </c>
      <c r="H17" s="33">
        <f t="shared" ref="H17:H23" si="1">+G17-7.5/24</f>
        <v>-2.0833333333333315E-2</v>
      </c>
    </row>
    <row r="18" spans="1:8" x14ac:dyDescent="0.3">
      <c r="A18" s="1">
        <v>24</v>
      </c>
      <c r="B18" s="6" t="s">
        <v>7</v>
      </c>
      <c r="C18" s="7">
        <v>0.35416666666666669</v>
      </c>
      <c r="D18" s="7">
        <v>0.5</v>
      </c>
      <c r="E18" s="7">
        <v>0.5625</v>
      </c>
      <c r="F18" s="7">
        <v>0.70833333333333337</v>
      </c>
      <c r="G18" s="8">
        <f>+(F18-E18)+(D18-C18)</f>
        <v>0.29166666666666669</v>
      </c>
      <c r="H18" s="33">
        <f t="shared" si="1"/>
        <v>-2.0833333333333315E-2</v>
      </c>
    </row>
    <row r="19" spans="1:8" x14ac:dyDescent="0.3">
      <c r="A19" s="1">
        <v>25</v>
      </c>
      <c r="B19" s="6" t="s">
        <v>8</v>
      </c>
      <c r="C19" s="7">
        <v>0.35416666666666669</v>
      </c>
      <c r="D19" s="7">
        <v>0.5</v>
      </c>
      <c r="E19" s="7">
        <v>0.5625</v>
      </c>
      <c r="F19" s="7">
        <v>0.70833333333333337</v>
      </c>
      <c r="G19" s="8">
        <f>+(F19-E19)+(D19-C19)</f>
        <v>0.29166666666666669</v>
      </c>
      <c r="H19" s="33">
        <f t="shared" si="1"/>
        <v>-2.0833333333333315E-2</v>
      </c>
    </row>
    <row r="20" spans="1:8" x14ac:dyDescent="0.3">
      <c r="A20" s="1">
        <v>26</v>
      </c>
      <c r="B20" s="6" t="s">
        <v>9</v>
      </c>
      <c r="C20" s="7">
        <v>0.35416666666666669</v>
      </c>
      <c r="D20" s="7">
        <v>0.5</v>
      </c>
      <c r="E20" s="7">
        <v>0.5625</v>
      </c>
      <c r="F20" s="7">
        <v>0.70833333333333337</v>
      </c>
      <c r="G20" s="8">
        <f>+(F20-E20)+(D20-C20)</f>
        <v>0.29166666666666669</v>
      </c>
      <c r="H20" s="33">
        <f t="shared" si="1"/>
        <v>-2.0833333333333315E-2</v>
      </c>
    </row>
    <row r="21" spans="1:8" x14ac:dyDescent="0.3">
      <c r="A21" s="1">
        <v>27</v>
      </c>
      <c r="B21" s="6" t="s">
        <v>10</v>
      </c>
      <c r="C21" s="7">
        <v>0.35416666666666669</v>
      </c>
      <c r="D21" s="7">
        <v>0.5</v>
      </c>
      <c r="E21" s="7">
        <v>0.5625</v>
      </c>
      <c r="F21" s="7">
        <v>0.70833333333333337</v>
      </c>
      <c r="G21" s="8">
        <f>+(F21-E21)+(D21-C21)</f>
        <v>0.29166666666666669</v>
      </c>
      <c r="H21" s="33">
        <f t="shared" si="1"/>
        <v>-2.0833333333333315E-2</v>
      </c>
    </row>
    <row r="22" spans="1:8" x14ac:dyDescent="0.3">
      <c r="A22" s="1">
        <v>28</v>
      </c>
      <c r="B22" s="6" t="s">
        <v>11</v>
      </c>
      <c r="C22" s="7">
        <v>0</v>
      </c>
      <c r="D22" s="7">
        <v>0</v>
      </c>
      <c r="E22" s="7">
        <v>0</v>
      </c>
      <c r="F22" s="7">
        <v>0</v>
      </c>
      <c r="G22" s="8">
        <f>+(F22-E22)+(D22-C22)</f>
        <v>0</v>
      </c>
      <c r="H22" s="33">
        <f t="shared" si="1"/>
        <v>-0.3125</v>
      </c>
    </row>
    <row r="23" spans="1:8" x14ac:dyDescent="0.3">
      <c r="A23" s="1">
        <v>29</v>
      </c>
      <c r="B23" s="6" t="s">
        <v>12</v>
      </c>
      <c r="C23" s="7">
        <v>0</v>
      </c>
      <c r="D23" s="7">
        <v>0</v>
      </c>
      <c r="E23" s="7">
        <v>0</v>
      </c>
      <c r="F23" s="7">
        <v>0</v>
      </c>
      <c r="G23" s="8">
        <f>+(F23-E23)+(D23-C23)</f>
        <v>0</v>
      </c>
      <c r="H23" s="33">
        <f t="shared" si="1"/>
        <v>-0.3125</v>
      </c>
    </row>
    <row r="24" spans="1:8" ht="15" thickBot="1" x14ac:dyDescent="0.35">
      <c r="C24" s="10"/>
      <c r="D24" s="10"/>
      <c r="E24" s="10"/>
      <c r="F24" s="10"/>
      <c r="G24" s="10"/>
    </row>
    <row r="25" spans="1:8" x14ac:dyDescent="0.3">
      <c r="B25" s="11" t="s">
        <v>13</v>
      </c>
      <c r="C25" s="12" t="s">
        <v>14</v>
      </c>
      <c r="D25" s="12" t="s">
        <v>15</v>
      </c>
      <c r="E25" s="12" t="s">
        <v>16</v>
      </c>
      <c r="F25" s="13" t="s">
        <v>17</v>
      </c>
      <c r="G25" s="10"/>
    </row>
    <row r="26" spans="1:8" ht="15" thickBot="1" x14ac:dyDescent="0.35">
      <c r="B26" s="14">
        <v>1.4583333333333333</v>
      </c>
      <c r="C26" s="15">
        <f>SUM(G17:G23)</f>
        <v>1.4583333333333335</v>
      </c>
      <c r="D26" s="15">
        <f>+C26-B26</f>
        <v>0</v>
      </c>
      <c r="E26" s="15">
        <f>+F13</f>
        <v>1</v>
      </c>
      <c r="F26" s="16">
        <f>+E26+D26</f>
        <v>1</v>
      </c>
      <c r="G26" s="10"/>
    </row>
    <row r="27" spans="1:8" x14ac:dyDescent="0.3">
      <c r="B27" s="17"/>
      <c r="C27" s="10"/>
      <c r="D27" s="10"/>
      <c r="E27" s="10"/>
      <c r="F27" s="10"/>
      <c r="G27" s="10"/>
    </row>
    <row r="28" spans="1:8" ht="15" thickBot="1" x14ac:dyDescent="0.35"/>
    <row r="29" spans="1:8" x14ac:dyDescent="0.3">
      <c r="D29" s="18" t="s">
        <v>18</v>
      </c>
      <c r="E29" s="19" t="s">
        <v>19</v>
      </c>
      <c r="F29" s="28" t="s">
        <v>20</v>
      </c>
      <c r="G29" s="30"/>
    </row>
    <row r="30" spans="1:8" ht="15" thickBot="1" x14ac:dyDescent="0.35">
      <c r="D30" s="23"/>
      <c r="E30" s="24"/>
      <c r="F30" s="29">
        <f>+D30-E30</f>
        <v>0</v>
      </c>
      <c r="G30" s="31"/>
    </row>
  </sheetData>
  <mergeCells count="1">
    <mergeCell ref="B1:G1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2E9B0-9F08-447E-A0C5-6CBAE8F3E7B4}">
  <dimension ref="A1:H55"/>
  <sheetViews>
    <sheetView showGridLines="0" zoomScaleNormal="100" workbookViewId="0">
      <selection activeCell="F4" sqref="F4"/>
    </sheetView>
  </sheetViews>
  <sheetFormatPr baseColWidth="10" defaultRowHeight="14.4" x14ac:dyDescent="0.3"/>
  <cols>
    <col min="1" max="1" width="2.109375" style="1" customWidth="1"/>
    <col min="2" max="2" width="12" style="1" customWidth="1"/>
    <col min="3" max="7" width="12" style="4" customWidth="1"/>
    <col min="8" max="8" width="12" style="1" customWidth="1"/>
  </cols>
  <sheetData>
    <row r="1" spans="1:8" x14ac:dyDescent="0.3">
      <c r="B1" s="2"/>
      <c r="C1" s="2"/>
      <c r="D1" s="2"/>
      <c r="E1" s="2"/>
      <c r="F1" s="2"/>
      <c r="G1" s="2"/>
      <c r="H1" s="2"/>
    </row>
    <row r="2" spans="1:8" x14ac:dyDescent="0.3">
      <c r="B2" s="3"/>
    </row>
    <row r="3" spans="1:8" x14ac:dyDescent="0.3">
      <c r="B3" s="1">
        <v>1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</row>
    <row r="4" spans="1:8" x14ac:dyDescent="0.3">
      <c r="A4" s="1">
        <v>1</v>
      </c>
      <c r="B4" s="6" t="s">
        <v>6</v>
      </c>
      <c r="C4" s="7"/>
      <c r="D4" s="7"/>
      <c r="E4" s="7"/>
      <c r="F4" s="7"/>
      <c r="G4" s="8">
        <f>+(F4-E4)+(D4-C4)</f>
        <v>0</v>
      </c>
      <c r="H4" s="9">
        <f>+G4-7.5/24</f>
        <v>-0.3125</v>
      </c>
    </row>
    <row r="5" spans="1:8" x14ac:dyDescent="0.3">
      <c r="A5" s="1">
        <v>2</v>
      </c>
      <c r="B5" s="6" t="s">
        <v>7</v>
      </c>
      <c r="C5" s="7"/>
      <c r="D5" s="7"/>
      <c r="E5" s="7"/>
      <c r="F5" s="7"/>
      <c r="G5" s="8">
        <f t="shared" ref="G5:G10" si="0">+(F5-E5)+(D5-C5)</f>
        <v>0</v>
      </c>
      <c r="H5" s="9">
        <f t="shared" ref="H5:H10" si="1">+G5-7.5/24</f>
        <v>-0.3125</v>
      </c>
    </row>
    <row r="6" spans="1:8" x14ac:dyDescent="0.3">
      <c r="A6" s="1">
        <v>3</v>
      </c>
      <c r="B6" s="6" t="s">
        <v>8</v>
      </c>
      <c r="C6" s="7"/>
      <c r="D6" s="7"/>
      <c r="E6" s="7"/>
      <c r="F6" s="7"/>
      <c r="G6" s="8">
        <f t="shared" si="0"/>
        <v>0</v>
      </c>
      <c r="H6" s="9">
        <f t="shared" si="1"/>
        <v>-0.3125</v>
      </c>
    </row>
    <row r="7" spans="1:8" x14ac:dyDescent="0.3">
      <c r="A7" s="1">
        <v>4</v>
      </c>
      <c r="B7" s="6" t="s">
        <v>9</v>
      </c>
      <c r="C7" s="7"/>
      <c r="D7" s="7"/>
      <c r="E7" s="7"/>
      <c r="F7" s="7"/>
      <c r="G7" s="8">
        <f t="shared" si="0"/>
        <v>0</v>
      </c>
      <c r="H7" s="9">
        <f t="shared" si="1"/>
        <v>-0.3125</v>
      </c>
    </row>
    <row r="8" spans="1:8" x14ac:dyDescent="0.3">
      <c r="A8" s="1">
        <v>5</v>
      </c>
      <c r="B8" s="6" t="s">
        <v>10</v>
      </c>
      <c r="C8" s="7"/>
      <c r="D8" s="7"/>
      <c r="E8" s="7"/>
      <c r="F8" s="7"/>
      <c r="G8" s="8">
        <f t="shared" si="0"/>
        <v>0</v>
      </c>
      <c r="H8" s="9">
        <f t="shared" si="1"/>
        <v>-0.3125</v>
      </c>
    </row>
    <row r="9" spans="1:8" x14ac:dyDescent="0.3">
      <c r="A9" s="1">
        <v>6</v>
      </c>
      <c r="B9" s="6" t="s">
        <v>11</v>
      </c>
      <c r="C9" s="7"/>
      <c r="D9" s="7"/>
      <c r="E9" s="7"/>
      <c r="F9" s="7"/>
      <c r="G9" s="8">
        <f t="shared" si="0"/>
        <v>0</v>
      </c>
      <c r="H9" s="9">
        <f t="shared" si="1"/>
        <v>-0.3125</v>
      </c>
    </row>
    <row r="10" spans="1:8" x14ac:dyDescent="0.3">
      <c r="A10" s="1">
        <v>7</v>
      </c>
      <c r="B10" s="6" t="s">
        <v>12</v>
      </c>
      <c r="C10" s="7"/>
      <c r="D10" s="7"/>
      <c r="E10" s="7"/>
      <c r="F10" s="7"/>
      <c r="G10" s="8">
        <f t="shared" si="0"/>
        <v>0</v>
      </c>
      <c r="H10" s="9">
        <f t="shared" si="1"/>
        <v>-0.3125</v>
      </c>
    </row>
    <row r="11" spans="1:8" ht="15" thickBot="1" x14ac:dyDescent="0.35">
      <c r="C11" s="10"/>
      <c r="D11" s="10"/>
      <c r="E11" s="10"/>
      <c r="F11" s="10"/>
      <c r="G11" s="10"/>
    </row>
    <row r="12" spans="1:8" x14ac:dyDescent="0.3">
      <c r="B12" s="11" t="s">
        <v>13</v>
      </c>
      <c r="C12" s="12" t="s">
        <v>14</v>
      </c>
      <c r="D12" s="12" t="s">
        <v>15</v>
      </c>
      <c r="E12" s="12" t="s">
        <v>16</v>
      </c>
      <c r="F12" s="13" t="s">
        <v>17</v>
      </c>
      <c r="G12" s="10"/>
    </row>
    <row r="13" spans="1:8" ht="15" thickBot="1" x14ac:dyDescent="0.35">
      <c r="B13" s="14">
        <v>1.4583333333333333</v>
      </c>
      <c r="C13" s="15">
        <f>SUM(G4:G10)</f>
        <v>0</v>
      </c>
      <c r="D13" s="15">
        <f>+C13-B13</f>
        <v>-1.4583333333333333</v>
      </c>
      <c r="E13" s="15">
        <v>1.1458333333333306</v>
      </c>
      <c r="F13" s="16">
        <f>+E13+D13</f>
        <v>-0.31250000000000266</v>
      </c>
      <c r="G13" s="10"/>
    </row>
    <row r="14" spans="1:8" x14ac:dyDescent="0.3">
      <c r="B14" s="17"/>
      <c r="C14" s="10"/>
      <c r="D14" s="10"/>
      <c r="E14" s="10"/>
      <c r="F14" s="10"/>
      <c r="G14" s="10"/>
    </row>
    <row r="15" spans="1:8" x14ac:dyDescent="0.3">
      <c r="B15" s="3"/>
    </row>
    <row r="16" spans="1:8" x14ac:dyDescent="0.3">
      <c r="B16" s="1">
        <v>2</v>
      </c>
      <c r="C16" s="5" t="s">
        <v>0</v>
      </c>
      <c r="D16" s="5" t="s">
        <v>1</v>
      </c>
      <c r="E16" s="5" t="s">
        <v>2</v>
      </c>
      <c r="F16" s="5" t="s">
        <v>3</v>
      </c>
      <c r="G16" s="5" t="s">
        <v>4</v>
      </c>
      <c r="H16" s="5" t="s">
        <v>5</v>
      </c>
    </row>
    <row r="17" spans="1:8" x14ac:dyDescent="0.3">
      <c r="A17" s="1">
        <v>8</v>
      </c>
      <c r="B17" s="6" t="s">
        <v>6</v>
      </c>
      <c r="C17" s="7">
        <v>0.25</v>
      </c>
      <c r="D17" s="7">
        <v>0.5</v>
      </c>
      <c r="E17" s="7">
        <v>0.52083333333333337</v>
      </c>
      <c r="F17" s="7">
        <v>0.625</v>
      </c>
      <c r="G17" s="8">
        <f>+(F17-E17)+(D17-C17)</f>
        <v>0.35416666666666663</v>
      </c>
      <c r="H17" s="9">
        <f>+G17-7.5/24</f>
        <v>4.166666666666663E-2</v>
      </c>
    </row>
    <row r="18" spans="1:8" x14ac:dyDescent="0.3">
      <c r="A18" s="1">
        <v>9</v>
      </c>
      <c r="B18" s="6" t="s">
        <v>7</v>
      </c>
      <c r="C18" s="7">
        <v>0.625</v>
      </c>
      <c r="D18" s="7">
        <v>0.83333333333333337</v>
      </c>
      <c r="E18" s="7">
        <v>0.85416666666666663</v>
      </c>
      <c r="F18" s="7">
        <v>0.95833333333333337</v>
      </c>
      <c r="G18" s="8">
        <f t="shared" ref="G18:G23" si="2">+(F18-E18)+(D18-C18)</f>
        <v>0.31250000000000011</v>
      </c>
      <c r="H18" s="9">
        <f t="shared" ref="H18:H23" si="3">+G18-7.5/24</f>
        <v>0</v>
      </c>
    </row>
    <row r="19" spans="1:8" x14ac:dyDescent="0.3">
      <c r="A19" s="1">
        <v>10</v>
      </c>
      <c r="B19" s="6" t="s">
        <v>8</v>
      </c>
      <c r="C19" s="7">
        <v>0.625</v>
      </c>
      <c r="D19" s="7">
        <v>0.83333333333333337</v>
      </c>
      <c r="E19" s="7">
        <v>0.85416666666666663</v>
      </c>
      <c r="F19" s="7">
        <v>0.95833333333333337</v>
      </c>
      <c r="G19" s="8">
        <f t="shared" si="2"/>
        <v>0.31250000000000011</v>
      </c>
      <c r="H19" s="9">
        <f t="shared" si="3"/>
        <v>0</v>
      </c>
    </row>
    <row r="20" spans="1:8" x14ac:dyDescent="0.3">
      <c r="A20" s="1">
        <v>11</v>
      </c>
      <c r="B20" s="6" t="s">
        <v>9</v>
      </c>
      <c r="C20" s="7">
        <v>0.375</v>
      </c>
      <c r="D20" s="7">
        <v>0.5</v>
      </c>
      <c r="E20" s="7">
        <v>0.52083333333333337</v>
      </c>
      <c r="F20" s="7">
        <v>0.64583333333333337</v>
      </c>
      <c r="G20" s="8">
        <f t="shared" si="2"/>
        <v>0.25</v>
      </c>
      <c r="H20" s="9">
        <f t="shared" si="3"/>
        <v>-6.25E-2</v>
      </c>
    </row>
    <row r="21" spans="1:8" x14ac:dyDescent="0.3">
      <c r="A21" s="1">
        <v>12</v>
      </c>
      <c r="B21" s="6" t="s">
        <v>10</v>
      </c>
      <c r="C21" s="7">
        <v>0.25</v>
      </c>
      <c r="D21" s="7">
        <v>0.5</v>
      </c>
      <c r="E21" s="7">
        <v>0.52083333333333337</v>
      </c>
      <c r="F21" s="7">
        <v>0.625</v>
      </c>
      <c r="G21" s="8">
        <f t="shared" si="2"/>
        <v>0.35416666666666663</v>
      </c>
      <c r="H21" s="9">
        <f t="shared" si="3"/>
        <v>4.166666666666663E-2</v>
      </c>
    </row>
    <row r="22" spans="1:8" x14ac:dyDescent="0.3">
      <c r="A22" s="1">
        <v>13</v>
      </c>
      <c r="B22" s="6" t="s">
        <v>11</v>
      </c>
      <c r="C22" s="7">
        <v>0</v>
      </c>
      <c r="D22" s="7">
        <v>0</v>
      </c>
      <c r="E22" s="7">
        <v>0</v>
      </c>
      <c r="F22" s="7">
        <v>0</v>
      </c>
      <c r="G22" s="8">
        <f t="shared" si="2"/>
        <v>0</v>
      </c>
      <c r="H22" s="9">
        <f t="shared" si="3"/>
        <v>-0.3125</v>
      </c>
    </row>
    <row r="23" spans="1:8" x14ac:dyDescent="0.3">
      <c r="A23" s="1">
        <v>14</v>
      </c>
      <c r="B23" s="6" t="s">
        <v>12</v>
      </c>
      <c r="C23" s="7">
        <v>0</v>
      </c>
      <c r="D23" s="7">
        <v>0</v>
      </c>
      <c r="E23" s="7">
        <v>0</v>
      </c>
      <c r="F23" s="7">
        <v>0</v>
      </c>
      <c r="G23" s="8">
        <f t="shared" si="2"/>
        <v>0</v>
      </c>
      <c r="H23" s="9">
        <f t="shared" si="3"/>
        <v>-0.3125</v>
      </c>
    </row>
    <row r="24" spans="1:8" ht="15" thickBot="1" x14ac:dyDescent="0.35">
      <c r="C24" s="10"/>
      <c r="D24" s="10"/>
      <c r="E24" s="10"/>
      <c r="F24" s="10"/>
      <c r="G24" s="10"/>
    </row>
    <row r="25" spans="1:8" x14ac:dyDescent="0.3">
      <c r="B25" s="11" t="s">
        <v>13</v>
      </c>
      <c r="C25" s="12" t="s">
        <v>14</v>
      </c>
      <c r="D25" s="12" t="s">
        <v>15</v>
      </c>
      <c r="E25" s="12" t="s">
        <v>16</v>
      </c>
      <c r="F25" s="13" t="s">
        <v>17</v>
      </c>
      <c r="G25" s="10"/>
    </row>
    <row r="26" spans="1:8" ht="15" thickBot="1" x14ac:dyDescent="0.35">
      <c r="B26" s="14">
        <v>1.4583333333333333</v>
      </c>
      <c r="C26" s="15">
        <f>SUM(G17:G23)</f>
        <v>1.5833333333333335</v>
      </c>
      <c r="D26" s="15">
        <f>+C26-B26</f>
        <v>0.12500000000000022</v>
      </c>
      <c r="E26" s="15">
        <f>+F13</f>
        <v>-0.31250000000000266</v>
      </c>
      <c r="F26" s="16">
        <f>+E26+D26</f>
        <v>-0.18750000000000244</v>
      </c>
      <c r="G26" s="10"/>
    </row>
    <row r="27" spans="1:8" x14ac:dyDescent="0.3">
      <c r="B27" s="17"/>
      <c r="C27" s="10"/>
      <c r="D27" s="10"/>
      <c r="E27" s="10"/>
      <c r="F27" s="10"/>
      <c r="G27" s="10"/>
      <c r="H27" s="10"/>
    </row>
    <row r="28" spans="1:8" x14ac:dyDescent="0.3">
      <c r="B28" s="3"/>
    </row>
    <row r="29" spans="1:8" x14ac:dyDescent="0.3">
      <c r="B29" s="1">
        <v>3</v>
      </c>
      <c r="C29" s="5" t="s">
        <v>0</v>
      </c>
      <c r="D29" s="5" t="s">
        <v>1</v>
      </c>
      <c r="E29" s="5" t="s">
        <v>2</v>
      </c>
      <c r="F29" s="5" t="s">
        <v>3</v>
      </c>
      <c r="G29" s="5" t="s">
        <v>4</v>
      </c>
      <c r="H29" s="5" t="s">
        <v>5</v>
      </c>
    </row>
    <row r="30" spans="1:8" x14ac:dyDescent="0.3">
      <c r="A30" s="1">
        <v>15</v>
      </c>
      <c r="B30" s="6" t="s">
        <v>6</v>
      </c>
      <c r="C30" s="7">
        <v>0</v>
      </c>
      <c r="D30" s="7">
        <v>0</v>
      </c>
      <c r="E30" s="7">
        <v>0</v>
      </c>
      <c r="F30" s="7">
        <v>0</v>
      </c>
      <c r="G30" s="8">
        <f>+(F30-E30)+(D30-C30)</f>
        <v>0</v>
      </c>
      <c r="H30" s="9">
        <f>+G30-7.5/24</f>
        <v>-0.3125</v>
      </c>
    </row>
    <row r="31" spans="1:8" x14ac:dyDescent="0.3">
      <c r="A31" s="1">
        <v>16</v>
      </c>
      <c r="B31" s="6" t="s">
        <v>7</v>
      </c>
      <c r="C31" s="7">
        <v>0.25</v>
      </c>
      <c r="D31" s="7">
        <v>0.5</v>
      </c>
      <c r="E31" s="7">
        <v>0.52083333333333337</v>
      </c>
      <c r="F31" s="7">
        <v>0.64583333333333337</v>
      </c>
      <c r="G31" s="8">
        <f t="shared" ref="G31:G36" si="4">+(F31-E31)+(D31-C31)</f>
        <v>0.375</v>
      </c>
      <c r="H31" s="9">
        <f t="shared" ref="H31:H36" si="5">+G31-7.5/24</f>
        <v>6.25E-2</v>
      </c>
    </row>
    <row r="32" spans="1:8" x14ac:dyDescent="0.3">
      <c r="A32" s="1">
        <v>17</v>
      </c>
      <c r="B32" s="6" t="s">
        <v>8</v>
      </c>
      <c r="C32" s="7">
        <v>0.25</v>
      </c>
      <c r="D32" s="7">
        <v>0.5</v>
      </c>
      <c r="E32" s="7">
        <v>0.52083333333333337</v>
      </c>
      <c r="F32" s="7">
        <v>0.625</v>
      </c>
      <c r="G32" s="8">
        <f t="shared" si="4"/>
        <v>0.35416666666666663</v>
      </c>
      <c r="H32" s="9">
        <f t="shared" si="5"/>
        <v>4.166666666666663E-2</v>
      </c>
    </row>
    <row r="33" spans="1:8" x14ac:dyDescent="0.3">
      <c r="A33" s="1">
        <v>18</v>
      </c>
      <c r="B33" s="6" t="s">
        <v>9</v>
      </c>
      <c r="C33" s="7">
        <v>0.25</v>
      </c>
      <c r="D33" s="7">
        <v>0.5</v>
      </c>
      <c r="E33" s="7">
        <v>0.52083333333333337</v>
      </c>
      <c r="F33" s="7">
        <v>0.64583333333333337</v>
      </c>
      <c r="G33" s="8">
        <f t="shared" si="4"/>
        <v>0.375</v>
      </c>
      <c r="H33" s="9">
        <f t="shared" si="5"/>
        <v>6.25E-2</v>
      </c>
    </row>
    <row r="34" spans="1:8" x14ac:dyDescent="0.3">
      <c r="A34" s="1">
        <v>19</v>
      </c>
      <c r="B34" s="6" t="s">
        <v>10</v>
      </c>
      <c r="C34" s="7">
        <v>0</v>
      </c>
      <c r="D34" s="7">
        <v>0</v>
      </c>
      <c r="E34" s="7">
        <v>0</v>
      </c>
      <c r="F34" s="7">
        <v>0</v>
      </c>
      <c r="G34" s="8">
        <f t="shared" si="4"/>
        <v>0</v>
      </c>
      <c r="H34" s="9">
        <f t="shared" si="5"/>
        <v>-0.3125</v>
      </c>
    </row>
    <row r="35" spans="1:8" x14ac:dyDescent="0.3">
      <c r="A35" s="1">
        <v>20</v>
      </c>
      <c r="B35" s="6" t="s">
        <v>11</v>
      </c>
      <c r="C35" s="7">
        <v>0.25</v>
      </c>
      <c r="D35" s="7">
        <v>0.5</v>
      </c>
      <c r="E35" s="7">
        <v>0.52083333333333337</v>
      </c>
      <c r="F35" s="7">
        <v>0.64583333333333337</v>
      </c>
      <c r="G35" s="8">
        <f t="shared" si="4"/>
        <v>0.375</v>
      </c>
      <c r="H35" s="9">
        <f t="shared" si="5"/>
        <v>6.25E-2</v>
      </c>
    </row>
    <row r="36" spans="1:8" x14ac:dyDescent="0.3">
      <c r="A36" s="1">
        <v>21</v>
      </c>
      <c r="B36" s="6" t="s">
        <v>12</v>
      </c>
      <c r="C36" s="7">
        <v>0.27083333333333331</v>
      </c>
      <c r="D36" s="7">
        <v>0</v>
      </c>
      <c r="E36" s="7">
        <v>0</v>
      </c>
      <c r="F36" s="7">
        <v>0.5</v>
      </c>
      <c r="G36" s="8">
        <f t="shared" si="4"/>
        <v>0.22916666666666669</v>
      </c>
      <c r="H36" s="9">
        <f t="shared" si="5"/>
        <v>-8.3333333333333315E-2</v>
      </c>
    </row>
    <row r="37" spans="1:8" ht="15" thickBot="1" x14ac:dyDescent="0.35">
      <c r="C37" s="10"/>
      <c r="D37" s="10"/>
      <c r="E37" s="10"/>
      <c r="F37" s="10"/>
      <c r="G37" s="10"/>
    </row>
    <row r="38" spans="1:8" x14ac:dyDescent="0.3">
      <c r="B38" s="11" t="s">
        <v>13</v>
      </c>
      <c r="C38" s="12" t="s">
        <v>14</v>
      </c>
      <c r="D38" s="12" t="s">
        <v>15</v>
      </c>
      <c r="E38" s="12" t="s">
        <v>16</v>
      </c>
      <c r="F38" s="13" t="s">
        <v>17</v>
      </c>
      <c r="G38" s="10"/>
    </row>
    <row r="39" spans="1:8" ht="15" thickBot="1" x14ac:dyDescent="0.35">
      <c r="B39" s="14">
        <v>1.4583333333333333</v>
      </c>
      <c r="C39" s="15">
        <f>SUM(G30:G36)</f>
        <v>1.7083333333333333</v>
      </c>
      <c r="D39" s="15">
        <f>+C39-B39</f>
        <v>0.25</v>
      </c>
      <c r="E39" s="15">
        <f>+F26</f>
        <v>-0.18750000000000244</v>
      </c>
      <c r="F39" s="16">
        <f>+E39+D39</f>
        <v>6.2499999999997558E-2</v>
      </c>
      <c r="G39" s="10"/>
    </row>
    <row r="40" spans="1:8" x14ac:dyDescent="0.3">
      <c r="B40" s="3"/>
    </row>
    <row r="41" spans="1:8" x14ac:dyDescent="0.3">
      <c r="B41" s="3"/>
    </row>
    <row r="42" spans="1:8" x14ac:dyDescent="0.3">
      <c r="B42" s="1">
        <v>4</v>
      </c>
      <c r="C42" s="5" t="s">
        <v>0</v>
      </c>
      <c r="D42" s="5" t="s">
        <v>1</v>
      </c>
      <c r="E42" s="5" t="s">
        <v>2</v>
      </c>
      <c r="F42" s="5" t="s">
        <v>3</v>
      </c>
      <c r="G42" s="5" t="s">
        <v>4</v>
      </c>
      <c r="H42" s="5" t="s">
        <v>5</v>
      </c>
    </row>
    <row r="43" spans="1:8" x14ac:dyDescent="0.3">
      <c r="A43" s="1">
        <v>22</v>
      </c>
      <c r="B43" s="6" t="s">
        <v>6</v>
      </c>
      <c r="C43" s="7">
        <v>0.25</v>
      </c>
      <c r="D43" s="7">
        <v>0.5</v>
      </c>
      <c r="E43" s="7">
        <v>0.52083333333333337</v>
      </c>
      <c r="F43" s="7">
        <v>0.625</v>
      </c>
      <c r="G43" s="8">
        <f>+(F43-E43)+(D43-C43)</f>
        <v>0.35416666666666663</v>
      </c>
      <c r="H43" s="9">
        <f>+G43-7.5/24</f>
        <v>4.166666666666663E-2</v>
      </c>
    </row>
    <row r="44" spans="1:8" x14ac:dyDescent="0.3">
      <c r="A44" s="1">
        <v>23</v>
      </c>
      <c r="B44" s="6" t="s">
        <v>7</v>
      </c>
      <c r="C44" s="7">
        <v>0.625</v>
      </c>
      <c r="D44" s="7">
        <v>0.83333333333333337</v>
      </c>
      <c r="E44" s="7">
        <v>0.85416666666666663</v>
      </c>
      <c r="F44" s="7">
        <v>0.95833333333333337</v>
      </c>
      <c r="G44" s="8">
        <f t="shared" ref="G44:G49" si="6">+(F44-E44)+(D44-C44)</f>
        <v>0.31250000000000011</v>
      </c>
      <c r="H44" s="9">
        <f t="shared" ref="H44:H49" si="7">+G44-7.5/24</f>
        <v>0</v>
      </c>
    </row>
    <row r="45" spans="1:8" x14ac:dyDescent="0.3">
      <c r="A45" s="1">
        <v>24</v>
      </c>
      <c r="B45" s="6" t="s">
        <v>8</v>
      </c>
      <c r="C45" s="7">
        <v>0.625</v>
      </c>
      <c r="D45" s="7">
        <v>0.83333333333333337</v>
      </c>
      <c r="E45" s="7">
        <v>0.85416666666666663</v>
      </c>
      <c r="F45" s="7">
        <v>0.95833333333333337</v>
      </c>
      <c r="G45" s="8">
        <f t="shared" si="6"/>
        <v>0.31250000000000011</v>
      </c>
      <c r="H45" s="9">
        <f t="shared" si="7"/>
        <v>0</v>
      </c>
    </row>
    <row r="46" spans="1:8" x14ac:dyDescent="0.3">
      <c r="A46" s="1">
        <v>25</v>
      </c>
      <c r="B46" s="6" t="s">
        <v>9</v>
      </c>
      <c r="C46" s="7">
        <v>0.375</v>
      </c>
      <c r="D46" s="7">
        <v>0.5</v>
      </c>
      <c r="E46" s="7">
        <v>0.52083333333333337</v>
      </c>
      <c r="F46" s="7">
        <v>0.6875</v>
      </c>
      <c r="G46" s="8">
        <f t="shared" si="6"/>
        <v>0.29166666666666663</v>
      </c>
      <c r="H46" s="9">
        <f t="shared" si="7"/>
        <v>-2.083333333333337E-2</v>
      </c>
    </row>
    <row r="47" spans="1:8" x14ac:dyDescent="0.3">
      <c r="A47" s="1">
        <v>26</v>
      </c>
      <c r="B47" s="6" t="s">
        <v>10</v>
      </c>
      <c r="C47" s="7">
        <v>0.25</v>
      </c>
      <c r="D47" s="7">
        <v>0.5</v>
      </c>
      <c r="E47" s="7">
        <v>0.52083333333333337</v>
      </c>
      <c r="F47" s="7">
        <v>0.60416666666666663</v>
      </c>
      <c r="G47" s="8">
        <f t="shared" si="6"/>
        <v>0.33333333333333326</v>
      </c>
      <c r="H47" s="9">
        <f t="shared" si="7"/>
        <v>2.0833333333333259E-2</v>
      </c>
    </row>
    <row r="48" spans="1:8" x14ac:dyDescent="0.3">
      <c r="A48" s="1">
        <v>27</v>
      </c>
      <c r="B48" s="6" t="s">
        <v>11</v>
      </c>
      <c r="C48" s="7">
        <v>0</v>
      </c>
      <c r="D48" s="7">
        <v>0</v>
      </c>
      <c r="E48" s="7">
        <v>0</v>
      </c>
      <c r="F48" s="7">
        <v>0</v>
      </c>
      <c r="G48" s="8">
        <f t="shared" si="6"/>
        <v>0</v>
      </c>
      <c r="H48" s="9">
        <f t="shared" si="7"/>
        <v>-0.3125</v>
      </c>
    </row>
    <row r="49" spans="1:8" x14ac:dyDescent="0.3">
      <c r="A49" s="1">
        <v>28</v>
      </c>
      <c r="B49" s="6" t="s">
        <v>12</v>
      </c>
      <c r="C49" s="7">
        <v>0</v>
      </c>
      <c r="D49" s="7">
        <v>0</v>
      </c>
      <c r="E49" s="7">
        <v>0</v>
      </c>
      <c r="F49" s="7">
        <v>0</v>
      </c>
      <c r="G49" s="8">
        <f t="shared" si="6"/>
        <v>0</v>
      </c>
      <c r="H49" s="9">
        <f t="shared" si="7"/>
        <v>-0.3125</v>
      </c>
    </row>
    <row r="50" spans="1:8" ht="15" thickBot="1" x14ac:dyDescent="0.35">
      <c r="C50" s="10"/>
      <c r="D50" s="10"/>
      <c r="E50" s="10"/>
      <c r="F50" s="10"/>
      <c r="G50" s="10"/>
    </row>
    <row r="51" spans="1:8" x14ac:dyDescent="0.3">
      <c r="B51" s="11" t="s">
        <v>13</v>
      </c>
      <c r="C51" s="12" t="s">
        <v>14</v>
      </c>
      <c r="D51" s="12" t="s">
        <v>15</v>
      </c>
      <c r="E51" s="12" t="s">
        <v>16</v>
      </c>
      <c r="F51" s="13" t="s">
        <v>17</v>
      </c>
      <c r="G51" s="10"/>
    </row>
    <row r="52" spans="1:8" ht="15" thickBot="1" x14ac:dyDescent="0.35">
      <c r="B52" s="14">
        <v>1.4583333333333333</v>
      </c>
      <c r="C52" s="15">
        <f>SUM(G43:G49)</f>
        <v>1.6041666666666667</v>
      </c>
      <c r="D52" s="15">
        <f>+C52-B52</f>
        <v>0.14583333333333348</v>
      </c>
      <c r="E52" s="15">
        <f>+F39</f>
        <v>6.2499999999997558E-2</v>
      </c>
      <c r="F52" s="16">
        <f>+E52+D52</f>
        <v>0.20833333333333104</v>
      </c>
      <c r="G52" s="10"/>
    </row>
    <row r="53" spans="1:8" ht="15" thickBot="1" x14ac:dyDescent="0.35"/>
    <row r="54" spans="1:8" x14ac:dyDescent="0.3">
      <c r="B54" s="18" t="s">
        <v>18</v>
      </c>
      <c r="C54" s="19" t="s">
        <v>19</v>
      </c>
      <c r="D54" s="20" t="s">
        <v>20</v>
      </c>
      <c r="E54" s="20" t="s">
        <v>21</v>
      </c>
      <c r="F54" s="20" t="s">
        <v>22</v>
      </c>
      <c r="G54" s="21" t="s">
        <v>23</v>
      </c>
      <c r="H54" s="22"/>
    </row>
    <row r="55" spans="1:8" ht="15" thickBot="1" x14ac:dyDescent="0.35">
      <c r="B55" s="23">
        <f>11.5+2.5</f>
        <v>14</v>
      </c>
      <c r="C55" s="24">
        <v>6</v>
      </c>
      <c r="D55" s="25">
        <f>+B55-C55</f>
        <v>8</v>
      </c>
      <c r="E55" s="26">
        <f>'[1]Dec (2)'!$G$55</f>
        <v>5</v>
      </c>
      <c r="F55" s="26"/>
      <c r="G55" s="27">
        <f>+E55-F55</f>
        <v>5</v>
      </c>
    </row>
  </sheetData>
  <mergeCells count="1">
    <mergeCell ref="B1:H1"/>
  </mergeCells>
  <conditionalFormatting sqref="H27">
    <cfRule type="cellIs" dxfId="62" priority="9" operator="lessThan">
      <formula>0</formula>
    </cfRule>
  </conditionalFormatting>
  <conditionalFormatting sqref="H4:H8">
    <cfRule type="cellIs" dxfId="61" priority="8" operator="lessThan">
      <formula>0</formula>
    </cfRule>
  </conditionalFormatting>
  <conditionalFormatting sqref="H30:H34">
    <cfRule type="cellIs" dxfId="60" priority="4" operator="lessThan">
      <formula>0</formula>
    </cfRule>
  </conditionalFormatting>
  <conditionalFormatting sqref="H9:H10">
    <cfRule type="cellIs" dxfId="59" priority="7" operator="lessThan">
      <formula>0</formula>
    </cfRule>
  </conditionalFormatting>
  <conditionalFormatting sqref="H17:H21">
    <cfRule type="cellIs" dxfId="58" priority="6" operator="lessThan">
      <formula>0</formula>
    </cfRule>
  </conditionalFormatting>
  <conditionalFormatting sqref="H22:H23">
    <cfRule type="cellIs" dxfId="57" priority="5" operator="lessThan">
      <formula>0</formula>
    </cfRule>
  </conditionalFormatting>
  <conditionalFormatting sqref="H35:H36">
    <cfRule type="cellIs" dxfId="56" priority="3" operator="lessThan">
      <formula>0</formula>
    </cfRule>
  </conditionalFormatting>
  <conditionalFormatting sqref="H43:H47">
    <cfRule type="cellIs" dxfId="55" priority="2" operator="lessThan">
      <formula>0</formula>
    </cfRule>
  </conditionalFormatting>
  <conditionalFormatting sqref="H48:H49">
    <cfRule type="cellIs" dxfId="54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1A09D-38F2-4D9E-B3B9-F7E9839DF410}">
  <dimension ref="A1:H55"/>
  <sheetViews>
    <sheetView showGridLines="0" zoomScaleNormal="100" workbookViewId="0">
      <selection activeCell="K13" sqref="K13"/>
    </sheetView>
  </sheetViews>
  <sheetFormatPr baseColWidth="10" defaultRowHeight="14.4" x14ac:dyDescent="0.3"/>
  <cols>
    <col min="1" max="1" width="2.109375" style="1" customWidth="1"/>
    <col min="2" max="2" width="12" style="1" customWidth="1"/>
    <col min="3" max="7" width="12" style="4" customWidth="1"/>
    <col min="8" max="8" width="12" style="1" customWidth="1"/>
  </cols>
  <sheetData>
    <row r="1" spans="1:8" x14ac:dyDescent="0.3">
      <c r="B1" s="2"/>
      <c r="C1" s="2"/>
      <c r="D1" s="2"/>
      <c r="E1" s="2"/>
      <c r="F1" s="2"/>
      <c r="G1" s="2"/>
      <c r="H1" s="2"/>
    </row>
    <row r="2" spans="1:8" x14ac:dyDescent="0.3">
      <c r="B2" s="3"/>
    </row>
    <row r="3" spans="1:8" x14ac:dyDescent="0.3">
      <c r="B3" s="1">
        <v>1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</row>
    <row r="4" spans="1:8" x14ac:dyDescent="0.3">
      <c r="A4" s="1">
        <v>1</v>
      </c>
      <c r="B4" s="6" t="s">
        <v>6</v>
      </c>
      <c r="C4" s="7">
        <v>0</v>
      </c>
      <c r="D4" s="7">
        <v>0</v>
      </c>
      <c r="E4" s="7">
        <v>0</v>
      </c>
      <c r="F4" s="7">
        <v>0</v>
      </c>
      <c r="G4" s="8">
        <f>+(F4-E4)+(D4-C4)</f>
        <v>0</v>
      </c>
      <c r="H4" s="9">
        <f>+G4-7.5/24</f>
        <v>-0.3125</v>
      </c>
    </row>
    <row r="5" spans="1:8" x14ac:dyDescent="0.3">
      <c r="A5" s="1">
        <v>2</v>
      </c>
      <c r="B5" s="6" t="s">
        <v>7</v>
      </c>
      <c r="C5" s="7">
        <v>0.625</v>
      </c>
      <c r="D5" s="7">
        <v>0.83333333333333337</v>
      </c>
      <c r="E5" s="7">
        <v>0.85416666666666663</v>
      </c>
      <c r="F5" s="7">
        <v>0.95833333333333337</v>
      </c>
      <c r="G5" s="8">
        <f t="shared" ref="G5:G10" si="0">+(F5-E5)+(D5-C5)</f>
        <v>0.31250000000000011</v>
      </c>
      <c r="H5" s="9">
        <f t="shared" ref="H5:H10" si="1">+G5-7.5/24</f>
        <v>0</v>
      </c>
    </row>
    <row r="6" spans="1:8" x14ac:dyDescent="0.3">
      <c r="A6" s="1">
        <v>3</v>
      </c>
      <c r="B6" s="6" t="s">
        <v>8</v>
      </c>
      <c r="C6" s="7">
        <v>0.625</v>
      </c>
      <c r="D6" s="7">
        <v>0.83333333333333337</v>
      </c>
      <c r="E6" s="7">
        <v>0.85416666666666663</v>
      </c>
      <c r="F6" s="7">
        <v>0.95833333333333337</v>
      </c>
      <c r="G6" s="8">
        <f t="shared" si="0"/>
        <v>0.31250000000000011</v>
      </c>
      <c r="H6" s="9">
        <f t="shared" si="1"/>
        <v>0</v>
      </c>
    </row>
    <row r="7" spans="1:8" x14ac:dyDescent="0.3">
      <c r="A7" s="1">
        <v>4</v>
      </c>
      <c r="B7" s="6" t="s">
        <v>9</v>
      </c>
      <c r="C7" s="7">
        <v>0</v>
      </c>
      <c r="D7" s="7">
        <v>0</v>
      </c>
      <c r="E7" s="7">
        <v>0</v>
      </c>
      <c r="F7" s="7">
        <v>0</v>
      </c>
      <c r="G7" s="8">
        <f t="shared" si="0"/>
        <v>0</v>
      </c>
      <c r="H7" s="9">
        <f t="shared" si="1"/>
        <v>-0.3125</v>
      </c>
    </row>
    <row r="8" spans="1:8" x14ac:dyDescent="0.3">
      <c r="A8" s="1">
        <v>5</v>
      </c>
      <c r="B8" s="6" t="s">
        <v>10</v>
      </c>
      <c r="C8" s="7">
        <v>0</v>
      </c>
      <c r="D8" s="7">
        <v>0</v>
      </c>
      <c r="E8" s="7">
        <v>0</v>
      </c>
      <c r="F8" s="7">
        <v>0</v>
      </c>
      <c r="G8" s="8">
        <f t="shared" si="0"/>
        <v>0</v>
      </c>
      <c r="H8" s="9">
        <f t="shared" si="1"/>
        <v>-0.3125</v>
      </c>
    </row>
    <row r="9" spans="1:8" x14ac:dyDescent="0.3">
      <c r="A9" s="1">
        <v>6</v>
      </c>
      <c r="B9" s="6" t="s">
        <v>11</v>
      </c>
      <c r="C9" s="7">
        <v>0.29166666666666669</v>
      </c>
      <c r="D9" s="7">
        <v>0.5</v>
      </c>
      <c r="E9" s="7">
        <v>0.52083333333333337</v>
      </c>
      <c r="F9" s="7">
        <v>0.625</v>
      </c>
      <c r="G9" s="8">
        <f t="shared" si="0"/>
        <v>0.31249999999999994</v>
      </c>
      <c r="H9" s="9">
        <f t="shared" si="1"/>
        <v>0</v>
      </c>
    </row>
    <row r="10" spans="1:8" x14ac:dyDescent="0.3">
      <c r="A10" s="1">
        <v>7</v>
      </c>
      <c r="B10" s="6" t="s">
        <v>12</v>
      </c>
      <c r="C10" s="7">
        <v>0.29166666666666669</v>
      </c>
      <c r="D10" s="7">
        <v>0</v>
      </c>
      <c r="E10" s="7">
        <v>0</v>
      </c>
      <c r="F10" s="7">
        <v>0.5</v>
      </c>
      <c r="G10" s="8">
        <f t="shared" si="0"/>
        <v>0.20833333333333331</v>
      </c>
      <c r="H10" s="9">
        <f t="shared" si="1"/>
        <v>-0.10416666666666669</v>
      </c>
    </row>
    <row r="11" spans="1:8" ht="15" thickBot="1" x14ac:dyDescent="0.35">
      <c r="C11" s="10"/>
      <c r="D11" s="10"/>
      <c r="E11" s="10"/>
      <c r="F11" s="10"/>
      <c r="G11" s="10"/>
    </row>
    <row r="12" spans="1:8" x14ac:dyDescent="0.3">
      <c r="B12" s="11" t="s">
        <v>13</v>
      </c>
      <c r="C12" s="12" t="s">
        <v>14</v>
      </c>
      <c r="D12" s="12" t="s">
        <v>15</v>
      </c>
      <c r="E12" s="12" t="s">
        <v>16</v>
      </c>
      <c r="F12" s="13" t="s">
        <v>17</v>
      </c>
      <c r="G12" s="10"/>
    </row>
    <row r="13" spans="1:8" ht="15" thickBot="1" x14ac:dyDescent="0.35">
      <c r="B13" s="14">
        <v>1.4583333333333333</v>
      </c>
      <c r="C13" s="15">
        <f>SUM(G4:G10)</f>
        <v>1.1458333333333335</v>
      </c>
      <c r="D13" s="15">
        <f>+C13-B13</f>
        <v>-0.31249999999999978</v>
      </c>
      <c r="E13" s="15">
        <v>1.1458333333333306</v>
      </c>
      <c r="F13" s="16">
        <f>+E13+D13</f>
        <v>0.83333333333333082</v>
      </c>
      <c r="G13" s="10"/>
    </row>
    <row r="14" spans="1:8" x14ac:dyDescent="0.3">
      <c r="B14" s="17"/>
      <c r="C14" s="10"/>
      <c r="D14" s="10"/>
      <c r="E14" s="10"/>
      <c r="F14" s="10"/>
      <c r="G14" s="10"/>
    </row>
    <row r="15" spans="1:8" x14ac:dyDescent="0.3">
      <c r="B15" s="3"/>
    </row>
    <row r="16" spans="1:8" x14ac:dyDescent="0.3">
      <c r="B16" s="1">
        <v>2</v>
      </c>
      <c r="C16" s="5" t="s">
        <v>0</v>
      </c>
      <c r="D16" s="5" t="s">
        <v>1</v>
      </c>
      <c r="E16" s="5" t="s">
        <v>2</v>
      </c>
      <c r="F16" s="5" t="s">
        <v>3</v>
      </c>
      <c r="G16" s="5" t="s">
        <v>4</v>
      </c>
      <c r="H16" s="5" t="s">
        <v>5</v>
      </c>
    </row>
    <row r="17" spans="1:8" x14ac:dyDescent="0.3">
      <c r="A17" s="1">
        <v>8</v>
      </c>
      <c r="B17" s="6" t="s">
        <v>6</v>
      </c>
      <c r="C17" s="7">
        <v>0.25</v>
      </c>
      <c r="D17" s="7">
        <v>0.5</v>
      </c>
      <c r="E17" s="7">
        <v>0.52083333333333337</v>
      </c>
      <c r="F17" s="7">
        <v>0.625</v>
      </c>
      <c r="G17" s="8">
        <f>+(F17-E17)+(D17-C17)</f>
        <v>0.35416666666666663</v>
      </c>
      <c r="H17" s="9">
        <f>+G17-7.5/24</f>
        <v>4.166666666666663E-2</v>
      </c>
    </row>
    <row r="18" spans="1:8" x14ac:dyDescent="0.3">
      <c r="A18" s="1">
        <v>9</v>
      </c>
      <c r="B18" s="6" t="s">
        <v>7</v>
      </c>
      <c r="C18" s="7">
        <v>0.625</v>
      </c>
      <c r="D18" s="7">
        <v>0.83333333333333337</v>
      </c>
      <c r="E18" s="7">
        <v>0.85416666666666663</v>
      </c>
      <c r="F18" s="7">
        <v>0.95833333333333337</v>
      </c>
      <c r="G18" s="8">
        <f t="shared" ref="G18:G23" si="2">+(F18-E18)+(D18-C18)</f>
        <v>0.31250000000000011</v>
      </c>
      <c r="H18" s="9">
        <f t="shared" ref="H18:H23" si="3">+G18-7.5/24</f>
        <v>0</v>
      </c>
    </row>
    <row r="19" spans="1:8" x14ac:dyDescent="0.3">
      <c r="A19" s="1">
        <v>10</v>
      </c>
      <c r="B19" s="6" t="s">
        <v>8</v>
      </c>
      <c r="C19" s="7">
        <v>0.625</v>
      </c>
      <c r="D19" s="7">
        <v>0.83333333333333337</v>
      </c>
      <c r="E19" s="7">
        <v>0.85416666666666663</v>
      </c>
      <c r="F19" s="7">
        <v>0.95833333333333337</v>
      </c>
      <c r="G19" s="8">
        <f t="shared" si="2"/>
        <v>0.31250000000000011</v>
      </c>
      <c r="H19" s="9">
        <f t="shared" si="3"/>
        <v>0</v>
      </c>
    </row>
    <row r="20" spans="1:8" x14ac:dyDescent="0.3">
      <c r="A20" s="1">
        <v>11</v>
      </c>
      <c r="B20" s="6" t="s">
        <v>9</v>
      </c>
      <c r="C20" s="7">
        <v>0.375</v>
      </c>
      <c r="D20" s="7">
        <v>0.5</v>
      </c>
      <c r="E20" s="7">
        <v>0.52083333333333337</v>
      </c>
      <c r="F20" s="7">
        <v>0.64583333333333337</v>
      </c>
      <c r="G20" s="8">
        <f t="shared" si="2"/>
        <v>0.25</v>
      </c>
      <c r="H20" s="9">
        <f t="shared" si="3"/>
        <v>-6.25E-2</v>
      </c>
    </row>
    <row r="21" spans="1:8" x14ac:dyDescent="0.3">
      <c r="A21" s="1">
        <v>12</v>
      </c>
      <c r="B21" s="6" t="s">
        <v>10</v>
      </c>
      <c r="C21" s="7">
        <v>0.25</v>
      </c>
      <c r="D21" s="7">
        <v>0.5</v>
      </c>
      <c r="E21" s="7">
        <v>0.52083333333333337</v>
      </c>
      <c r="F21" s="7">
        <v>0.625</v>
      </c>
      <c r="G21" s="8">
        <f t="shared" si="2"/>
        <v>0.35416666666666663</v>
      </c>
      <c r="H21" s="9">
        <f t="shared" si="3"/>
        <v>4.166666666666663E-2</v>
      </c>
    </row>
    <row r="22" spans="1:8" x14ac:dyDescent="0.3">
      <c r="A22" s="1">
        <v>13</v>
      </c>
      <c r="B22" s="6" t="s">
        <v>11</v>
      </c>
      <c r="C22" s="7">
        <v>0</v>
      </c>
      <c r="D22" s="7">
        <v>0</v>
      </c>
      <c r="E22" s="7">
        <v>0</v>
      </c>
      <c r="F22" s="7">
        <v>0</v>
      </c>
      <c r="G22" s="8">
        <f t="shared" si="2"/>
        <v>0</v>
      </c>
      <c r="H22" s="9">
        <f t="shared" si="3"/>
        <v>-0.3125</v>
      </c>
    </row>
    <row r="23" spans="1:8" x14ac:dyDescent="0.3">
      <c r="A23" s="1">
        <v>14</v>
      </c>
      <c r="B23" s="6" t="s">
        <v>12</v>
      </c>
      <c r="C23" s="7">
        <v>0</v>
      </c>
      <c r="D23" s="7">
        <v>0</v>
      </c>
      <c r="E23" s="7">
        <v>0</v>
      </c>
      <c r="F23" s="7">
        <v>0</v>
      </c>
      <c r="G23" s="8">
        <f t="shared" si="2"/>
        <v>0</v>
      </c>
      <c r="H23" s="9">
        <f t="shared" si="3"/>
        <v>-0.3125</v>
      </c>
    </row>
    <row r="24" spans="1:8" ht="15" thickBot="1" x14ac:dyDescent="0.35">
      <c r="C24" s="10"/>
      <c r="D24" s="10"/>
      <c r="E24" s="10"/>
      <c r="F24" s="10"/>
      <c r="G24" s="10"/>
    </row>
    <row r="25" spans="1:8" x14ac:dyDescent="0.3">
      <c r="B25" s="11" t="s">
        <v>13</v>
      </c>
      <c r="C25" s="12" t="s">
        <v>14</v>
      </c>
      <c r="D25" s="12" t="s">
        <v>15</v>
      </c>
      <c r="E25" s="12" t="s">
        <v>16</v>
      </c>
      <c r="F25" s="13" t="s">
        <v>17</v>
      </c>
      <c r="G25" s="10"/>
    </row>
    <row r="26" spans="1:8" ht="15" thickBot="1" x14ac:dyDescent="0.35">
      <c r="B26" s="14">
        <v>1.4583333333333333</v>
      </c>
      <c r="C26" s="15">
        <f>SUM(G17:G23)</f>
        <v>1.5833333333333335</v>
      </c>
      <c r="D26" s="15">
        <f>+C26-B26</f>
        <v>0.12500000000000022</v>
      </c>
      <c r="E26" s="15">
        <f>+F13</f>
        <v>0.83333333333333082</v>
      </c>
      <c r="F26" s="16">
        <f>+E26+D26</f>
        <v>0.95833333333333104</v>
      </c>
      <c r="G26" s="10"/>
    </row>
    <row r="27" spans="1:8" x14ac:dyDescent="0.3">
      <c r="B27" s="17"/>
      <c r="C27" s="10"/>
      <c r="D27" s="10"/>
      <c r="E27" s="10"/>
      <c r="F27" s="10"/>
      <c r="G27" s="10"/>
      <c r="H27" s="10"/>
    </row>
    <row r="28" spans="1:8" x14ac:dyDescent="0.3">
      <c r="B28" s="3"/>
    </row>
    <row r="29" spans="1:8" x14ac:dyDescent="0.3">
      <c r="B29" s="1">
        <v>3</v>
      </c>
      <c r="C29" s="5" t="s">
        <v>0</v>
      </c>
      <c r="D29" s="5" t="s">
        <v>1</v>
      </c>
      <c r="E29" s="5" t="s">
        <v>2</v>
      </c>
      <c r="F29" s="5" t="s">
        <v>3</v>
      </c>
      <c r="G29" s="5" t="s">
        <v>4</v>
      </c>
      <c r="H29" s="5" t="s">
        <v>5</v>
      </c>
    </row>
    <row r="30" spans="1:8" x14ac:dyDescent="0.3">
      <c r="A30" s="1">
        <v>15</v>
      </c>
      <c r="B30" s="6" t="s">
        <v>6</v>
      </c>
      <c r="C30" s="7">
        <v>0</v>
      </c>
      <c r="D30" s="7">
        <v>0</v>
      </c>
      <c r="E30" s="7">
        <v>0</v>
      </c>
      <c r="F30" s="7">
        <v>0</v>
      </c>
      <c r="G30" s="8">
        <f>+(F30-E30)+(D30-C30)</f>
        <v>0</v>
      </c>
      <c r="H30" s="9">
        <f>+G30-7.5/24</f>
        <v>-0.3125</v>
      </c>
    </row>
    <row r="31" spans="1:8" x14ac:dyDescent="0.3">
      <c r="A31" s="1">
        <v>16</v>
      </c>
      <c r="B31" s="6" t="s">
        <v>7</v>
      </c>
      <c r="C31" s="7">
        <v>0.25</v>
      </c>
      <c r="D31" s="7">
        <v>0.5</v>
      </c>
      <c r="E31" s="7">
        <v>0.52083333333333337</v>
      </c>
      <c r="F31" s="7">
        <v>0.64583333333333337</v>
      </c>
      <c r="G31" s="8">
        <f t="shared" ref="G31:G36" si="4">+(F31-E31)+(D31-C31)</f>
        <v>0.375</v>
      </c>
      <c r="H31" s="9">
        <f t="shared" ref="H31:H36" si="5">+G31-7.5/24</f>
        <v>6.25E-2</v>
      </c>
    </row>
    <row r="32" spans="1:8" x14ac:dyDescent="0.3">
      <c r="A32" s="1">
        <v>17</v>
      </c>
      <c r="B32" s="6" t="s">
        <v>8</v>
      </c>
      <c r="C32" s="7">
        <v>0.25</v>
      </c>
      <c r="D32" s="7">
        <v>0.5</v>
      </c>
      <c r="E32" s="7">
        <v>0.52083333333333337</v>
      </c>
      <c r="F32" s="7">
        <v>0.625</v>
      </c>
      <c r="G32" s="8">
        <f t="shared" si="4"/>
        <v>0.35416666666666663</v>
      </c>
      <c r="H32" s="9">
        <f t="shared" si="5"/>
        <v>4.166666666666663E-2</v>
      </c>
    </row>
    <row r="33" spans="1:8" x14ac:dyDescent="0.3">
      <c r="A33" s="1">
        <v>18</v>
      </c>
      <c r="B33" s="6" t="s">
        <v>9</v>
      </c>
      <c r="C33" s="7">
        <v>0.25</v>
      </c>
      <c r="D33" s="7">
        <v>0.5</v>
      </c>
      <c r="E33" s="7">
        <v>0.52083333333333337</v>
      </c>
      <c r="F33" s="7">
        <v>0.64583333333333337</v>
      </c>
      <c r="G33" s="8">
        <f t="shared" si="4"/>
        <v>0.375</v>
      </c>
      <c r="H33" s="9">
        <f t="shared" si="5"/>
        <v>6.25E-2</v>
      </c>
    </row>
    <row r="34" spans="1:8" x14ac:dyDescent="0.3">
      <c r="A34" s="1">
        <v>19</v>
      </c>
      <c r="B34" s="6" t="s">
        <v>10</v>
      </c>
      <c r="C34" s="7">
        <v>0</v>
      </c>
      <c r="D34" s="7">
        <v>0</v>
      </c>
      <c r="E34" s="7">
        <v>0</v>
      </c>
      <c r="F34" s="7">
        <v>0</v>
      </c>
      <c r="G34" s="8">
        <f t="shared" si="4"/>
        <v>0</v>
      </c>
      <c r="H34" s="9">
        <f t="shared" si="5"/>
        <v>-0.3125</v>
      </c>
    </row>
    <row r="35" spans="1:8" x14ac:dyDescent="0.3">
      <c r="A35" s="1">
        <v>20</v>
      </c>
      <c r="B35" s="6" t="s">
        <v>11</v>
      </c>
      <c r="C35" s="7">
        <v>0.25</v>
      </c>
      <c r="D35" s="7">
        <v>0.5</v>
      </c>
      <c r="E35" s="7">
        <v>0.52083333333333337</v>
      </c>
      <c r="F35" s="7">
        <v>0.64583333333333337</v>
      </c>
      <c r="G35" s="8">
        <f t="shared" si="4"/>
        <v>0.375</v>
      </c>
      <c r="H35" s="9">
        <f t="shared" si="5"/>
        <v>6.25E-2</v>
      </c>
    </row>
    <row r="36" spans="1:8" x14ac:dyDescent="0.3">
      <c r="A36" s="1">
        <v>21</v>
      </c>
      <c r="B36" s="6" t="s">
        <v>12</v>
      </c>
      <c r="C36" s="7">
        <v>0.27083333333333331</v>
      </c>
      <c r="D36" s="7">
        <v>0</v>
      </c>
      <c r="E36" s="7">
        <v>0</v>
      </c>
      <c r="F36" s="7">
        <v>0.5</v>
      </c>
      <c r="G36" s="8">
        <f t="shared" si="4"/>
        <v>0.22916666666666669</v>
      </c>
      <c r="H36" s="9">
        <f t="shared" si="5"/>
        <v>-8.3333333333333315E-2</v>
      </c>
    </row>
    <row r="37" spans="1:8" ht="15" thickBot="1" x14ac:dyDescent="0.35">
      <c r="C37" s="10"/>
      <c r="D37" s="10"/>
      <c r="E37" s="10"/>
      <c r="F37" s="10"/>
      <c r="G37" s="10"/>
    </row>
    <row r="38" spans="1:8" x14ac:dyDescent="0.3">
      <c r="B38" s="11" t="s">
        <v>13</v>
      </c>
      <c r="C38" s="12" t="s">
        <v>14</v>
      </c>
      <c r="D38" s="12" t="s">
        <v>15</v>
      </c>
      <c r="E38" s="12" t="s">
        <v>16</v>
      </c>
      <c r="F38" s="13" t="s">
        <v>17</v>
      </c>
      <c r="G38" s="10"/>
    </row>
    <row r="39" spans="1:8" ht="15" thickBot="1" x14ac:dyDescent="0.35">
      <c r="B39" s="14">
        <v>1.4583333333333333</v>
      </c>
      <c r="C39" s="15">
        <f>SUM(G30:G36)</f>
        <v>1.7083333333333333</v>
      </c>
      <c r="D39" s="15">
        <f>+C39-B39</f>
        <v>0.25</v>
      </c>
      <c r="E39" s="15">
        <f>+F26</f>
        <v>0.95833333333333104</v>
      </c>
      <c r="F39" s="16">
        <f>+E39+D39</f>
        <v>1.208333333333331</v>
      </c>
      <c r="G39" s="10"/>
    </row>
    <row r="40" spans="1:8" x14ac:dyDescent="0.3">
      <c r="B40" s="3"/>
    </row>
    <row r="41" spans="1:8" x14ac:dyDescent="0.3">
      <c r="B41" s="3"/>
    </row>
    <row r="42" spans="1:8" x14ac:dyDescent="0.3">
      <c r="B42" s="1">
        <v>4</v>
      </c>
      <c r="C42" s="5" t="s">
        <v>0</v>
      </c>
      <c r="D42" s="5" t="s">
        <v>1</v>
      </c>
      <c r="E42" s="5" t="s">
        <v>2</v>
      </c>
      <c r="F42" s="5" t="s">
        <v>3</v>
      </c>
      <c r="G42" s="5" t="s">
        <v>4</v>
      </c>
      <c r="H42" s="5" t="s">
        <v>5</v>
      </c>
    </row>
    <row r="43" spans="1:8" x14ac:dyDescent="0.3">
      <c r="A43" s="1">
        <v>22</v>
      </c>
      <c r="B43" s="6" t="s">
        <v>6</v>
      </c>
      <c r="C43" s="7">
        <v>0.25</v>
      </c>
      <c r="D43" s="7">
        <v>0.5</v>
      </c>
      <c r="E43" s="7">
        <v>0.52083333333333337</v>
      </c>
      <c r="F43" s="7">
        <v>0.625</v>
      </c>
      <c r="G43" s="8">
        <f>+(F43-E43)+(D43-C43)</f>
        <v>0.35416666666666663</v>
      </c>
      <c r="H43" s="9">
        <f>+G43-7.5/24</f>
        <v>4.166666666666663E-2</v>
      </c>
    </row>
    <row r="44" spans="1:8" x14ac:dyDescent="0.3">
      <c r="A44" s="1">
        <v>23</v>
      </c>
      <c r="B44" s="6" t="s">
        <v>7</v>
      </c>
      <c r="C44" s="7">
        <v>0.625</v>
      </c>
      <c r="D44" s="7">
        <v>0.83333333333333337</v>
      </c>
      <c r="E44" s="7">
        <v>0.85416666666666663</v>
      </c>
      <c r="F44" s="7">
        <v>0.95833333333333337</v>
      </c>
      <c r="G44" s="8">
        <f t="shared" ref="G44:G49" si="6">+(F44-E44)+(D44-C44)</f>
        <v>0.31250000000000011</v>
      </c>
      <c r="H44" s="9">
        <f t="shared" ref="H44:H49" si="7">+G44-7.5/24</f>
        <v>0</v>
      </c>
    </row>
    <row r="45" spans="1:8" x14ac:dyDescent="0.3">
      <c r="A45" s="1">
        <v>24</v>
      </c>
      <c r="B45" s="6" t="s">
        <v>8</v>
      </c>
      <c r="C45" s="7">
        <v>0.625</v>
      </c>
      <c r="D45" s="7">
        <v>0.83333333333333337</v>
      </c>
      <c r="E45" s="7">
        <v>0.85416666666666663</v>
      </c>
      <c r="F45" s="7">
        <v>0.95833333333333337</v>
      </c>
      <c r="G45" s="8">
        <f t="shared" si="6"/>
        <v>0.31250000000000011</v>
      </c>
      <c r="H45" s="9">
        <f t="shared" si="7"/>
        <v>0</v>
      </c>
    </row>
    <row r="46" spans="1:8" x14ac:dyDescent="0.3">
      <c r="A46" s="1">
        <v>25</v>
      </c>
      <c r="B46" s="6" t="s">
        <v>9</v>
      </c>
      <c r="C46" s="7">
        <v>0.375</v>
      </c>
      <c r="D46" s="7">
        <v>0.5</v>
      </c>
      <c r="E46" s="7">
        <v>0.52083333333333337</v>
      </c>
      <c r="F46" s="7">
        <v>0.6875</v>
      </c>
      <c r="G46" s="8">
        <f t="shared" si="6"/>
        <v>0.29166666666666663</v>
      </c>
      <c r="H46" s="9">
        <f t="shared" si="7"/>
        <v>-2.083333333333337E-2</v>
      </c>
    </row>
    <row r="47" spans="1:8" x14ac:dyDescent="0.3">
      <c r="A47" s="1">
        <v>26</v>
      </c>
      <c r="B47" s="6" t="s">
        <v>10</v>
      </c>
      <c r="C47" s="7">
        <v>0.25</v>
      </c>
      <c r="D47" s="7">
        <v>0.5</v>
      </c>
      <c r="E47" s="7">
        <v>0.52083333333333337</v>
      </c>
      <c r="F47" s="7">
        <v>0.60416666666666663</v>
      </c>
      <c r="G47" s="8">
        <f t="shared" si="6"/>
        <v>0.33333333333333326</v>
      </c>
      <c r="H47" s="9">
        <f t="shared" si="7"/>
        <v>2.0833333333333259E-2</v>
      </c>
    </row>
    <row r="48" spans="1:8" x14ac:dyDescent="0.3">
      <c r="A48" s="1">
        <v>27</v>
      </c>
      <c r="B48" s="6" t="s">
        <v>11</v>
      </c>
      <c r="C48" s="7">
        <v>0</v>
      </c>
      <c r="D48" s="7">
        <v>0</v>
      </c>
      <c r="E48" s="7">
        <v>0</v>
      </c>
      <c r="F48" s="7">
        <v>0</v>
      </c>
      <c r="G48" s="8">
        <f t="shared" si="6"/>
        <v>0</v>
      </c>
      <c r="H48" s="9">
        <f t="shared" si="7"/>
        <v>-0.3125</v>
      </c>
    </row>
    <row r="49" spans="1:8" x14ac:dyDescent="0.3">
      <c r="A49" s="1">
        <v>28</v>
      </c>
      <c r="B49" s="6" t="s">
        <v>12</v>
      </c>
      <c r="C49" s="7">
        <v>0</v>
      </c>
      <c r="D49" s="7">
        <v>0</v>
      </c>
      <c r="E49" s="7">
        <v>0</v>
      </c>
      <c r="F49" s="7">
        <v>0</v>
      </c>
      <c r="G49" s="8">
        <f t="shared" si="6"/>
        <v>0</v>
      </c>
      <c r="H49" s="9">
        <f t="shared" si="7"/>
        <v>-0.3125</v>
      </c>
    </row>
    <row r="50" spans="1:8" ht="15" thickBot="1" x14ac:dyDescent="0.35">
      <c r="C50" s="10"/>
      <c r="D50" s="10"/>
      <c r="E50" s="10"/>
      <c r="F50" s="10"/>
      <c r="G50" s="10"/>
    </row>
    <row r="51" spans="1:8" x14ac:dyDescent="0.3">
      <c r="B51" s="11" t="s">
        <v>13</v>
      </c>
      <c r="C51" s="12" t="s">
        <v>14</v>
      </c>
      <c r="D51" s="12" t="s">
        <v>15</v>
      </c>
      <c r="E51" s="12" t="s">
        <v>16</v>
      </c>
      <c r="F51" s="13" t="s">
        <v>17</v>
      </c>
      <c r="G51" s="10"/>
    </row>
    <row r="52" spans="1:8" ht="15" thickBot="1" x14ac:dyDescent="0.35">
      <c r="B52" s="14">
        <v>1.4583333333333333</v>
      </c>
      <c r="C52" s="15">
        <f>SUM(G43:G49)</f>
        <v>1.6041666666666667</v>
      </c>
      <c r="D52" s="15">
        <f>+C52-B52</f>
        <v>0.14583333333333348</v>
      </c>
      <c r="E52" s="15">
        <f>+F39</f>
        <v>1.208333333333331</v>
      </c>
      <c r="F52" s="16">
        <f>+E52+D52</f>
        <v>1.3541666666666645</v>
      </c>
      <c r="G52" s="10"/>
    </row>
    <row r="53" spans="1:8" ht="15" thickBot="1" x14ac:dyDescent="0.35"/>
    <row r="54" spans="1:8" x14ac:dyDescent="0.3">
      <c r="B54" s="18" t="s">
        <v>18</v>
      </c>
      <c r="C54" s="19" t="s">
        <v>19</v>
      </c>
      <c r="D54" s="20" t="s">
        <v>20</v>
      </c>
      <c r="E54" s="20" t="s">
        <v>21</v>
      </c>
      <c r="F54" s="20" t="s">
        <v>22</v>
      </c>
      <c r="G54" s="21" t="s">
        <v>23</v>
      </c>
      <c r="H54" s="22"/>
    </row>
    <row r="55" spans="1:8" ht="15" thickBot="1" x14ac:dyDescent="0.35">
      <c r="B55" s="23">
        <f>11.5+2.5</f>
        <v>14</v>
      </c>
      <c r="C55" s="24">
        <v>6</v>
      </c>
      <c r="D55" s="25">
        <f>+B55-C55</f>
        <v>8</v>
      </c>
      <c r="E55" s="26">
        <f>'[1]Dec (2)'!$G$55</f>
        <v>5</v>
      </c>
      <c r="F55" s="26"/>
      <c r="G55" s="27">
        <f>+E55-F55</f>
        <v>5</v>
      </c>
    </row>
  </sheetData>
  <mergeCells count="1">
    <mergeCell ref="B1:H1"/>
  </mergeCells>
  <conditionalFormatting sqref="H27">
    <cfRule type="cellIs" dxfId="53" priority="9" operator="lessThan">
      <formula>0</formula>
    </cfRule>
  </conditionalFormatting>
  <conditionalFormatting sqref="H4:H8">
    <cfRule type="cellIs" dxfId="52" priority="8" operator="lessThan">
      <formula>0</formula>
    </cfRule>
  </conditionalFormatting>
  <conditionalFormatting sqref="H30:H34">
    <cfRule type="cellIs" dxfId="51" priority="4" operator="lessThan">
      <formula>0</formula>
    </cfRule>
  </conditionalFormatting>
  <conditionalFormatting sqref="H9:H10">
    <cfRule type="cellIs" dxfId="50" priority="7" operator="lessThan">
      <formula>0</formula>
    </cfRule>
  </conditionalFormatting>
  <conditionalFormatting sqref="H17:H21">
    <cfRule type="cellIs" dxfId="49" priority="6" operator="lessThan">
      <formula>0</formula>
    </cfRule>
  </conditionalFormatting>
  <conditionalFormatting sqref="H22:H23">
    <cfRule type="cellIs" dxfId="48" priority="5" operator="lessThan">
      <formula>0</formula>
    </cfRule>
  </conditionalFormatting>
  <conditionalFormatting sqref="H35:H36">
    <cfRule type="cellIs" dxfId="47" priority="3" operator="lessThan">
      <formula>0</formula>
    </cfRule>
  </conditionalFormatting>
  <conditionalFormatting sqref="H43:H47">
    <cfRule type="cellIs" dxfId="46" priority="2" operator="lessThan">
      <formula>0</formula>
    </cfRule>
  </conditionalFormatting>
  <conditionalFormatting sqref="H48:H49">
    <cfRule type="cellIs" dxfId="45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03093-D904-4986-9E3E-532C6E2288FF}">
  <dimension ref="A1:H55"/>
  <sheetViews>
    <sheetView showGridLines="0" zoomScaleNormal="100" workbookViewId="0">
      <selection activeCell="K13" sqref="K13"/>
    </sheetView>
  </sheetViews>
  <sheetFormatPr baseColWidth="10" defaultRowHeight="14.4" x14ac:dyDescent="0.3"/>
  <cols>
    <col min="1" max="1" width="2.109375" style="1" customWidth="1"/>
    <col min="2" max="2" width="12" style="1" customWidth="1"/>
    <col min="3" max="7" width="12" style="4" customWidth="1"/>
    <col min="8" max="8" width="12" style="1" customWidth="1"/>
  </cols>
  <sheetData>
    <row r="1" spans="1:8" x14ac:dyDescent="0.3">
      <c r="B1" s="2"/>
      <c r="C1" s="2"/>
      <c r="D1" s="2"/>
      <c r="E1" s="2"/>
      <c r="F1" s="2"/>
      <c r="G1" s="2"/>
      <c r="H1" s="2"/>
    </row>
    <row r="2" spans="1:8" x14ac:dyDescent="0.3">
      <c r="B2" s="3"/>
    </row>
    <row r="3" spans="1:8" x14ac:dyDescent="0.3">
      <c r="B3" s="1">
        <v>1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</row>
    <row r="4" spans="1:8" x14ac:dyDescent="0.3">
      <c r="A4" s="1">
        <v>1</v>
      </c>
      <c r="B4" s="6" t="s">
        <v>6</v>
      </c>
      <c r="C4" s="7">
        <v>0</v>
      </c>
      <c r="D4" s="7">
        <v>0</v>
      </c>
      <c r="E4" s="7">
        <v>0</v>
      </c>
      <c r="F4" s="7">
        <v>0</v>
      </c>
      <c r="G4" s="8">
        <f>+(F4-E4)+(D4-C4)</f>
        <v>0</v>
      </c>
      <c r="H4" s="9">
        <f>+G4-7.5/24</f>
        <v>-0.3125</v>
      </c>
    </row>
    <row r="5" spans="1:8" x14ac:dyDescent="0.3">
      <c r="A5" s="1">
        <v>2</v>
      </c>
      <c r="B5" s="6" t="s">
        <v>7</v>
      </c>
      <c r="C5" s="7">
        <v>0.625</v>
      </c>
      <c r="D5" s="7">
        <v>0.83333333333333337</v>
      </c>
      <c r="E5" s="7">
        <v>0.85416666666666663</v>
      </c>
      <c r="F5" s="7">
        <v>0.95833333333333337</v>
      </c>
      <c r="G5" s="8">
        <f t="shared" ref="G5:G10" si="0">+(F5-E5)+(D5-C5)</f>
        <v>0.31250000000000011</v>
      </c>
      <c r="H5" s="9">
        <f t="shared" ref="H5:H10" si="1">+G5-7.5/24</f>
        <v>0</v>
      </c>
    </row>
    <row r="6" spans="1:8" x14ac:dyDescent="0.3">
      <c r="A6" s="1">
        <v>3</v>
      </c>
      <c r="B6" s="6" t="s">
        <v>8</v>
      </c>
      <c r="C6" s="7">
        <v>0.625</v>
      </c>
      <c r="D6" s="7">
        <v>0.83333333333333337</v>
      </c>
      <c r="E6" s="7">
        <v>0.85416666666666663</v>
      </c>
      <c r="F6" s="7">
        <v>0.95833333333333337</v>
      </c>
      <c r="G6" s="8">
        <f t="shared" si="0"/>
        <v>0.31250000000000011</v>
      </c>
      <c r="H6" s="9">
        <f t="shared" si="1"/>
        <v>0</v>
      </c>
    </row>
    <row r="7" spans="1:8" x14ac:dyDescent="0.3">
      <c r="A7" s="1">
        <v>4</v>
      </c>
      <c r="B7" s="6" t="s">
        <v>9</v>
      </c>
      <c r="C7" s="7">
        <v>0</v>
      </c>
      <c r="D7" s="7">
        <v>0</v>
      </c>
      <c r="E7" s="7">
        <v>0</v>
      </c>
      <c r="F7" s="7">
        <v>0</v>
      </c>
      <c r="G7" s="8">
        <f t="shared" si="0"/>
        <v>0</v>
      </c>
      <c r="H7" s="9">
        <f t="shared" si="1"/>
        <v>-0.3125</v>
      </c>
    </row>
    <row r="8" spans="1:8" x14ac:dyDescent="0.3">
      <c r="A8" s="1">
        <v>5</v>
      </c>
      <c r="B8" s="6" t="s">
        <v>10</v>
      </c>
      <c r="C8" s="7">
        <v>0</v>
      </c>
      <c r="D8" s="7">
        <v>0</v>
      </c>
      <c r="E8" s="7">
        <v>0</v>
      </c>
      <c r="F8" s="7">
        <v>0</v>
      </c>
      <c r="G8" s="8">
        <f t="shared" si="0"/>
        <v>0</v>
      </c>
      <c r="H8" s="9">
        <f t="shared" si="1"/>
        <v>-0.3125</v>
      </c>
    </row>
    <row r="9" spans="1:8" x14ac:dyDescent="0.3">
      <c r="A9" s="1">
        <v>6</v>
      </c>
      <c r="B9" s="6" t="s">
        <v>11</v>
      </c>
      <c r="C9" s="7">
        <v>0.29166666666666669</v>
      </c>
      <c r="D9" s="7">
        <v>0.5</v>
      </c>
      <c r="E9" s="7">
        <v>0.52083333333333337</v>
      </c>
      <c r="F9" s="7">
        <v>0.625</v>
      </c>
      <c r="G9" s="8">
        <f t="shared" si="0"/>
        <v>0.31249999999999994</v>
      </c>
      <c r="H9" s="9">
        <f t="shared" si="1"/>
        <v>0</v>
      </c>
    </row>
    <row r="10" spans="1:8" x14ac:dyDescent="0.3">
      <c r="A10" s="1">
        <v>7</v>
      </c>
      <c r="B10" s="6" t="s">
        <v>12</v>
      </c>
      <c r="C10" s="7">
        <v>0.29166666666666669</v>
      </c>
      <c r="D10" s="7">
        <v>0</v>
      </c>
      <c r="E10" s="7">
        <v>0</v>
      </c>
      <c r="F10" s="7">
        <v>0.5</v>
      </c>
      <c r="G10" s="8">
        <f t="shared" si="0"/>
        <v>0.20833333333333331</v>
      </c>
      <c r="H10" s="9">
        <f t="shared" si="1"/>
        <v>-0.10416666666666669</v>
      </c>
    </row>
    <row r="11" spans="1:8" ht="15" thickBot="1" x14ac:dyDescent="0.35">
      <c r="C11" s="10"/>
      <c r="D11" s="10"/>
      <c r="E11" s="10"/>
      <c r="F11" s="10"/>
      <c r="G11" s="10"/>
    </row>
    <row r="12" spans="1:8" x14ac:dyDescent="0.3">
      <c r="B12" s="11" t="s">
        <v>13</v>
      </c>
      <c r="C12" s="12" t="s">
        <v>14</v>
      </c>
      <c r="D12" s="12" t="s">
        <v>15</v>
      </c>
      <c r="E12" s="12" t="s">
        <v>16</v>
      </c>
      <c r="F12" s="13" t="s">
        <v>17</v>
      </c>
      <c r="G12" s="10"/>
    </row>
    <row r="13" spans="1:8" ht="15" thickBot="1" x14ac:dyDescent="0.35">
      <c r="B13" s="14">
        <v>1.4583333333333333</v>
      </c>
      <c r="C13" s="15">
        <f>SUM(G4:G10)</f>
        <v>1.1458333333333335</v>
      </c>
      <c r="D13" s="15">
        <f>+C13-B13</f>
        <v>-0.31249999999999978</v>
      </c>
      <c r="E13" s="15">
        <v>1.1458333333333306</v>
      </c>
      <c r="F13" s="16">
        <f>+E13+D13</f>
        <v>0.83333333333333082</v>
      </c>
      <c r="G13" s="10"/>
    </row>
    <row r="14" spans="1:8" x14ac:dyDescent="0.3">
      <c r="B14" s="17"/>
      <c r="C14" s="10"/>
      <c r="D14" s="10"/>
      <c r="E14" s="10"/>
      <c r="F14" s="10"/>
      <c r="G14" s="10"/>
    </row>
    <row r="15" spans="1:8" x14ac:dyDescent="0.3">
      <c r="B15" s="3"/>
    </row>
    <row r="16" spans="1:8" x14ac:dyDescent="0.3">
      <c r="B16" s="1">
        <v>2</v>
      </c>
      <c r="C16" s="5" t="s">
        <v>0</v>
      </c>
      <c r="D16" s="5" t="s">
        <v>1</v>
      </c>
      <c r="E16" s="5" t="s">
        <v>2</v>
      </c>
      <c r="F16" s="5" t="s">
        <v>3</v>
      </c>
      <c r="G16" s="5" t="s">
        <v>4</v>
      </c>
      <c r="H16" s="5" t="s">
        <v>5</v>
      </c>
    </row>
    <row r="17" spans="1:8" x14ac:dyDescent="0.3">
      <c r="A17" s="1">
        <v>8</v>
      </c>
      <c r="B17" s="6" t="s">
        <v>6</v>
      </c>
      <c r="C17" s="7">
        <v>0.25</v>
      </c>
      <c r="D17" s="7">
        <v>0.5</v>
      </c>
      <c r="E17" s="7">
        <v>0.52083333333333337</v>
      </c>
      <c r="F17" s="7">
        <v>0.625</v>
      </c>
      <c r="G17" s="8">
        <f>+(F17-E17)+(D17-C17)</f>
        <v>0.35416666666666663</v>
      </c>
      <c r="H17" s="9">
        <f>+G17-7.5/24</f>
        <v>4.166666666666663E-2</v>
      </c>
    </row>
    <row r="18" spans="1:8" x14ac:dyDescent="0.3">
      <c r="A18" s="1">
        <v>9</v>
      </c>
      <c r="B18" s="6" t="s">
        <v>7</v>
      </c>
      <c r="C18" s="7">
        <v>0.625</v>
      </c>
      <c r="D18" s="7">
        <v>0.83333333333333337</v>
      </c>
      <c r="E18" s="7">
        <v>0.85416666666666663</v>
      </c>
      <c r="F18" s="7">
        <v>0.95833333333333337</v>
      </c>
      <c r="G18" s="8">
        <f t="shared" ref="G18:G23" si="2">+(F18-E18)+(D18-C18)</f>
        <v>0.31250000000000011</v>
      </c>
      <c r="H18" s="9">
        <f t="shared" ref="H18:H23" si="3">+G18-7.5/24</f>
        <v>0</v>
      </c>
    </row>
    <row r="19" spans="1:8" x14ac:dyDescent="0.3">
      <c r="A19" s="1">
        <v>10</v>
      </c>
      <c r="B19" s="6" t="s">
        <v>8</v>
      </c>
      <c r="C19" s="7">
        <v>0.625</v>
      </c>
      <c r="D19" s="7">
        <v>0.83333333333333337</v>
      </c>
      <c r="E19" s="7">
        <v>0.85416666666666663</v>
      </c>
      <c r="F19" s="7">
        <v>0.95833333333333337</v>
      </c>
      <c r="G19" s="8">
        <f t="shared" si="2"/>
        <v>0.31250000000000011</v>
      </c>
      <c r="H19" s="9">
        <f t="shared" si="3"/>
        <v>0</v>
      </c>
    </row>
    <row r="20" spans="1:8" x14ac:dyDescent="0.3">
      <c r="A20" s="1">
        <v>11</v>
      </c>
      <c r="B20" s="6" t="s">
        <v>9</v>
      </c>
      <c r="C20" s="7">
        <v>0.375</v>
      </c>
      <c r="D20" s="7">
        <v>0.5</v>
      </c>
      <c r="E20" s="7">
        <v>0.52083333333333337</v>
      </c>
      <c r="F20" s="7">
        <v>0.64583333333333337</v>
      </c>
      <c r="G20" s="8">
        <f t="shared" si="2"/>
        <v>0.25</v>
      </c>
      <c r="H20" s="9">
        <f t="shared" si="3"/>
        <v>-6.25E-2</v>
      </c>
    </row>
    <row r="21" spans="1:8" x14ac:dyDescent="0.3">
      <c r="A21" s="1">
        <v>12</v>
      </c>
      <c r="B21" s="6" t="s">
        <v>10</v>
      </c>
      <c r="C21" s="7">
        <v>0.25</v>
      </c>
      <c r="D21" s="7">
        <v>0.5</v>
      </c>
      <c r="E21" s="7">
        <v>0.52083333333333337</v>
      </c>
      <c r="F21" s="7">
        <v>0.625</v>
      </c>
      <c r="G21" s="8">
        <f t="shared" si="2"/>
        <v>0.35416666666666663</v>
      </c>
      <c r="H21" s="9">
        <f t="shared" si="3"/>
        <v>4.166666666666663E-2</v>
      </c>
    </row>
    <row r="22" spans="1:8" x14ac:dyDescent="0.3">
      <c r="A22" s="1">
        <v>13</v>
      </c>
      <c r="B22" s="6" t="s">
        <v>11</v>
      </c>
      <c r="C22" s="7">
        <v>0</v>
      </c>
      <c r="D22" s="7">
        <v>0</v>
      </c>
      <c r="E22" s="7">
        <v>0</v>
      </c>
      <c r="F22" s="7">
        <v>0</v>
      </c>
      <c r="G22" s="8">
        <f t="shared" si="2"/>
        <v>0</v>
      </c>
      <c r="H22" s="9">
        <f t="shared" si="3"/>
        <v>-0.3125</v>
      </c>
    </row>
    <row r="23" spans="1:8" x14ac:dyDescent="0.3">
      <c r="A23" s="1">
        <v>14</v>
      </c>
      <c r="B23" s="6" t="s">
        <v>12</v>
      </c>
      <c r="C23" s="7">
        <v>0</v>
      </c>
      <c r="D23" s="7">
        <v>0</v>
      </c>
      <c r="E23" s="7">
        <v>0</v>
      </c>
      <c r="F23" s="7">
        <v>0</v>
      </c>
      <c r="G23" s="8">
        <f t="shared" si="2"/>
        <v>0</v>
      </c>
      <c r="H23" s="9">
        <f t="shared" si="3"/>
        <v>-0.3125</v>
      </c>
    </row>
    <row r="24" spans="1:8" ht="15" thickBot="1" x14ac:dyDescent="0.35">
      <c r="C24" s="10"/>
      <c r="D24" s="10"/>
      <c r="E24" s="10"/>
      <c r="F24" s="10"/>
      <c r="G24" s="10"/>
    </row>
    <row r="25" spans="1:8" x14ac:dyDescent="0.3">
      <c r="B25" s="11" t="s">
        <v>13</v>
      </c>
      <c r="C25" s="12" t="s">
        <v>14</v>
      </c>
      <c r="D25" s="12" t="s">
        <v>15</v>
      </c>
      <c r="E25" s="12" t="s">
        <v>16</v>
      </c>
      <c r="F25" s="13" t="s">
        <v>17</v>
      </c>
      <c r="G25" s="10"/>
    </row>
    <row r="26" spans="1:8" ht="15" thickBot="1" x14ac:dyDescent="0.35">
      <c r="B26" s="14">
        <v>1.4583333333333333</v>
      </c>
      <c r="C26" s="15">
        <f>SUM(G17:G23)</f>
        <v>1.5833333333333335</v>
      </c>
      <c r="D26" s="15">
        <f>+C26-B26</f>
        <v>0.12500000000000022</v>
      </c>
      <c r="E26" s="15">
        <f>+F13</f>
        <v>0.83333333333333082</v>
      </c>
      <c r="F26" s="16">
        <f>+E26+D26</f>
        <v>0.95833333333333104</v>
      </c>
      <c r="G26" s="10"/>
    </row>
    <row r="27" spans="1:8" x14ac:dyDescent="0.3">
      <c r="B27" s="17"/>
      <c r="C27" s="10"/>
      <c r="D27" s="10"/>
      <c r="E27" s="10"/>
      <c r="F27" s="10"/>
      <c r="G27" s="10"/>
      <c r="H27" s="10"/>
    </row>
    <row r="28" spans="1:8" x14ac:dyDescent="0.3">
      <c r="B28" s="3"/>
    </row>
    <row r="29" spans="1:8" x14ac:dyDescent="0.3">
      <c r="B29" s="1">
        <v>3</v>
      </c>
      <c r="C29" s="5" t="s">
        <v>0</v>
      </c>
      <c r="D29" s="5" t="s">
        <v>1</v>
      </c>
      <c r="E29" s="5" t="s">
        <v>2</v>
      </c>
      <c r="F29" s="5" t="s">
        <v>3</v>
      </c>
      <c r="G29" s="5" t="s">
        <v>4</v>
      </c>
      <c r="H29" s="5" t="s">
        <v>5</v>
      </c>
    </row>
    <row r="30" spans="1:8" x14ac:dyDescent="0.3">
      <c r="A30" s="1">
        <v>15</v>
      </c>
      <c r="B30" s="6" t="s">
        <v>6</v>
      </c>
      <c r="C30" s="7">
        <v>0</v>
      </c>
      <c r="D30" s="7">
        <v>0</v>
      </c>
      <c r="E30" s="7">
        <v>0</v>
      </c>
      <c r="F30" s="7">
        <v>0</v>
      </c>
      <c r="G30" s="8">
        <f>+(F30-E30)+(D30-C30)</f>
        <v>0</v>
      </c>
      <c r="H30" s="9">
        <f>+G30-7.5/24</f>
        <v>-0.3125</v>
      </c>
    </row>
    <row r="31" spans="1:8" x14ac:dyDescent="0.3">
      <c r="A31" s="1">
        <v>16</v>
      </c>
      <c r="B31" s="6" t="s">
        <v>7</v>
      </c>
      <c r="C31" s="7">
        <v>0.25</v>
      </c>
      <c r="D31" s="7">
        <v>0.5</v>
      </c>
      <c r="E31" s="7">
        <v>0.52083333333333337</v>
      </c>
      <c r="F31" s="7">
        <v>0.64583333333333337</v>
      </c>
      <c r="G31" s="8">
        <f t="shared" ref="G31:G36" si="4">+(F31-E31)+(D31-C31)</f>
        <v>0.375</v>
      </c>
      <c r="H31" s="9">
        <f t="shared" ref="H31:H36" si="5">+G31-7.5/24</f>
        <v>6.25E-2</v>
      </c>
    </row>
    <row r="32" spans="1:8" x14ac:dyDescent="0.3">
      <c r="A32" s="1">
        <v>17</v>
      </c>
      <c r="B32" s="6" t="s">
        <v>8</v>
      </c>
      <c r="C32" s="7">
        <v>0.25</v>
      </c>
      <c r="D32" s="7">
        <v>0.5</v>
      </c>
      <c r="E32" s="7">
        <v>0.52083333333333337</v>
      </c>
      <c r="F32" s="7">
        <v>0.625</v>
      </c>
      <c r="G32" s="8">
        <f t="shared" si="4"/>
        <v>0.35416666666666663</v>
      </c>
      <c r="H32" s="9">
        <f t="shared" si="5"/>
        <v>4.166666666666663E-2</v>
      </c>
    </row>
    <row r="33" spans="1:8" x14ac:dyDescent="0.3">
      <c r="A33" s="1">
        <v>18</v>
      </c>
      <c r="B33" s="6" t="s">
        <v>9</v>
      </c>
      <c r="C33" s="7">
        <v>0.25</v>
      </c>
      <c r="D33" s="7">
        <v>0.5</v>
      </c>
      <c r="E33" s="7">
        <v>0.52083333333333337</v>
      </c>
      <c r="F33" s="7">
        <v>0.64583333333333337</v>
      </c>
      <c r="G33" s="8">
        <f t="shared" si="4"/>
        <v>0.375</v>
      </c>
      <c r="H33" s="9">
        <f t="shared" si="5"/>
        <v>6.25E-2</v>
      </c>
    </row>
    <row r="34" spans="1:8" x14ac:dyDescent="0.3">
      <c r="A34" s="1">
        <v>19</v>
      </c>
      <c r="B34" s="6" t="s">
        <v>10</v>
      </c>
      <c r="C34" s="7">
        <v>0</v>
      </c>
      <c r="D34" s="7">
        <v>0</v>
      </c>
      <c r="E34" s="7">
        <v>0</v>
      </c>
      <c r="F34" s="7">
        <v>0</v>
      </c>
      <c r="G34" s="8">
        <f t="shared" si="4"/>
        <v>0</v>
      </c>
      <c r="H34" s="9">
        <f t="shared" si="5"/>
        <v>-0.3125</v>
      </c>
    </row>
    <row r="35" spans="1:8" x14ac:dyDescent="0.3">
      <c r="A35" s="1">
        <v>20</v>
      </c>
      <c r="B35" s="6" t="s">
        <v>11</v>
      </c>
      <c r="C35" s="7">
        <v>0.25</v>
      </c>
      <c r="D35" s="7">
        <v>0.5</v>
      </c>
      <c r="E35" s="7">
        <v>0.52083333333333337</v>
      </c>
      <c r="F35" s="7">
        <v>0.64583333333333337</v>
      </c>
      <c r="G35" s="8">
        <f t="shared" si="4"/>
        <v>0.375</v>
      </c>
      <c r="H35" s="9">
        <f t="shared" si="5"/>
        <v>6.25E-2</v>
      </c>
    </row>
    <row r="36" spans="1:8" x14ac:dyDescent="0.3">
      <c r="A36" s="1">
        <v>21</v>
      </c>
      <c r="B36" s="6" t="s">
        <v>12</v>
      </c>
      <c r="C36" s="7">
        <v>0.27083333333333331</v>
      </c>
      <c r="D36" s="7">
        <v>0</v>
      </c>
      <c r="E36" s="7">
        <v>0</v>
      </c>
      <c r="F36" s="7">
        <v>0.5</v>
      </c>
      <c r="G36" s="8">
        <f t="shared" si="4"/>
        <v>0.22916666666666669</v>
      </c>
      <c r="H36" s="9">
        <f t="shared" si="5"/>
        <v>-8.3333333333333315E-2</v>
      </c>
    </row>
    <row r="37" spans="1:8" ht="15" thickBot="1" x14ac:dyDescent="0.35">
      <c r="C37" s="10"/>
      <c r="D37" s="10"/>
      <c r="E37" s="10"/>
      <c r="F37" s="10"/>
      <c r="G37" s="10"/>
    </row>
    <row r="38" spans="1:8" x14ac:dyDescent="0.3">
      <c r="B38" s="11" t="s">
        <v>13</v>
      </c>
      <c r="C38" s="12" t="s">
        <v>14</v>
      </c>
      <c r="D38" s="12" t="s">
        <v>15</v>
      </c>
      <c r="E38" s="12" t="s">
        <v>16</v>
      </c>
      <c r="F38" s="13" t="s">
        <v>17</v>
      </c>
      <c r="G38" s="10"/>
    </row>
    <row r="39" spans="1:8" ht="15" thickBot="1" x14ac:dyDescent="0.35">
      <c r="B39" s="14">
        <v>1.4583333333333333</v>
      </c>
      <c r="C39" s="15">
        <f>SUM(G30:G36)</f>
        <v>1.7083333333333333</v>
      </c>
      <c r="D39" s="15">
        <f>+C39-B39</f>
        <v>0.25</v>
      </c>
      <c r="E39" s="15">
        <f>+F26</f>
        <v>0.95833333333333104</v>
      </c>
      <c r="F39" s="16">
        <f>+E39+D39</f>
        <v>1.208333333333331</v>
      </c>
      <c r="G39" s="10"/>
    </row>
    <row r="40" spans="1:8" x14ac:dyDescent="0.3">
      <c r="B40" s="3"/>
    </row>
    <row r="41" spans="1:8" x14ac:dyDescent="0.3">
      <c r="B41" s="3"/>
    </row>
    <row r="42" spans="1:8" x14ac:dyDescent="0.3">
      <c r="B42" s="1">
        <v>4</v>
      </c>
      <c r="C42" s="5" t="s">
        <v>0</v>
      </c>
      <c r="D42" s="5" t="s">
        <v>1</v>
      </c>
      <c r="E42" s="5" t="s">
        <v>2</v>
      </c>
      <c r="F42" s="5" t="s">
        <v>3</v>
      </c>
      <c r="G42" s="5" t="s">
        <v>4</v>
      </c>
      <c r="H42" s="5" t="s">
        <v>5</v>
      </c>
    </row>
    <row r="43" spans="1:8" x14ac:dyDescent="0.3">
      <c r="A43" s="1">
        <v>22</v>
      </c>
      <c r="B43" s="6" t="s">
        <v>6</v>
      </c>
      <c r="C43" s="7">
        <v>0.25</v>
      </c>
      <c r="D43" s="7">
        <v>0.5</v>
      </c>
      <c r="E43" s="7">
        <v>0.52083333333333337</v>
      </c>
      <c r="F43" s="7">
        <v>0.625</v>
      </c>
      <c r="G43" s="8">
        <f>+(F43-E43)+(D43-C43)</f>
        <v>0.35416666666666663</v>
      </c>
      <c r="H43" s="9">
        <f>+G43-7.5/24</f>
        <v>4.166666666666663E-2</v>
      </c>
    </row>
    <row r="44" spans="1:8" x14ac:dyDescent="0.3">
      <c r="A44" s="1">
        <v>23</v>
      </c>
      <c r="B44" s="6" t="s">
        <v>7</v>
      </c>
      <c r="C44" s="7">
        <v>0.625</v>
      </c>
      <c r="D44" s="7">
        <v>0.83333333333333337</v>
      </c>
      <c r="E44" s="7">
        <v>0.85416666666666663</v>
      </c>
      <c r="F44" s="7">
        <v>0.95833333333333337</v>
      </c>
      <c r="G44" s="8">
        <f t="shared" ref="G44:G49" si="6">+(F44-E44)+(D44-C44)</f>
        <v>0.31250000000000011</v>
      </c>
      <c r="H44" s="9">
        <f t="shared" ref="H44:H49" si="7">+G44-7.5/24</f>
        <v>0</v>
      </c>
    </row>
    <row r="45" spans="1:8" x14ac:dyDescent="0.3">
      <c r="A45" s="1">
        <v>24</v>
      </c>
      <c r="B45" s="6" t="s">
        <v>8</v>
      </c>
      <c r="C45" s="7">
        <v>0.625</v>
      </c>
      <c r="D45" s="7">
        <v>0.83333333333333337</v>
      </c>
      <c r="E45" s="7">
        <v>0.85416666666666663</v>
      </c>
      <c r="F45" s="7">
        <v>0.95833333333333337</v>
      </c>
      <c r="G45" s="8">
        <f t="shared" si="6"/>
        <v>0.31250000000000011</v>
      </c>
      <c r="H45" s="9">
        <f t="shared" si="7"/>
        <v>0</v>
      </c>
    </row>
    <row r="46" spans="1:8" x14ac:dyDescent="0.3">
      <c r="A46" s="1">
        <v>25</v>
      </c>
      <c r="B46" s="6" t="s">
        <v>9</v>
      </c>
      <c r="C46" s="7">
        <v>0.375</v>
      </c>
      <c r="D46" s="7">
        <v>0.5</v>
      </c>
      <c r="E46" s="7">
        <v>0.52083333333333337</v>
      </c>
      <c r="F46" s="7">
        <v>0.6875</v>
      </c>
      <c r="G46" s="8">
        <f t="shared" si="6"/>
        <v>0.29166666666666663</v>
      </c>
      <c r="H46" s="9">
        <f t="shared" si="7"/>
        <v>-2.083333333333337E-2</v>
      </c>
    </row>
    <row r="47" spans="1:8" x14ac:dyDescent="0.3">
      <c r="A47" s="1">
        <v>26</v>
      </c>
      <c r="B47" s="6" t="s">
        <v>10</v>
      </c>
      <c r="C47" s="7">
        <v>0.25</v>
      </c>
      <c r="D47" s="7">
        <v>0.5</v>
      </c>
      <c r="E47" s="7">
        <v>0.52083333333333337</v>
      </c>
      <c r="F47" s="7">
        <v>0.60416666666666663</v>
      </c>
      <c r="G47" s="8">
        <f t="shared" si="6"/>
        <v>0.33333333333333326</v>
      </c>
      <c r="H47" s="9">
        <f t="shared" si="7"/>
        <v>2.0833333333333259E-2</v>
      </c>
    </row>
    <row r="48" spans="1:8" x14ac:dyDescent="0.3">
      <c r="A48" s="1">
        <v>27</v>
      </c>
      <c r="B48" s="6" t="s">
        <v>11</v>
      </c>
      <c r="C48" s="7">
        <v>0</v>
      </c>
      <c r="D48" s="7">
        <v>0</v>
      </c>
      <c r="E48" s="7">
        <v>0</v>
      </c>
      <c r="F48" s="7">
        <v>0</v>
      </c>
      <c r="G48" s="8">
        <f t="shared" si="6"/>
        <v>0</v>
      </c>
      <c r="H48" s="9">
        <f t="shared" si="7"/>
        <v>-0.3125</v>
      </c>
    </row>
    <row r="49" spans="1:8" x14ac:dyDescent="0.3">
      <c r="A49" s="1">
        <v>28</v>
      </c>
      <c r="B49" s="6" t="s">
        <v>12</v>
      </c>
      <c r="C49" s="7">
        <v>0</v>
      </c>
      <c r="D49" s="7">
        <v>0</v>
      </c>
      <c r="E49" s="7">
        <v>0</v>
      </c>
      <c r="F49" s="7">
        <v>0</v>
      </c>
      <c r="G49" s="8">
        <f t="shared" si="6"/>
        <v>0</v>
      </c>
      <c r="H49" s="9">
        <f t="shared" si="7"/>
        <v>-0.3125</v>
      </c>
    </row>
    <row r="50" spans="1:8" ht="15" thickBot="1" x14ac:dyDescent="0.35">
      <c r="C50" s="10"/>
      <c r="D50" s="10"/>
      <c r="E50" s="10"/>
      <c r="F50" s="10"/>
      <c r="G50" s="10"/>
    </row>
    <row r="51" spans="1:8" x14ac:dyDescent="0.3">
      <c r="B51" s="11" t="s">
        <v>13</v>
      </c>
      <c r="C51" s="12" t="s">
        <v>14</v>
      </c>
      <c r="D51" s="12" t="s">
        <v>15</v>
      </c>
      <c r="E51" s="12" t="s">
        <v>16</v>
      </c>
      <c r="F51" s="13" t="s">
        <v>17</v>
      </c>
      <c r="G51" s="10"/>
    </row>
    <row r="52" spans="1:8" ht="15" thickBot="1" x14ac:dyDescent="0.35">
      <c r="B52" s="14">
        <v>1.4583333333333333</v>
      </c>
      <c r="C52" s="15">
        <f>SUM(G43:G49)</f>
        <v>1.6041666666666667</v>
      </c>
      <c r="D52" s="15">
        <f>+C52-B52</f>
        <v>0.14583333333333348</v>
      </c>
      <c r="E52" s="15">
        <f>+F39</f>
        <v>1.208333333333331</v>
      </c>
      <c r="F52" s="16">
        <f>+E52+D52</f>
        <v>1.3541666666666645</v>
      </c>
      <c r="G52" s="10"/>
    </row>
    <row r="53" spans="1:8" ht="15" thickBot="1" x14ac:dyDescent="0.35"/>
    <row r="54" spans="1:8" x14ac:dyDescent="0.3">
      <c r="B54" s="18" t="s">
        <v>18</v>
      </c>
      <c r="C54" s="19" t="s">
        <v>19</v>
      </c>
      <c r="D54" s="20" t="s">
        <v>20</v>
      </c>
      <c r="E54" s="20" t="s">
        <v>21</v>
      </c>
      <c r="F54" s="20" t="s">
        <v>22</v>
      </c>
      <c r="G54" s="21" t="s">
        <v>23</v>
      </c>
      <c r="H54" s="22"/>
    </row>
    <row r="55" spans="1:8" ht="15" thickBot="1" x14ac:dyDescent="0.35">
      <c r="B55" s="23">
        <f>11.5+2.5</f>
        <v>14</v>
      </c>
      <c r="C55" s="24">
        <v>6</v>
      </c>
      <c r="D55" s="25">
        <f>+B55-C55</f>
        <v>8</v>
      </c>
      <c r="E55" s="26">
        <f>'[1]Dec (2)'!$G$55</f>
        <v>5</v>
      </c>
      <c r="F55" s="26"/>
      <c r="G55" s="27">
        <f>+E55-F55</f>
        <v>5</v>
      </c>
    </row>
  </sheetData>
  <mergeCells count="1">
    <mergeCell ref="B1:H1"/>
  </mergeCells>
  <conditionalFormatting sqref="H27">
    <cfRule type="cellIs" dxfId="44" priority="9" operator="lessThan">
      <formula>0</formula>
    </cfRule>
  </conditionalFormatting>
  <conditionalFormatting sqref="H4:H8">
    <cfRule type="cellIs" dxfId="43" priority="8" operator="lessThan">
      <formula>0</formula>
    </cfRule>
  </conditionalFormatting>
  <conditionalFormatting sqref="H30:H34">
    <cfRule type="cellIs" dxfId="42" priority="4" operator="lessThan">
      <formula>0</formula>
    </cfRule>
  </conditionalFormatting>
  <conditionalFormatting sqref="H9:H10">
    <cfRule type="cellIs" dxfId="41" priority="7" operator="lessThan">
      <formula>0</formula>
    </cfRule>
  </conditionalFormatting>
  <conditionalFormatting sqref="H17:H21">
    <cfRule type="cellIs" dxfId="40" priority="6" operator="lessThan">
      <formula>0</formula>
    </cfRule>
  </conditionalFormatting>
  <conditionalFormatting sqref="H22:H23">
    <cfRule type="cellIs" dxfId="39" priority="5" operator="lessThan">
      <formula>0</formula>
    </cfRule>
  </conditionalFormatting>
  <conditionalFormatting sqref="H35:H36">
    <cfRule type="cellIs" dxfId="38" priority="3" operator="lessThan">
      <formula>0</formula>
    </cfRule>
  </conditionalFormatting>
  <conditionalFormatting sqref="H43:H47">
    <cfRule type="cellIs" dxfId="37" priority="2" operator="lessThan">
      <formula>0</formula>
    </cfRule>
  </conditionalFormatting>
  <conditionalFormatting sqref="H48:H49">
    <cfRule type="cellIs" dxfId="36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1B3AD-D500-4905-A7D8-BD6093F291DA}">
  <dimension ref="A1:H55"/>
  <sheetViews>
    <sheetView showGridLines="0" zoomScaleNormal="100" workbookViewId="0">
      <selection activeCell="E13" sqref="E13"/>
    </sheetView>
  </sheetViews>
  <sheetFormatPr baseColWidth="10" defaultRowHeight="14.4" x14ac:dyDescent="0.3"/>
  <cols>
    <col min="1" max="1" width="2.109375" style="1" customWidth="1"/>
    <col min="2" max="2" width="12" style="1" customWidth="1"/>
    <col min="3" max="7" width="12" style="4" customWidth="1"/>
    <col min="8" max="8" width="12" style="1" customWidth="1"/>
  </cols>
  <sheetData>
    <row r="1" spans="1:8" x14ac:dyDescent="0.3">
      <c r="B1" s="2"/>
      <c r="C1" s="2"/>
      <c r="D1" s="2"/>
      <c r="E1" s="2"/>
      <c r="F1" s="2"/>
      <c r="G1" s="2"/>
      <c r="H1" s="2"/>
    </row>
    <row r="2" spans="1:8" x14ac:dyDescent="0.3">
      <c r="B2" s="3"/>
    </row>
    <row r="3" spans="1:8" x14ac:dyDescent="0.3">
      <c r="B3" s="1">
        <v>1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</row>
    <row r="4" spans="1:8" x14ac:dyDescent="0.3">
      <c r="A4" s="1">
        <v>1</v>
      </c>
      <c r="B4" s="6" t="s">
        <v>6</v>
      </c>
      <c r="C4" s="7">
        <v>0</v>
      </c>
      <c r="D4" s="7">
        <v>0</v>
      </c>
      <c r="E4" s="7">
        <v>0</v>
      </c>
      <c r="F4" s="7">
        <v>0</v>
      </c>
      <c r="G4" s="8">
        <f>+(F4-E4)+(D4-C4)</f>
        <v>0</v>
      </c>
      <c r="H4" s="9">
        <f>+G4-7.5/24</f>
        <v>-0.3125</v>
      </c>
    </row>
    <row r="5" spans="1:8" x14ac:dyDescent="0.3">
      <c r="A5" s="1">
        <v>2</v>
      </c>
      <c r="B5" s="6" t="s">
        <v>7</v>
      </c>
      <c r="C5" s="7">
        <v>0.625</v>
      </c>
      <c r="D5" s="7">
        <v>0.83333333333333337</v>
      </c>
      <c r="E5" s="7">
        <v>0.85416666666666663</v>
      </c>
      <c r="F5" s="7">
        <v>0.95833333333333337</v>
      </c>
      <c r="G5" s="8">
        <f t="shared" ref="G5:G10" si="0">+(F5-E5)+(D5-C5)</f>
        <v>0.31250000000000011</v>
      </c>
      <c r="H5" s="9">
        <f t="shared" ref="H5:H10" si="1">+G5-7.5/24</f>
        <v>0</v>
      </c>
    </row>
    <row r="6" spans="1:8" x14ac:dyDescent="0.3">
      <c r="A6" s="1">
        <v>3</v>
      </c>
      <c r="B6" s="6" t="s">
        <v>8</v>
      </c>
      <c r="C6" s="7">
        <v>0.625</v>
      </c>
      <c r="D6" s="7">
        <v>0.83333333333333337</v>
      </c>
      <c r="E6" s="7">
        <v>0.85416666666666663</v>
      </c>
      <c r="F6" s="7">
        <v>0.95833333333333337</v>
      </c>
      <c r="G6" s="8">
        <f t="shared" si="0"/>
        <v>0.31250000000000011</v>
      </c>
      <c r="H6" s="9">
        <f t="shared" si="1"/>
        <v>0</v>
      </c>
    </row>
    <row r="7" spans="1:8" x14ac:dyDescent="0.3">
      <c r="A7" s="1">
        <v>4</v>
      </c>
      <c r="B7" s="6" t="s">
        <v>9</v>
      </c>
      <c r="C7" s="7">
        <v>0</v>
      </c>
      <c r="D7" s="7">
        <v>0</v>
      </c>
      <c r="E7" s="7">
        <v>0</v>
      </c>
      <c r="F7" s="7">
        <v>0</v>
      </c>
      <c r="G7" s="8">
        <f t="shared" si="0"/>
        <v>0</v>
      </c>
      <c r="H7" s="9">
        <f t="shared" si="1"/>
        <v>-0.3125</v>
      </c>
    </row>
    <row r="8" spans="1:8" x14ac:dyDescent="0.3">
      <c r="A8" s="1">
        <v>5</v>
      </c>
      <c r="B8" s="6" t="s">
        <v>10</v>
      </c>
      <c r="C8" s="7">
        <v>0</v>
      </c>
      <c r="D8" s="7">
        <v>0</v>
      </c>
      <c r="E8" s="7">
        <v>0</v>
      </c>
      <c r="F8" s="7">
        <v>0</v>
      </c>
      <c r="G8" s="8">
        <f t="shared" si="0"/>
        <v>0</v>
      </c>
      <c r="H8" s="9">
        <f t="shared" si="1"/>
        <v>-0.3125</v>
      </c>
    </row>
    <row r="9" spans="1:8" x14ac:dyDescent="0.3">
      <c r="A9" s="1">
        <v>6</v>
      </c>
      <c r="B9" s="6" t="s">
        <v>11</v>
      </c>
      <c r="C9" s="7">
        <v>0.29166666666666669</v>
      </c>
      <c r="D9" s="7">
        <v>0.5</v>
      </c>
      <c r="E9" s="7">
        <v>0.52083333333333337</v>
      </c>
      <c r="F9" s="7">
        <v>0.625</v>
      </c>
      <c r="G9" s="8">
        <f t="shared" si="0"/>
        <v>0.31249999999999994</v>
      </c>
      <c r="H9" s="9">
        <f t="shared" si="1"/>
        <v>0</v>
      </c>
    </row>
    <row r="10" spans="1:8" x14ac:dyDescent="0.3">
      <c r="A10" s="1">
        <v>7</v>
      </c>
      <c r="B10" s="6" t="s">
        <v>12</v>
      </c>
      <c r="C10" s="7">
        <v>0.29166666666666669</v>
      </c>
      <c r="D10" s="7">
        <v>0</v>
      </c>
      <c r="E10" s="7">
        <v>0</v>
      </c>
      <c r="F10" s="7">
        <v>0.5</v>
      </c>
      <c r="G10" s="8">
        <f t="shared" si="0"/>
        <v>0.20833333333333331</v>
      </c>
      <c r="H10" s="9">
        <f t="shared" si="1"/>
        <v>-0.10416666666666669</v>
      </c>
    </row>
    <row r="11" spans="1:8" ht="15" thickBot="1" x14ac:dyDescent="0.35">
      <c r="C11" s="10"/>
      <c r="D11" s="10"/>
      <c r="E11" s="10"/>
      <c r="F11" s="10"/>
      <c r="G11" s="10"/>
    </row>
    <row r="12" spans="1:8" x14ac:dyDescent="0.3">
      <c r="B12" s="11" t="s">
        <v>13</v>
      </c>
      <c r="C12" s="12" t="s">
        <v>14</v>
      </c>
      <c r="D12" s="12" t="s">
        <v>15</v>
      </c>
      <c r="E12" s="12" t="s">
        <v>16</v>
      </c>
      <c r="F12" s="13" t="s">
        <v>17</v>
      </c>
      <c r="G12" s="10"/>
    </row>
    <row r="13" spans="1:8" ht="15" thickBot="1" x14ac:dyDescent="0.35">
      <c r="B13" s="14">
        <v>1.4583333333333333</v>
      </c>
      <c r="C13" s="15">
        <f>SUM(G4:G10)</f>
        <v>1.1458333333333335</v>
      </c>
      <c r="D13" s="15">
        <f>+C13-B13</f>
        <v>-0.31249999999999978</v>
      </c>
      <c r="E13" s="15">
        <v>1.1458333333333333</v>
      </c>
      <c r="F13" s="16">
        <f>+E13+D13</f>
        <v>0.83333333333333348</v>
      </c>
      <c r="G13" s="10"/>
    </row>
    <row r="14" spans="1:8" x14ac:dyDescent="0.3">
      <c r="B14" s="17"/>
      <c r="C14" s="10"/>
      <c r="D14" s="10"/>
      <c r="E14" s="10"/>
      <c r="F14" s="10"/>
      <c r="G14" s="10"/>
    </row>
    <row r="15" spans="1:8" x14ac:dyDescent="0.3">
      <c r="B15" s="3"/>
    </row>
    <row r="16" spans="1:8" x14ac:dyDescent="0.3">
      <c r="B16" s="1">
        <v>2</v>
      </c>
      <c r="C16" s="5" t="s">
        <v>0</v>
      </c>
      <c r="D16" s="5" t="s">
        <v>1</v>
      </c>
      <c r="E16" s="5" t="s">
        <v>2</v>
      </c>
      <c r="F16" s="5" t="s">
        <v>3</v>
      </c>
      <c r="G16" s="5" t="s">
        <v>4</v>
      </c>
      <c r="H16" s="5" t="s">
        <v>5</v>
      </c>
    </row>
    <row r="17" spans="1:8" x14ac:dyDescent="0.3">
      <c r="A17" s="1">
        <v>8</v>
      </c>
      <c r="B17" s="6" t="s">
        <v>6</v>
      </c>
      <c r="C17" s="7">
        <v>0.25</v>
      </c>
      <c r="D17" s="7">
        <v>0.5</v>
      </c>
      <c r="E17" s="7">
        <v>0.52083333333333337</v>
      </c>
      <c r="F17" s="7">
        <v>0.625</v>
      </c>
      <c r="G17" s="8">
        <f>+(F17-E17)+(D17-C17)</f>
        <v>0.35416666666666663</v>
      </c>
      <c r="H17" s="9">
        <f>+G17-7.5/24</f>
        <v>4.166666666666663E-2</v>
      </c>
    </row>
    <row r="18" spans="1:8" x14ac:dyDescent="0.3">
      <c r="A18" s="1">
        <v>9</v>
      </c>
      <c r="B18" s="6" t="s">
        <v>7</v>
      </c>
      <c r="C18" s="7">
        <v>0.625</v>
      </c>
      <c r="D18" s="7">
        <v>0.83333333333333337</v>
      </c>
      <c r="E18" s="7">
        <v>0.85416666666666663</v>
      </c>
      <c r="F18" s="7">
        <v>0.95833333333333337</v>
      </c>
      <c r="G18" s="8">
        <f t="shared" ref="G18:G23" si="2">+(F18-E18)+(D18-C18)</f>
        <v>0.31250000000000011</v>
      </c>
      <c r="H18" s="9">
        <f t="shared" ref="H18:H23" si="3">+G18-7.5/24</f>
        <v>0</v>
      </c>
    </row>
    <row r="19" spans="1:8" x14ac:dyDescent="0.3">
      <c r="A19" s="1">
        <v>10</v>
      </c>
      <c r="B19" s="6" t="s">
        <v>8</v>
      </c>
      <c r="C19" s="7">
        <v>0.625</v>
      </c>
      <c r="D19" s="7">
        <v>0.83333333333333337</v>
      </c>
      <c r="E19" s="7">
        <v>0.85416666666666663</v>
      </c>
      <c r="F19" s="7">
        <v>0.95833333333333337</v>
      </c>
      <c r="G19" s="8">
        <f t="shared" si="2"/>
        <v>0.31250000000000011</v>
      </c>
      <c r="H19" s="9">
        <f t="shared" si="3"/>
        <v>0</v>
      </c>
    </row>
    <row r="20" spans="1:8" x14ac:dyDescent="0.3">
      <c r="A20" s="1">
        <v>11</v>
      </c>
      <c r="B20" s="6" t="s">
        <v>9</v>
      </c>
      <c r="C20" s="7">
        <v>0.375</v>
      </c>
      <c r="D20" s="7">
        <v>0.5</v>
      </c>
      <c r="E20" s="7">
        <v>0.52083333333333337</v>
      </c>
      <c r="F20" s="7">
        <v>0.64583333333333337</v>
      </c>
      <c r="G20" s="8">
        <f t="shared" si="2"/>
        <v>0.25</v>
      </c>
      <c r="H20" s="9">
        <f t="shared" si="3"/>
        <v>-6.25E-2</v>
      </c>
    </row>
    <row r="21" spans="1:8" x14ac:dyDescent="0.3">
      <c r="A21" s="1">
        <v>12</v>
      </c>
      <c r="B21" s="6" t="s">
        <v>10</v>
      </c>
      <c r="C21" s="7">
        <v>0.25</v>
      </c>
      <c r="D21" s="7">
        <v>0.5</v>
      </c>
      <c r="E21" s="7">
        <v>0.52083333333333337</v>
      </c>
      <c r="F21" s="7">
        <v>0.625</v>
      </c>
      <c r="G21" s="8">
        <f t="shared" si="2"/>
        <v>0.35416666666666663</v>
      </c>
      <c r="H21" s="9">
        <f t="shared" si="3"/>
        <v>4.166666666666663E-2</v>
      </c>
    </row>
    <row r="22" spans="1:8" x14ac:dyDescent="0.3">
      <c r="A22" s="1">
        <v>13</v>
      </c>
      <c r="B22" s="6" t="s">
        <v>11</v>
      </c>
      <c r="C22" s="7">
        <v>0</v>
      </c>
      <c r="D22" s="7">
        <v>0</v>
      </c>
      <c r="E22" s="7">
        <v>0</v>
      </c>
      <c r="F22" s="7">
        <v>0</v>
      </c>
      <c r="G22" s="8">
        <f t="shared" si="2"/>
        <v>0</v>
      </c>
      <c r="H22" s="9">
        <f t="shared" si="3"/>
        <v>-0.3125</v>
      </c>
    </row>
    <row r="23" spans="1:8" x14ac:dyDescent="0.3">
      <c r="A23" s="1">
        <v>14</v>
      </c>
      <c r="B23" s="6" t="s">
        <v>12</v>
      </c>
      <c r="C23" s="7">
        <v>0</v>
      </c>
      <c r="D23" s="7">
        <v>0</v>
      </c>
      <c r="E23" s="7">
        <v>0</v>
      </c>
      <c r="F23" s="7">
        <v>0</v>
      </c>
      <c r="G23" s="8">
        <f t="shared" si="2"/>
        <v>0</v>
      </c>
      <c r="H23" s="9">
        <f t="shared" si="3"/>
        <v>-0.3125</v>
      </c>
    </row>
    <row r="24" spans="1:8" ht="15" thickBot="1" x14ac:dyDescent="0.35">
      <c r="C24" s="10"/>
      <c r="D24" s="10"/>
      <c r="E24" s="10"/>
      <c r="F24" s="10"/>
      <c r="G24" s="10"/>
    </row>
    <row r="25" spans="1:8" x14ac:dyDescent="0.3">
      <c r="B25" s="11" t="s">
        <v>13</v>
      </c>
      <c r="C25" s="12" t="s">
        <v>14</v>
      </c>
      <c r="D25" s="12" t="s">
        <v>15</v>
      </c>
      <c r="E25" s="12" t="s">
        <v>16</v>
      </c>
      <c r="F25" s="13" t="s">
        <v>17</v>
      </c>
      <c r="G25" s="10"/>
    </row>
    <row r="26" spans="1:8" ht="15" thickBot="1" x14ac:dyDescent="0.35">
      <c r="B26" s="14">
        <v>1.4583333333333333</v>
      </c>
      <c r="C26" s="15">
        <f>SUM(G17:G23)</f>
        <v>1.5833333333333335</v>
      </c>
      <c r="D26" s="15">
        <f>+C26-B26</f>
        <v>0.12500000000000022</v>
      </c>
      <c r="E26" s="15">
        <f>+F13</f>
        <v>0.83333333333333348</v>
      </c>
      <c r="F26" s="16">
        <f>+E26+D26</f>
        <v>0.9583333333333337</v>
      </c>
      <c r="G26" s="10"/>
    </row>
    <row r="27" spans="1:8" x14ac:dyDescent="0.3">
      <c r="B27" s="17"/>
      <c r="C27" s="10"/>
      <c r="D27" s="10"/>
      <c r="E27" s="10"/>
      <c r="F27" s="10"/>
      <c r="G27" s="10"/>
      <c r="H27" s="10"/>
    </row>
    <row r="28" spans="1:8" x14ac:dyDescent="0.3">
      <c r="B28" s="3"/>
    </row>
    <row r="29" spans="1:8" x14ac:dyDescent="0.3">
      <c r="B29" s="1">
        <v>3</v>
      </c>
      <c r="C29" s="5" t="s">
        <v>0</v>
      </c>
      <c r="D29" s="5" t="s">
        <v>1</v>
      </c>
      <c r="E29" s="5" t="s">
        <v>2</v>
      </c>
      <c r="F29" s="5" t="s">
        <v>3</v>
      </c>
      <c r="G29" s="5" t="s">
        <v>4</v>
      </c>
      <c r="H29" s="5" t="s">
        <v>5</v>
      </c>
    </row>
    <row r="30" spans="1:8" x14ac:dyDescent="0.3">
      <c r="A30" s="1">
        <v>15</v>
      </c>
      <c r="B30" s="6" t="s">
        <v>6</v>
      </c>
      <c r="C30" s="7">
        <v>0</v>
      </c>
      <c r="D30" s="7">
        <v>0</v>
      </c>
      <c r="E30" s="7">
        <v>0</v>
      </c>
      <c r="F30" s="7">
        <v>0</v>
      </c>
      <c r="G30" s="8">
        <f>+(F30-E30)+(D30-C30)</f>
        <v>0</v>
      </c>
      <c r="H30" s="9">
        <f>+G30-7.5/24</f>
        <v>-0.3125</v>
      </c>
    </row>
    <row r="31" spans="1:8" x14ac:dyDescent="0.3">
      <c r="A31" s="1">
        <v>16</v>
      </c>
      <c r="B31" s="6" t="s">
        <v>7</v>
      </c>
      <c r="C31" s="7">
        <v>0.25</v>
      </c>
      <c r="D31" s="7">
        <v>0.5</v>
      </c>
      <c r="E31" s="7">
        <v>0.52083333333333337</v>
      </c>
      <c r="F31" s="7">
        <v>0.64583333333333337</v>
      </c>
      <c r="G31" s="8">
        <f t="shared" ref="G31:G36" si="4">+(F31-E31)+(D31-C31)</f>
        <v>0.375</v>
      </c>
      <c r="H31" s="9">
        <f t="shared" ref="H31:H36" si="5">+G31-7.5/24</f>
        <v>6.25E-2</v>
      </c>
    </row>
    <row r="32" spans="1:8" x14ac:dyDescent="0.3">
      <c r="A32" s="1">
        <v>17</v>
      </c>
      <c r="B32" s="6" t="s">
        <v>8</v>
      </c>
      <c r="C32" s="7">
        <v>0.25</v>
      </c>
      <c r="D32" s="7">
        <v>0.5</v>
      </c>
      <c r="E32" s="7">
        <v>0.52083333333333337</v>
      </c>
      <c r="F32" s="7">
        <v>0.625</v>
      </c>
      <c r="G32" s="8">
        <f t="shared" si="4"/>
        <v>0.35416666666666663</v>
      </c>
      <c r="H32" s="9">
        <f t="shared" si="5"/>
        <v>4.166666666666663E-2</v>
      </c>
    </row>
    <row r="33" spans="1:8" x14ac:dyDescent="0.3">
      <c r="A33" s="1">
        <v>18</v>
      </c>
      <c r="B33" s="6" t="s">
        <v>9</v>
      </c>
      <c r="C33" s="7">
        <v>0.25</v>
      </c>
      <c r="D33" s="7">
        <v>0.5</v>
      </c>
      <c r="E33" s="7">
        <v>0.52083333333333337</v>
      </c>
      <c r="F33" s="7">
        <v>0.64583333333333337</v>
      </c>
      <c r="G33" s="8">
        <f t="shared" si="4"/>
        <v>0.375</v>
      </c>
      <c r="H33" s="9">
        <f t="shared" si="5"/>
        <v>6.25E-2</v>
      </c>
    </row>
    <row r="34" spans="1:8" x14ac:dyDescent="0.3">
      <c r="A34" s="1">
        <v>19</v>
      </c>
      <c r="B34" s="6" t="s">
        <v>10</v>
      </c>
      <c r="C34" s="7">
        <v>0</v>
      </c>
      <c r="D34" s="7">
        <v>0</v>
      </c>
      <c r="E34" s="7">
        <v>0</v>
      </c>
      <c r="F34" s="7">
        <v>0</v>
      </c>
      <c r="G34" s="8">
        <f t="shared" si="4"/>
        <v>0</v>
      </c>
      <c r="H34" s="9">
        <f t="shared" si="5"/>
        <v>-0.3125</v>
      </c>
    </row>
    <row r="35" spans="1:8" x14ac:dyDescent="0.3">
      <c r="A35" s="1">
        <v>20</v>
      </c>
      <c r="B35" s="6" t="s">
        <v>11</v>
      </c>
      <c r="C35" s="7">
        <v>0.25</v>
      </c>
      <c r="D35" s="7">
        <v>0.5</v>
      </c>
      <c r="E35" s="7">
        <v>0.52083333333333337</v>
      </c>
      <c r="F35" s="7">
        <v>0.64583333333333337</v>
      </c>
      <c r="G35" s="8">
        <f t="shared" si="4"/>
        <v>0.375</v>
      </c>
      <c r="H35" s="9">
        <f t="shared" si="5"/>
        <v>6.25E-2</v>
      </c>
    </row>
    <row r="36" spans="1:8" x14ac:dyDescent="0.3">
      <c r="A36" s="1">
        <v>21</v>
      </c>
      <c r="B36" s="6" t="s">
        <v>12</v>
      </c>
      <c r="C36" s="7">
        <v>0.27083333333333331</v>
      </c>
      <c r="D36" s="7">
        <v>0</v>
      </c>
      <c r="E36" s="7">
        <v>0</v>
      </c>
      <c r="F36" s="7">
        <v>0.5</v>
      </c>
      <c r="G36" s="8">
        <f t="shared" si="4"/>
        <v>0.22916666666666669</v>
      </c>
      <c r="H36" s="9">
        <f t="shared" si="5"/>
        <v>-8.3333333333333315E-2</v>
      </c>
    </row>
    <row r="37" spans="1:8" ht="15" thickBot="1" x14ac:dyDescent="0.35">
      <c r="C37" s="10"/>
      <c r="D37" s="10"/>
      <c r="E37" s="10"/>
      <c r="F37" s="10"/>
      <c r="G37" s="10"/>
    </row>
    <row r="38" spans="1:8" x14ac:dyDescent="0.3">
      <c r="B38" s="11" t="s">
        <v>13</v>
      </c>
      <c r="C38" s="12" t="s">
        <v>14</v>
      </c>
      <c r="D38" s="12" t="s">
        <v>15</v>
      </c>
      <c r="E38" s="12" t="s">
        <v>16</v>
      </c>
      <c r="F38" s="13" t="s">
        <v>17</v>
      </c>
      <c r="G38" s="10"/>
    </row>
    <row r="39" spans="1:8" ht="15" thickBot="1" x14ac:dyDescent="0.35">
      <c r="B39" s="14">
        <v>1.4583333333333333</v>
      </c>
      <c r="C39" s="15">
        <f>SUM(G30:G36)</f>
        <v>1.7083333333333333</v>
      </c>
      <c r="D39" s="15">
        <f>+C39-B39</f>
        <v>0.25</v>
      </c>
      <c r="E39" s="15">
        <f>+F26</f>
        <v>0.9583333333333337</v>
      </c>
      <c r="F39" s="16">
        <f>+E39+D39</f>
        <v>1.2083333333333337</v>
      </c>
      <c r="G39" s="10"/>
    </row>
    <row r="40" spans="1:8" x14ac:dyDescent="0.3">
      <c r="B40" s="3"/>
    </row>
    <row r="41" spans="1:8" x14ac:dyDescent="0.3">
      <c r="B41" s="3"/>
    </row>
    <row r="42" spans="1:8" x14ac:dyDescent="0.3">
      <c r="B42" s="1">
        <v>4</v>
      </c>
      <c r="C42" s="5" t="s">
        <v>0</v>
      </c>
      <c r="D42" s="5" t="s">
        <v>1</v>
      </c>
      <c r="E42" s="5" t="s">
        <v>2</v>
      </c>
      <c r="F42" s="5" t="s">
        <v>3</v>
      </c>
      <c r="G42" s="5" t="s">
        <v>4</v>
      </c>
      <c r="H42" s="5" t="s">
        <v>5</v>
      </c>
    </row>
    <row r="43" spans="1:8" x14ac:dyDescent="0.3">
      <c r="A43" s="1">
        <v>22</v>
      </c>
      <c r="B43" s="6" t="s">
        <v>6</v>
      </c>
      <c r="C43" s="7">
        <v>0.25</v>
      </c>
      <c r="D43" s="7">
        <v>0.5</v>
      </c>
      <c r="E43" s="7">
        <v>0.52083333333333337</v>
      </c>
      <c r="F43" s="7">
        <v>0.625</v>
      </c>
      <c r="G43" s="8">
        <f>+(F43-E43)+(D43-C43)</f>
        <v>0.35416666666666663</v>
      </c>
      <c r="H43" s="9">
        <f>+G43-7.5/24</f>
        <v>4.166666666666663E-2</v>
      </c>
    </row>
    <row r="44" spans="1:8" x14ac:dyDescent="0.3">
      <c r="A44" s="1">
        <v>23</v>
      </c>
      <c r="B44" s="6" t="s">
        <v>7</v>
      </c>
      <c r="C44" s="7">
        <v>0.625</v>
      </c>
      <c r="D44" s="7">
        <v>0.83333333333333337</v>
      </c>
      <c r="E44" s="7">
        <v>0.85416666666666663</v>
      </c>
      <c r="F44" s="7">
        <v>0.95833333333333337</v>
      </c>
      <c r="G44" s="8">
        <f t="shared" ref="G44:G49" si="6">+(F44-E44)+(D44-C44)</f>
        <v>0.31250000000000011</v>
      </c>
      <c r="H44" s="9">
        <f t="shared" ref="H44:H49" si="7">+G44-7.5/24</f>
        <v>0</v>
      </c>
    </row>
    <row r="45" spans="1:8" x14ac:dyDescent="0.3">
      <c r="A45" s="1">
        <v>24</v>
      </c>
      <c r="B45" s="6" t="s">
        <v>8</v>
      </c>
      <c r="C45" s="7">
        <v>0.625</v>
      </c>
      <c r="D45" s="7">
        <v>0.83333333333333337</v>
      </c>
      <c r="E45" s="7">
        <v>0.85416666666666663</v>
      </c>
      <c r="F45" s="7">
        <v>0.95833333333333337</v>
      </c>
      <c r="G45" s="8">
        <f t="shared" si="6"/>
        <v>0.31250000000000011</v>
      </c>
      <c r="H45" s="9">
        <f t="shared" si="7"/>
        <v>0</v>
      </c>
    </row>
    <row r="46" spans="1:8" x14ac:dyDescent="0.3">
      <c r="A46" s="1">
        <v>25</v>
      </c>
      <c r="B46" s="6" t="s">
        <v>9</v>
      </c>
      <c r="C46" s="7">
        <v>0.375</v>
      </c>
      <c r="D46" s="7">
        <v>0.5</v>
      </c>
      <c r="E46" s="7">
        <v>0.52083333333333337</v>
      </c>
      <c r="F46" s="7">
        <v>0.6875</v>
      </c>
      <c r="G46" s="8">
        <f t="shared" si="6"/>
        <v>0.29166666666666663</v>
      </c>
      <c r="H46" s="9">
        <f t="shared" si="7"/>
        <v>-2.083333333333337E-2</v>
      </c>
    </row>
    <row r="47" spans="1:8" x14ac:dyDescent="0.3">
      <c r="A47" s="1">
        <v>26</v>
      </c>
      <c r="B47" s="6" t="s">
        <v>10</v>
      </c>
      <c r="C47" s="7">
        <v>0.25</v>
      </c>
      <c r="D47" s="7">
        <v>0.5</v>
      </c>
      <c r="E47" s="7">
        <v>0.52083333333333337</v>
      </c>
      <c r="F47" s="7">
        <v>0.60416666666666663</v>
      </c>
      <c r="G47" s="8">
        <f t="shared" si="6"/>
        <v>0.33333333333333326</v>
      </c>
      <c r="H47" s="9">
        <f t="shared" si="7"/>
        <v>2.0833333333333259E-2</v>
      </c>
    </row>
    <row r="48" spans="1:8" x14ac:dyDescent="0.3">
      <c r="A48" s="1">
        <v>27</v>
      </c>
      <c r="B48" s="6" t="s">
        <v>11</v>
      </c>
      <c r="C48" s="7">
        <v>0</v>
      </c>
      <c r="D48" s="7">
        <v>0</v>
      </c>
      <c r="E48" s="7">
        <v>0</v>
      </c>
      <c r="F48" s="7">
        <v>0</v>
      </c>
      <c r="G48" s="8">
        <f t="shared" si="6"/>
        <v>0</v>
      </c>
      <c r="H48" s="9">
        <f t="shared" si="7"/>
        <v>-0.3125</v>
      </c>
    </row>
    <row r="49" spans="1:8" x14ac:dyDescent="0.3">
      <c r="A49" s="1">
        <v>28</v>
      </c>
      <c r="B49" s="6" t="s">
        <v>12</v>
      </c>
      <c r="C49" s="7">
        <v>0</v>
      </c>
      <c r="D49" s="7">
        <v>0</v>
      </c>
      <c r="E49" s="7">
        <v>0</v>
      </c>
      <c r="F49" s="7">
        <v>0</v>
      </c>
      <c r="G49" s="8">
        <f t="shared" si="6"/>
        <v>0</v>
      </c>
      <c r="H49" s="9">
        <f t="shared" si="7"/>
        <v>-0.3125</v>
      </c>
    </row>
    <row r="50" spans="1:8" ht="15" thickBot="1" x14ac:dyDescent="0.35">
      <c r="C50" s="10"/>
      <c r="D50" s="10"/>
      <c r="E50" s="10"/>
      <c r="F50" s="10"/>
      <c r="G50" s="10"/>
    </row>
    <row r="51" spans="1:8" x14ac:dyDescent="0.3">
      <c r="B51" s="11" t="s">
        <v>13</v>
      </c>
      <c r="C51" s="12" t="s">
        <v>14</v>
      </c>
      <c r="D51" s="12" t="s">
        <v>15</v>
      </c>
      <c r="E51" s="12" t="s">
        <v>16</v>
      </c>
      <c r="F51" s="13" t="s">
        <v>17</v>
      </c>
      <c r="G51" s="10"/>
    </row>
    <row r="52" spans="1:8" ht="15" thickBot="1" x14ac:dyDescent="0.35">
      <c r="B52" s="14">
        <v>1.4583333333333333</v>
      </c>
      <c r="C52" s="15">
        <f>SUM(G43:G49)</f>
        <v>1.6041666666666667</v>
      </c>
      <c r="D52" s="15">
        <f>+C52-B52</f>
        <v>0.14583333333333348</v>
      </c>
      <c r="E52" s="15">
        <f>+F39</f>
        <v>1.2083333333333337</v>
      </c>
      <c r="F52" s="16">
        <f>+E52+D52</f>
        <v>1.3541666666666672</v>
      </c>
      <c r="G52" s="10"/>
    </row>
    <row r="53" spans="1:8" ht="15" thickBot="1" x14ac:dyDescent="0.35"/>
    <row r="54" spans="1:8" x14ac:dyDescent="0.3">
      <c r="B54" s="18" t="s">
        <v>18</v>
      </c>
      <c r="C54" s="19" t="s">
        <v>19</v>
      </c>
      <c r="D54" s="20" t="s">
        <v>20</v>
      </c>
      <c r="E54" s="20" t="s">
        <v>21</v>
      </c>
      <c r="F54" s="20" t="s">
        <v>22</v>
      </c>
      <c r="G54" s="21" t="s">
        <v>23</v>
      </c>
      <c r="H54" s="22"/>
    </row>
    <row r="55" spans="1:8" ht="15" thickBot="1" x14ac:dyDescent="0.35">
      <c r="B55" s="23">
        <f>11.5+2.5</f>
        <v>14</v>
      </c>
      <c r="C55" s="24">
        <v>6</v>
      </c>
      <c r="D55" s="25">
        <f>+B55-C55</f>
        <v>8</v>
      </c>
      <c r="E55" s="26">
        <f>'[1]Dec (2)'!$G$55</f>
        <v>5</v>
      </c>
      <c r="F55" s="26"/>
      <c r="G55" s="27">
        <f>+E55-F55</f>
        <v>5</v>
      </c>
    </row>
  </sheetData>
  <mergeCells count="1">
    <mergeCell ref="B1:H1"/>
  </mergeCells>
  <conditionalFormatting sqref="H27">
    <cfRule type="cellIs" dxfId="35" priority="9" operator="lessThan">
      <formula>0</formula>
    </cfRule>
  </conditionalFormatting>
  <conditionalFormatting sqref="H4:H8">
    <cfRule type="cellIs" dxfId="34" priority="8" operator="lessThan">
      <formula>0</formula>
    </cfRule>
  </conditionalFormatting>
  <conditionalFormatting sqref="H30:H34">
    <cfRule type="cellIs" dxfId="33" priority="4" operator="lessThan">
      <formula>0</formula>
    </cfRule>
  </conditionalFormatting>
  <conditionalFormatting sqref="H9:H10">
    <cfRule type="cellIs" dxfId="32" priority="7" operator="lessThan">
      <formula>0</formula>
    </cfRule>
  </conditionalFormatting>
  <conditionalFormatting sqref="H17:H21">
    <cfRule type="cellIs" dxfId="31" priority="6" operator="lessThan">
      <formula>0</formula>
    </cfRule>
  </conditionalFormatting>
  <conditionalFormatting sqref="H22:H23">
    <cfRule type="cellIs" dxfId="30" priority="5" operator="lessThan">
      <formula>0</formula>
    </cfRule>
  </conditionalFormatting>
  <conditionalFormatting sqref="H35:H36">
    <cfRule type="cellIs" dxfId="29" priority="3" operator="lessThan">
      <formula>0</formula>
    </cfRule>
  </conditionalFormatting>
  <conditionalFormatting sqref="H43:H47">
    <cfRule type="cellIs" dxfId="28" priority="2" operator="lessThan">
      <formula>0</formula>
    </cfRule>
  </conditionalFormatting>
  <conditionalFormatting sqref="H48:H49">
    <cfRule type="cellIs" dxfId="27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Septembre 2019 (5)</vt:lpstr>
      <vt:lpstr>Septembre 2019</vt:lpstr>
      <vt:lpstr>Septembre 2019 (2)</vt:lpstr>
      <vt:lpstr>Septembre 2019 (3)</vt:lpstr>
      <vt:lpstr>Septembre 2019 (4)</vt:lpstr>
      <vt:lpstr>Septembre 2019 (6)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Advenard</dc:creator>
  <cp:lastModifiedBy>Damien Advenard</cp:lastModifiedBy>
  <dcterms:created xsi:type="dcterms:W3CDTF">2019-11-20T07:01:27Z</dcterms:created>
  <dcterms:modified xsi:type="dcterms:W3CDTF">2019-11-20T07:31:17Z</dcterms:modified>
</cp:coreProperties>
</file>