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D:\Dropbox\Cema\CEMA\"/>
    </mc:Choice>
  </mc:AlternateContent>
  <xr:revisionPtr revIDLastSave="0" documentId="13_ncr:1_{A319565A-7569-448F-AD16-39C04E172C2F}" xr6:coauthVersionLast="44" xr6:coauthVersionMax="44" xr10:uidLastSave="{00000000-0000-0000-0000-000000000000}"/>
  <bookViews>
    <workbookView xWindow="28680" yWindow="-90" windowWidth="29040" windowHeight="16440" xr2:uid="{00000000-000D-0000-FFFF-FFFF00000000}"/>
  </bookViews>
  <sheets>
    <sheet name="Calendrier" sheetId="1" r:id="rId1"/>
    <sheet name="Salair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3" i="2" l="1"/>
  <c r="F16" i="1"/>
  <c r="I16" i="1"/>
  <c r="K15" i="1"/>
  <c r="B19" i="1"/>
  <c r="F15" i="1"/>
  <c r="D18" i="1"/>
  <c r="K13" i="1"/>
  <c r="G17" i="1"/>
  <c r="I14" i="1"/>
  <c r="H15" i="1"/>
  <c r="J14" i="1"/>
  <c r="K19" i="1"/>
  <c r="H17" i="1"/>
  <c r="K14" i="1"/>
  <c r="G13" i="1"/>
  <c r="I18" i="1"/>
  <c r="J19" i="1"/>
  <c r="D13" i="1"/>
  <c r="G16" i="1"/>
  <c r="H13" i="1"/>
  <c r="E19" i="1"/>
  <c r="B13" i="1"/>
  <c r="D17" i="1"/>
  <c r="J18" i="1"/>
  <c r="K17" i="1"/>
  <c r="F13" i="1"/>
  <c r="F18" i="1"/>
  <c r="D14" i="1"/>
  <c r="F14" i="1"/>
  <c r="F17" i="1"/>
  <c r="H18" i="1"/>
  <c r="I19" i="1"/>
  <c r="K16" i="1"/>
  <c r="J17" i="1"/>
  <c r="D16" i="1"/>
  <c r="C17" i="1"/>
  <c r="B18" i="1"/>
  <c r="G14" i="1"/>
  <c r="G19" i="1"/>
  <c r="D15" i="1"/>
  <c r="B15" i="1"/>
  <c r="C18" i="1"/>
  <c r="C14" i="1"/>
  <c r="E18" i="1"/>
  <c r="K18" i="1"/>
  <c r="F19" i="1"/>
  <c r="D19" i="1"/>
  <c r="I17" i="1"/>
  <c r="C16" i="1"/>
  <c r="B16" i="1"/>
  <c r="H14" i="1"/>
  <c r="H16" i="1"/>
  <c r="E14" i="1"/>
  <c r="G18" i="1"/>
  <c r="C15" i="1"/>
  <c r="B14" i="1"/>
  <c r="I15" i="1"/>
  <c r="E17" i="1"/>
  <c r="C19" i="1"/>
  <c r="I13" i="1"/>
  <c r="E15" i="1"/>
  <c r="E13" i="1"/>
  <c r="C13" i="1"/>
  <c r="B17" i="1"/>
  <c r="J15" i="1"/>
  <c r="G15" i="1"/>
  <c r="J16" i="1"/>
  <c r="H19" i="1"/>
  <c r="E16" i="1"/>
  <c r="J13" i="1"/>
  <c r="L16" i="1" l="1"/>
  <c r="L15" i="1"/>
  <c r="L18" i="1"/>
  <c r="L13" i="1"/>
  <c r="L19" i="1"/>
  <c r="L14" i="1"/>
  <c r="L17" i="1"/>
  <c r="E4" i="1"/>
  <c r="J8" i="1"/>
  <c r="E8" i="1"/>
  <c r="H2" i="1"/>
  <c r="O6" i="1"/>
  <c r="F6" i="1"/>
  <c r="G4" i="1"/>
  <c r="H5" i="1"/>
  <c r="K3" i="1"/>
  <c r="B2" i="1"/>
  <c r="F4" i="1"/>
  <c r="P4" i="1"/>
  <c r="G6" i="1"/>
  <c r="P7" i="1"/>
  <c r="E6" i="1"/>
  <c r="H8" i="1"/>
  <c r="C5" i="1"/>
  <c r="C4" i="1"/>
  <c r="J5" i="1"/>
  <c r="K2" i="1"/>
  <c r="H7" i="1"/>
  <c r="B5" i="1"/>
  <c r="K4" i="1"/>
  <c r="K6" i="1"/>
  <c r="B6" i="1"/>
  <c r="D3" i="1"/>
  <c r="I5" i="1"/>
  <c r="F7" i="1"/>
  <c r="D5" i="1"/>
  <c r="B7" i="1"/>
  <c r="J7" i="1"/>
  <c r="C2" i="1"/>
  <c r="D7" i="1"/>
  <c r="D4" i="1"/>
  <c r="F8" i="1"/>
  <c r="O8" i="1"/>
  <c r="B3" i="1"/>
  <c r="I7" i="1"/>
  <c r="K7" i="1"/>
  <c r="H4" i="1"/>
  <c r="D2" i="1"/>
  <c r="F5" i="1"/>
  <c r="O5" i="1"/>
  <c r="J4" i="1"/>
  <c r="P6" i="1"/>
  <c r="G2" i="1"/>
  <c r="G5" i="1"/>
  <c r="B8" i="1"/>
  <c r="C3" i="1"/>
  <c r="P3" i="1"/>
  <c r="F3" i="1"/>
  <c r="C7" i="1"/>
  <c r="K5" i="1"/>
  <c r="D8" i="1"/>
  <c r="P8" i="1"/>
  <c r="O7" i="1"/>
  <c r="C6" i="1"/>
  <c r="H3" i="1"/>
  <c r="I4" i="1"/>
  <c r="J2" i="1"/>
  <c r="G8" i="1"/>
  <c r="P2" i="1"/>
  <c r="E2" i="1"/>
  <c r="G7" i="1"/>
  <c r="O4" i="1"/>
  <c r="I2" i="1"/>
  <c r="F2" i="1"/>
  <c r="K8" i="1"/>
  <c r="O3" i="1"/>
  <c r="I6" i="1"/>
  <c r="J6" i="1"/>
  <c r="I3" i="1"/>
  <c r="E5" i="1"/>
  <c r="P5" i="1"/>
  <c r="D6" i="1"/>
  <c r="G3" i="1"/>
  <c r="C8" i="1"/>
  <c r="H6" i="1"/>
  <c r="E7" i="1"/>
  <c r="B4" i="1"/>
  <c r="E3" i="1"/>
  <c r="I8" i="1"/>
  <c r="O2" i="1"/>
  <c r="J3" i="1"/>
  <c r="H4" i="2" l="1"/>
  <c r="H5" i="2"/>
  <c r="H6" i="2"/>
  <c r="H7" i="2"/>
  <c r="H9" i="2"/>
  <c r="H13" i="2"/>
  <c r="H12" i="2"/>
  <c r="H11" i="2"/>
  <c r="H10" i="2"/>
  <c r="H8" i="2"/>
  <c r="L7" i="1"/>
  <c r="L3" i="1"/>
  <c r="L8" i="1"/>
  <c r="L4" i="1"/>
  <c r="L5" i="1"/>
  <c r="L6" i="1"/>
  <c r="L2" i="1"/>
  <c r="H16" i="2" l="1"/>
</calcChain>
</file>

<file path=xl/sharedStrings.xml><?xml version="1.0" encoding="utf-8"?>
<sst xmlns="http://schemas.openxmlformats.org/spreadsheetml/2006/main" count="54" uniqueCount="29">
  <si>
    <t>Lundi</t>
  </si>
  <si>
    <t>Mardi</t>
  </si>
  <si>
    <t>Mercredi</t>
  </si>
  <si>
    <t>Jeudi</t>
  </si>
  <si>
    <t>Vendredi</t>
  </si>
  <si>
    <t>Samedi</t>
  </si>
  <si>
    <t>Jour / Mois</t>
  </si>
  <si>
    <t>Prof</t>
  </si>
  <si>
    <t>TOTAL</t>
  </si>
  <si>
    <t>Sept</t>
  </si>
  <si>
    <t>Oct</t>
  </si>
  <si>
    <t>Nov</t>
  </si>
  <si>
    <t>Déc</t>
  </si>
  <si>
    <t>Janv</t>
  </si>
  <si>
    <t>Fév</t>
  </si>
  <si>
    <t>Mars</t>
  </si>
  <si>
    <t>Avr</t>
  </si>
  <si>
    <t>Mai</t>
  </si>
  <si>
    <t>Juin</t>
  </si>
  <si>
    <t>Juil</t>
  </si>
  <si>
    <t>Aout</t>
  </si>
  <si>
    <t>TOTAL heures</t>
  </si>
  <si>
    <t>Dimanche</t>
  </si>
  <si>
    <t>Nombre d'heures de cours</t>
  </si>
  <si>
    <t>Calandrier avec Vacances</t>
  </si>
  <si>
    <t>TOTAL H</t>
  </si>
  <si>
    <t>Pierre R</t>
  </si>
  <si>
    <t>Pierre C</t>
  </si>
  <si>
    <t>Salaire (12€/h)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</si>
</sst>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7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"/>
  <sheetViews>
    <sheetView tabSelected="1" workbookViewId="0">
      <selection activeCell="O21" sqref="O21"/>
    </sheetView>
  </sheetViews>
  <sheetFormatPr baseColWidth="10" defaultRowHeight="15" x14ac:dyDescent="0.25"/>
  <cols>
    <col min="1" max="1" width="15.85546875" customWidth="1"/>
    <col min="8" max="8" width="13.5703125" customWidth="1"/>
    <col min="12" max="12" width="11.140625" customWidth="1"/>
  </cols>
  <sheetData>
    <row r="1" spans="1:17" x14ac:dyDescent="0.25">
      <c r="A1" t="s">
        <v>6</v>
      </c>
      <c r="B1" s="1">
        <v>43709</v>
      </c>
      <c r="C1" s="1">
        <v>43739</v>
      </c>
      <c r="D1" s="1">
        <v>43770</v>
      </c>
      <c r="E1" s="1">
        <v>43800</v>
      </c>
      <c r="F1" s="1">
        <v>43831</v>
      </c>
      <c r="G1" s="1">
        <v>43862</v>
      </c>
      <c r="H1" s="1">
        <v>43891</v>
      </c>
      <c r="I1" s="1">
        <v>43922</v>
      </c>
      <c r="J1" s="1">
        <v>43952</v>
      </c>
      <c r="K1" s="1">
        <v>43983</v>
      </c>
      <c r="L1" t="s">
        <v>8</v>
      </c>
      <c r="N1" s="1"/>
      <c r="O1" s="1">
        <v>43647</v>
      </c>
      <c r="P1" s="1">
        <v>43678</v>
      </c>
      <c r="Q1" s="1"/>
    </row>
    <row r="2" spans="1:17" x14ac:dyDescent="0.25">
      <c r="A2" t="s">
        <v>0</v>
      </c>
      <c r="B2">
        <f t="shared" ref="B2:G2" ca="1" si="0">SUMPRODUCT((WEEKDAY(ROW(INDIRECT(EOMONTH(B1,-1)+1&amp;":"&amp;EOMONTH(B1,0))),2)=1)*1)</f>
        <v>5</v>
      </c>
      <c r="C2">
        <f t="shared" ca="1" si="0"/>
        <v>4</v>
      </c>
      <c r="D2">
        <f t="shared" ca="1" si="0"/>
        <v>4</v>
      </c>
      <c r="E2">
        <f t="shared" ca="1" si="0"/>
        <v>5</v>
      </c>
      <c r="F2">
        <f t="shared" ca="1" si="0"/>
        <v>4</v>
      </c>
      <c r="G2">
        <f t="shared" ca="1" si="0"/>
        <v>4</v>
      </c>
      <c r="H2">
        <f ca="1">SUMPRODUCT((WEEKDAY(ROW(INDIRECT(EOMONTH(H1,-1)+1&amp;":"&amp;EOMONTH(H1,0))),2)=1)*1)</f>
        <v>5</v>
      </c>
      <c r="I2">
        <f ca="1">SUMPRODUCT((WEEKDAY(ROW(INDIRECT(EOMONTH(I1,-1)+1&amp;":"&amp;EOMONTH(I1,0))),2)=1)*1)</f>
        <v>4</v>
      </c>
      <c r="J2">
        <f t="shared" ref="J2:K2" ca="1" si="1">SUMPRODUCT((WEEKDAY(ROW(INDIRECT(EOMONTH(J1,-1)+1&amp;":"&amp;EOMONTH(J1,0))),2)=1)*1)</f>
        <v>4</v>
      </c>
      <c r="K2">
        <f t="shared" ca="1" si="1"/>
        <v>5</v>
      </c>
      <c r="L2">
        <f ca="1">SUM(B2:K2)</f>
        <v>44</v>
      </c>
      <c r="O2">
        <f ca="1">SUMPRODUCT((WEEKDAY(ROW(INDIRECT(EOMONTH(O1,-1)+1&amp;":"&amp;EOMONTH(O1,0))),2)=1)*1)</f>
        <v>5</v>
      </c>
      <c r="P2">
        <f ca="1">SUMPRODUCT((WEEKDAY(ROW(INDIRECT(EOMONTH(P1,-1)+1&amp;":"&amp;EOMONTH(P1,0))),2)=1)*1)</f>
        <v>4</v>
      </c>
    </row>
    <row r="3" spans="1:17" x14ac:dyDescent="0.25">
      <c r="A3" t="s">
        <v>1</v>
      </c>
      <c r="B3">
        <f t="shared" ref="B3:G3" ca="1" si="2">SUMPRODUCT((WEEKDAY(ROW(INDIRECT(EOMONTH(B1,-1)+1&amp;":"&amp;EOMONTH(B1,0))),2)=2)*1)</f>
        <v>4</v>
      </c>
      <c r="C3">
        <f t="shared" ca="1" si="2"/>
        <v>5</v>
      </c>
      <c r="D3">
        <f t="shared" ca="1" si="2"/>
        <v>4</v>
      </c>
      <c r="E3">
        <f t="shared" ca="1" si="2"/>
        <v>5</v>
      </c>
      <c r="F3">
        <f t="shared" ca="1" si="2"/>
        <v>4</v>
      </c>
      <c r="G3">
        <f t="shared" ca="1" si="2"/>
        <v>4</v>
      </c>
      <c r="H3">
        <f ca="1">SUMPRODUCT((WEEKDAY(ROW(INDIRECT(EOMONTH(H1,-1)+1&amp;":"&amp;EOMONTH(H1,0))),2)=2)*1)</f>
        <v>5</v>
      </c>
      <c r="I3">
        <f ca="1">SUMPRODUCT((WEEKDAY(ROW(INDIRECT(EOMONTH(I1,-1)+1&amp;":"&amp;EOMONTH(I1,0))),2)=2)*1)</f>
        <v>4</v>
      </c>
      <c r="J3">
        <f t="shared" ref="J3:K3" ca="1" si="3">SUMPRODUCT((WEEKDAY(ROW(INDIRECT(EOMONTH(J1,-1)+1&amp;":"&amp;EOMONTH(J1,0))),2)=2)*1)</f>
        <v>4</v>
      </c>
      <c r="K3">
        <f t="shared" ca="1" si="3"/>
        <v>5</v>
      </c>
      <c r="L3">
        <f t="shared" ref="L3:L8" ca="1" si="4">SUM(B3:K3)</f>
        <v>44</v>
      </c>
      <c r="O3">
        <f ca="1">SUMPRODUCT((WEEKDAY(ROW(INDIRECT(EOMONTH(O1,-1)+1&amp;":"&amp;EOMONTH(O1,0))),2)=2)*1)</f>
        <v>5</v>
      </c>
      <c r="P3">
        <f ca="1">SUMPRODUCT((WEEKDAY(ROW(INDIRECT(EOMONTH(P1,-1)+1&amp;":"&amp;EOMONTH(P1,0))),2)=2)*1)</f>
        <v>4</v>
      </c>
    </row>
    <row r="4" spans="1:17" x14ac:dyDescent="0.25">
      <c r="A4" t="s">
        <v>2</v>
      </c>
      <c r="B4">
        <f t="shared" ref="B4:G4" ca="1" si="5">SUMPRODUCT((WEEKDAY(ROW(INDIRECT(EOMONTH(B1,-1)+1&amp;":"&amp;EOMONTH(B1,0))),2)=3)*1)</f>
        <v>4</v>
      </c>
      <c r="C4">
        <f t="shared" ca="1" si="5"/>
        <v>5</v>
      </c>
      <c r="D4">
        <f t="shared" ca="1" si="5"/>
        <v>4</v>
      </c>
      <c r="E4">
        <f t="shared" ca="1" si="5"/>
        <v>4</v>
      </c>
      <c r="F4">
        <f t="shared" ca="1" si="5"/>
        <v>5</v>
      </c>
      <c r="G4">
        <f t="shared" ca="1" si="5"/>
        <v>4</v>
      </c>
      <c r="H4">
        <f ca="1">SUMPRODUCT((WEEKDAY(ROW(INDIRECT(EOMONTH(H1,-1)+1&amp;":"&amp;EOMONTH(H1,0))),2)=3)*1)</f>
        <v>4</v>
      </c>
      <c r="I4">
        <f ca="1">SUMPRODUCT((WEEKDAY(ROW(INDIRECT(EOMONTH(I1,-1)+1&amp;":"&amp;EOMONTH(I1,0))),2)=3)*1)</f>
        <v>5</v>
      </c>
      <c r="J4">
        <f t="shared" ref="J4:K4" ca="1" si="6">SUMPRODUCT((WEEKDAY(ROW(INDIRECT(EOMONTH(J1,-1)+1&amp;":"&amp;EOMONTH(J1,0))),2)=3)*1)</f>
        <v>4</v>
      </c>
      <c r="K4">
        <f t="shared" ca="1" si="6"/>
        <v>4</v>
      </c>
      <c r="L4">
        <f t="shared" ca="1" si="4"/>
        <v>43</v>
      </c>
      <c r="O4">
        <f ca="1">SUMPRODUCT((WEEKDAY(ROW(INDIRECT(EOMONTH(O1,-1)+1&amp;":"&amp;EOMONTH(O1,0))),2)=3)*1)</f>
        <v>5</v>
      </c>
      <c r="P4">
        <f ca="1">SUMPRODUCT((WEEKDAY(ROW(INDIRECT(EOMONTH(P1,-1)+1&amp;":"&amp;EOMONTH(P1,0))),2)=3)*1)</f>
        <v>4</v>
      </c>
    </row>
    <row r="5" spans="1:17" x14ac:dyDescent="0.25">
      <c r="A5" t="s">
        <v>3</v>
      </c>
      <c r="B5">
        <f t="shared" ref="B5:G5" ca="1" si="7">SUMPRODUCT((WEEKDAY(ROW(INDIRECT(EOMONTH(B1,-1)+1&amp;":"&amp;EOMONTH(B1,0))),2)=4)*1)</f>
        <v>4</v>
      </c>
      <c r="C5">
        <f t="shared" ca="1" si="7"/>
        <v>5</v>
      </c>
      <c r="D5">
        <f t="shared" ca="1" si="7"/>
        <v>4</v>
      </c>
      <c r="E5">
        <f t="shared" ca="1" si="7"/>
        <v>4</v>
      </c>
      <c r="F5">
        <f t="shared" ca="1" si="7"/>
        <v>5</v>
      </c>
      <c r="G5">
        <f t="shared" ca="1" si="7"/>
        <v>4</v>
      </c>
      <c r="H5">
        <f ca="1">SUMPRODUCT((WEEKDAY(ROW(INDIRECT(EOMONTH(H1,-1)+1&amp;":"&amp;EOMONTH(H1,0))),2)=4)*1)</f>
        <v>4</v>
      </c>
      <c r="I5">
        <f ca="1">SUMPRODUCT((WEEKDAY(ROW(INDIRECT(EOMONTH(I1,-1)+1&amp;":"&amp;EOMONTH(I1,0))),2)=4)*1)</f>
        <v>5</v>
      </c>
      <c r="J5">
        <f t="shared" ref="J5:K5" ca="1" si="8">SUMPRODUCT((WEEKDAY(ROW(INDIRECT(EOMONTH(J1,-1)+1&amp;":"&amp;EOMONTH(J1,0))),2)=4)*1)</f>
        <v>4</v>
      </c>
      <c r="K5">
        <f t="shared" ca="1" si="8"/>
        <v>4</v>
      </c>
      <c r="L5">
        <f t="shared" ca="1" si="4"/>
        <v>43</v>
      </c>
      <c r="O5">
        <f ca="1">SUMPRODUCT((WEEKDAY(ROW(INDIRECT(EOMONTH(O1,-1)+1&amp;":"&amp;EOMONTH(O1,0))),2)=4)*1)</f>
        <v>4</v>
      </c>
      <c r="P5">
        <f ca="1">SUMPRODUCT((WEEKDAY(ROW(INDIRECT(EOMONTH(P1,-1)+1&amp;":"&amp;EOMONTH(P1,0))),2)=4)*1)</f>
        <v>5</v>
      </c>
    </row>
    <row r="6" spans="1:17" x14ac:dyDescent="0.25">
      <c r="A6" t="s">
        <v>4</v>
      </c>
      <c r="B6">
        <f t="shared" ref="B6:G6" ca="1" si="9">SUMPRODUCT((WEEKDAY(ROW(INDIRECT(EOMONTH(B1,-1)+1&amp;":"&amp;EOMONTH(B1,0))),2)=5)*1)</f>
        <v>4</v>
      </c>
      <c r="C6">
        <f t="shared" ca="1" si="9"/>
        <v>4</v>
      </c>
      <c r="D6">
        <f t="shared" ca="1" si="9"/>
        <v>5</v>
      </c>
      <c r="E6">
        <f t="shared" ca="1" si="9"/>
        <v>4</v>
      </c>
      <c r="F6">
        <f t="shared" ca="1" si="9"/>
        <v>5</v>
      </c>
      <c r="G6">
        <f t="shared" ca="1" si="9"/>
        <v>4</v>
      </c>
      <c r="H6">
        <f ca="1">SUMPRODUCT((WEEKDAY(ROW(INDIRECT(EOMONTH(H1,-1)+1&amp;":"&amp;EOMONTH(H1,0))),2)=5)*1)</f>
        <v>4</v>
      </c>
      <c r="I6">
        <f ca="1">SUMPRODUCT((WEEKDAY(ROW(INDIRECT(EOMONTH(I1,-1)+1&amp;":"&amp;EOMONTH(I1,0))),2)=5)*1)</f>
        <v>4</v>
      </c>
      <c r="J6">
        <f t="shared" ref="J6:K6" ca="1" si="10">SUMPRODUCT((WEEKDAY(ROW(INDIRECT(EOMONTH(J1,-1)+1&amp;":"&amp;EOMONTH(J1,0))),2)=5)*1)</f>
        <v>5</v>
      </c>
      <c r="K6">
        <f t="shared" ca="1" si="10"/>
        <v>4</v>
      </c>
      <c r="L6">
        <f t="shared" ca="1" si="4"/>
        <v>43</v>
      </c>
      <c r="O6">
        <f ca="1">SUMPRODUCT((WEEKDAY(ROW(INDIRECT(EOMONTH(O1,-1)+1&amp;":"&amp;EOMONTH(O1,0))),2)=5)*1)</f>
        <v>4</v>
      </c>
      <c r="P6">
        <f ca="1">SUMPRODUCT((WEEKDAY(ROW(INDIRECT(EOMONTH(P1,-1)+1&amp;":"&amp;EOMONTH(P1,0))),2)=5)*1)</f>
        <v>5</v>
      </c>
    </row>
    <row r="7" spans="1:17" x14ac:dyDescent="0.25">
      <c r="A7" t="s">
        <v>5</v>
      </c>
      <c r="B7">
        <f t="shared" ref="B7:G7" ca="1" si="11">SUMPRODUCT((WEEKDAY(ROW(INDIRECT(EOMONTH(B1,-1)+1&amp;":"&amp;EOMONTH(B1,0))),2)=6)*1)</f>
        <v>4</v>
      </c>
      <c r="C7">
        <f t="shared" ca="1" si="11"/>
        <v>4</v>
      </c>
      <c r="D7">
        <f t="shared" ca="1" si="11"/>
        <v>5</v>
      </c>
      <c r="E7">
        <f t="shared" ca="1" si="11"/>
        <v>4</v>
      </c>
      <c r="F7">
        <f t="shared" ca="1" si="11"/>
        <v>4</v>
      </c>
      <c r="G7">
        <f t="shared" ca="1" si="11"/>
        <v>5</v>
      </c>
      <c r="H7">
        <f ca="1">SUMPRODUCT((WEEKDAY(ROW(INDIRECT(EOMONTH(H1,-1)+1&amp;":"&amp;EOMONTH(H1,0))),2)=6)*1)</f>
        <v>4</v>
      </c>
      <c r="I7">
        <f ca="1">SUMPRODUCT((WEEKDAY(ROW(INDIRECT(EOMONTH(I1,-1)+1&amp;":"&amp;EOMONTH(I1,0))),2)=6)*1)</f>
        <v>4</v>
      </c>
      <c r="J7">
        <f t="shared" ref="J7:K7" ca="1" si="12">SUMPRODUCT((WEEKDAY(ROW(INDIRECT(EOMONTH(J1,-1)+1&amp;":"&amp;EOMONTH(J1,0))),2)=6)*1)</f>
        <v>5</v>
      </c>
      <c r="K7">
        <f t="shared" ca="1" si="12"/>
        <v>4</v>
      </c>
      <c r="L7">
        <f t="shared" ca="1" si="4"/>
        <v>43</v>
      </c>
      <c r="O7">
        <f ca="1">SUMPRODUCT((WEEKDAY(ROW(INDIRECT(EOMONTH(O1,-1)+1&amp;":"&amp;EOMONTH(O1,0))),2)=6)*1)</f>
        <v>4</v>
      </c>
      <c r="P7">
        <f ca="1">SUMPRODUCT((WEEKDAY(ROW(INDIRECT(EOMONTH(P1,-1)+1&amp;":"&amp;EOMONTH(P1,0))),2)=6)*1)</f>
        <v>5</v>
      </c>
    </row>
    <row r="8" spans="1:17" x14ac:dyDescent="0.25">
      <c r="A8" t="s">
        <v>22</v>
      </c>
      <c r="B8">
        <f t="shared" ref="B8:G8" ca="1" si="13">SUMPRODUCT((WEEKDAY(ROW(INDIRECT(EOMONTH(B1,-1)+1&amp;":"&amp;EOMONTH(B1,0))),2)=7)*1)</f>
        <v>5</v>
      </c>
      <c r="C8">
        <f t="shared" ca="1" si="13"/>
        <v>4</v>
      </c>
      <c r="D8">
        <f t="shared" ca="1" si="13"/>
        <v>4</v>
      </c>
      <c r="E8">
        <f t="shared" ca="1" si="13"/>
        <v>5</v>
      </c>
      <c r="F8">
        <f t="shared" ca="1" si="13"/>
        <v>4</v>
      </c>
      <c r="G8">
        <f t="shared" ca="1" si="13"/>
        <v>4</v>
      </c>
      <c r="H8">
        <f ca="1">SUMPRODUCT((WEEKDAY(ROW(INDIRECT(EOMONTH(H1,-1)+1&amp;":"&amp;EOMONTH(H1,0))),2)=7)*1)</f>
        <v>5</v>
      </c>
      <c r="I8">
        <f ca="1">SUMPRODUCT((WEEKDAY(ROW(INDIRECT(EOMONTH(I1,-1)+1&amp;":"&amp;EOMONTH(I1,0))),2)=7)*1)</f>
        <v>4</v>
      </c>
      <c r="J8">
        <f t="shared" ref="J8:K8" ca="1" si="14">SUMPRODUCT((WEEKDAY(ROW(INDIRECT(EOMONTH(J1,-1)+1&amp;":"&amp;EOMONTH(J1,0))),2)=7)*1)</f>
        <v>5</v>
      </c>
      <c r="K8">
        <f t="shared" ca="1" si="14"/>
        <v>4</v>
      </c>
      <c r="L8">
        <f t="shared" ca="1" si="4"/>
        <v>44</v>
      </c>
      <c r="O8">
        <f ca="1">SUMPRODUCT((WEEKDAY(ROW(INDIRECT(EOMONTH(O1,-1)+1&amp;":"&amp;EOMONTH(O1,0))),2)=7)*1)</f>
        <v>4</v>
      </c>
      <c r="P8">
        <f ca="1">SUMPRODUCT((WEEKDAY(ROW(INDIRECT(EOMONTH(P1,-1)+1&amp;":"&amp;EOMONTH(P1,0))),2)=7)*1)</f>
        <v>4</v>
      </c>
    </row>
    <row r="11" spans="1:17" x14ac:dyDescent="0.25">
      <c r="A11" s="6" t="s">
        <v>24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</row>
    <row r="12" spans="1:17" x14ac:dyDescent="0.25">
      <c r="A12" t="s">
        <v>6</v>
      </c>
      <c r="B12" s="1">
        <v>43709</v>
      </c>
      <c r="C12" s="1">
        <v>43739</v>
      </c>
      <c r="D12" s="1">
        <v>43770</v>
      </c>
      <c r="E12" s="1">
        <v>43800</v>
      </c>
      <c r="F12" s="1">
        <v>43831</v>
      </c>
      <c r="G12" s="1">
        <v>43862</v>
      </c>
      <c r="H12" s="1">
        <v>43891</v>
      </c>
      <c r="I12" s="1">
        <v>43922</v>
      </c>
      <c r="J12" s="1">
        <v>43952</v>
      </c>
      <c r="K12" s="1">
        <v>43983</v>
      </c>
      <c r="L12" t="s">
        <v>8</v>
      </c>
    </row>
    <row r="13" spans="1:17" x14ac:dyDescent="0.25">
      <c r="A13" t="s">
        <v>0</v>
      </c>
      <c r="B13">
        <f t="shared" ref="B13" ca="1" si="15">SUMPRODUCT((WEEKDAY(ROW(INDIRECT(EOMONTH(B12,-1)+1&amp;":"&amp;EOMONTH(B12,0))),2)=1)*1)</f>
        <v>5</v>
      </c>
      <c r="C13">
        <f ca="1">SUMPRODUCT((WEEKDAY(ROW(INDIRECT(EOMONTH(C12,-1)+1&amp;":"&amp;EOMONTH(C12,0))),2)=1)*1)-2</f>
        <v>2</v>
      </c>
      <c r="D13">
        <f t="shared" ref="D13" ca="1" si="16">SUMPRODUCT((WEEKDAY(ROW(INDIRECT(EOMONTH(D12,-1)+1&amp;":"&amp;EOMONTH(D12,0))),2)=1)*1)</f>
        <v>4</v>
      </c>
      <c r="E13">
        <f ca="1">SUMPRODUCT((WEEKDAY(ROW(INDIRECT(EOMONTH(E12,-1)+1&amp;":"&amp;EOMONTH(E12,0))),2)=1)*1)-2</f>
        <v>3</v>
      </c>
      <c r="F13">
        <f t="shared" ref="F13" ca="1" si="17">SUMPRODUCT((WEEKDAY(ROW(INDIRECT(EOMONTH(F12,-1)+1&amp;":"&amp;EOMONTH(F12,0))),2)=1)*1)</f>
        <v>4</v>
      </c>
      <c r="G13">
        <f ca="1">SUMPRODUCT((WEEKDAY(ROW(INDIRECT(EOMONTH(G12,-1)+1&amp;":"&amp;EOMONTH(G12,0))),2)=1)*1)-2</f>
        <v>2</v>
      </c>
      <c r="H13">
        <f ca="1">SUMPRODUCT((WEEKDAY(ROW(INDIRECT(EOMONTH(H12,-1)+1&amp;":"&amp;EOMONTH(H12,0))),2)=1)*1)</f>
        <v>5</v>
      </c>
      <c r="I13">
        <f ca="1">SUMPRODUCT((WEEKDAY(ROW(INDIRECT(EOMONTH(I12,-1)+1&amp;":"&amp;EOMONTH(I12,0))),2)=1)*1)-2</f>
        <v>2</v>
      </c>
      <c r="J13">
        <f t="shared" ref="J13" ca="1" si="18">SUMPRODUCT((WEEKDAY(ROW(INDIRECT(EOMONTH(J12,-1)+1&amp;":"&amp;EOMONTH(J12,0))),2)=1)*1)</f>
        <v>4</v>
      </c>
      <c r="K13">
        <f t="shared" ref="K13" ca="1" si="19">SUMPRODUCT((WEEKDAY(ROW(INDIRECT(EOMONTH(K12,-1)+1&amp;":"&amp;EOMONTH(K12,0))),2)=1)*1)</f>
        <v>5</v>
      </c>
      <c r="L13">
        <f ca="1">SUM(B13:K13)</f>
        <v>36</v>
      </c>
    </row>
    <row r="14" spans="1:17" x14ac:dyDescent="0.25">
      <c r="A14" t="s">
        <v>1</v>
      </c>
      <c r="B14">
        <f t="shared" ref="B14:F14" ca="1" si="20">SUMPRODUCT((WEEKDAY(ROW(INDIRECT(EOMONTH(B12,-1)+1&amp;":"&amp;EOMONTH(B12,0))),2)=2)*1)</f>
        <v>4</v>
      </c>
      <c r="C14">
        <f ca="1">SUMPRODUCT((WEEKDAY(ROW(INDIRECT(EOMONTH(C12,-1)+1&amp;":"&amp;EOMONTH(C12,0))),2)=2)*1)-2</f>
        <v>3</v>
      </c>
      <c r="D14">
        <f t="shared" ca="1" si="20"/>
        <v>4</v>
      </c>
      <c r="E14">
        <f ca="1">SUMPRODUCT((WEEKDAY(ROW(INDIRECT(EOMONTH(E12,-1)+1&amp;":"&amp;EOMONTH(E12,0))),2)=2)*1)-2</f>
        <v>3</v>
      </c>
      <c r="F14">
        <f t="shared" ca="1" si="20"/>
        <v>4</v>
      </c>
      <c r="G14">
        <f ca="1">SUMPRODUCT((WEEKDAY(ROW(INDIRECT(EOMONTH(G12,-1)+1&amp;":"&amp;EOMONTH(G12,0))),2)=2)*1)-2</f>
        <v>2</v>
      </c>
      <c r="H14">
        <f ca="1">SUMPRODUCT((WEEKDAY(ROW(INDIRECT(EOMONTH(H12,-1)+1&amp;":"&amp;EOMONTH(H12,0))),2)=2)*1)</f>
        <v>5</v>
      </c>
      <c r="I14">
        <f ca="1">SUMPRODUCT((WEEKDAY(ROW(INDIRECT(EOMONTH(I12,-1)+1&amp;":"&amp;EOMONTH(I12,0))),2)=2)*1)-2</f>
        <v>2</v>
      </c>
      <c r="J14">
        <f t="shared" ref="J14:K14" ca="1" si="21">SUMPRODUCT((WEEKDAY(ROW(INDIRECT(EOMONTH(J12,-1)+1&amp;":"&amp;EOMONTH(J12,0))),2)=2)*1)</f>
        <v>4</v>
      </c>
      <c r="K14">
        <f t="shared" ca="1" si="21"/>
        <v>5</v>
      </c>
      <c r="L14">
        <f t="shared" ref="L14:L19" ca="1" si="22">SUM(B14:K14)</f>
        <v>36</v>
      </c>
    </row>
    <row r="15" spans="1:17" x14ac:dyDescent="0.25">
      <c r="A15" t="s">
        <v>2</v>
      </c>
      <c r="B15">
        <f t="shared" ref="B15:F15" ca="1" si="23">SUMPRODUCT((WEEKDAY(ROW(INDIRECT(EOMONTH(B12,-1)+1&amp;":"&amp;EOMONTH(B12,0))),2)=3)*1)</f>
        <v>4</v>
      </c>
      <c r="C15">
        <f ca="1">SUMPRODUCT((WEEKDAY(ROW(INDIRECT(EOMONTH(C12,-1)+1&amp;":"&amp;EOMONTH(C12,0))),2)=3)*1)-2</f>
        <v>3</v>
      </c>
      <c r="D15">
        <f t="shared" ca="1" si="23"/>
        <v>4</v>
      </c>
      <c r="E15">
        <f ca="1">SUMPRODUCT((WEEKDAY(ROW(INDIRECT(EOMONTH(E12,-1)+1&amp;":"&amp;EOMONTH(E12,0))),2)=3)*1)-2</f>
        <v>2</v>
      </c>
      <c r="F15">
        <f t="shared" ca="1" si="23"/>
        <v>5</v>
      </c>
      <c r="G15">
        <f ca="1">SUMPRODUCT((WEEKDAY(ROW(INDIRECT(EOMONTH(G12,-1)+1&amp;":"&amp;EOMONTH(G12,0))),2)=3)*1)-2</f>
        <v>2</v>
      </c>
      <c r="H15">
        <f ca="1">SUMPRODUCT((WEEKDAY(ROW(INDIRECT(EOMONTH(H12,-1)+1&amp;":"&amp;EOMONTH(H12,0))),2)=3)*1)</f>
        <v>4</v>
      </c>
      <c r="I15">
        <f ca="1">SUMPRODUCT((WEEKDAY(ROW(INDIRECT(EOMONTH(I12,-1)+1&amp;":"&amp;EOMONTH(I12,0))),2)=3)*1)-2</f>
        <v>3</v>
      </c>
      <c r="J15">
        <f t="shared" ref="J15:K15" ca="1" si="24">SUMPRODUCT((WEEKDAY(ROW(INDIRECT(EOMONTH(J12,-1)+1&amp;":"&amp;EOMONTH(J12,0))),2)=3)*1)</f>
        <v>4</v>
      </c>
      <c r="K15">
        <f t="shared" ca="1" si="24"/>
        <v>4</v>
      </c>
      <c r="L15">
        <f t="shared" ca="1" si="22"/>
        <v>35</v>
      </c>
    </row>
    <row r="16" spans="1:17" x14ac:dyDescent="0.25">
      <c r="A16" t="s">
        <v>3</v>
      </c>
      <c r="B16">
        <f t="shared" ref="B16:F16" ca="1" si="25">SUMPRODUCT((WEEKDAY(ROW(INDIRECT(EOMONTH(B12,-1)+1&amp;":"&amp;EOMONTH(B12,0))),2)=4)*1)</f>
        <v>4</v>
      </c>
      <c r="C16">
        <f ca="1">SUMPRODUCT((WEEKDAY(ROW(INDIRECT(EOMONTH(C12,-1)+1&amp;":"&amp;EOMONTH(C12,0))),2)=4)*1)-2</f>
        <v>3</v>
      </c>
      <c r="D16">
        <f t="shared" ca="1" si="25"/>
        <v>4</v>
      </c>
      <c r="E16">
        <f ca="1">SUMPRODUCT((WEEKDAY(ROW(INDIRECT(EOMONTH(E12,-1)+1&amp;":"&amp;EOMONTH(E12,0))),2)=4)*1)-2</f>
        <v>2</v>
      </c>
      <c r="F16">
        <f t="shared" ca="1" si="25"/>
        <v>5</v>
      </c>
      <c r="G16">
        <f ca="1">SUMPRODUCT((WEEKDAY(ROW(INDIRECT(EOMONTH(G12,-1)+1&amp;":"&amp;EOMONTH(G12,0))),2)=4)*1)-2</f>
        <v>2</v>
      </c>
      <c r="H16">
        <f ca="1">SUMPRODUCT((WEEKDAY(ROW(INDIRECT(EOMONTH(H12,-1)+1&amp;":"&amp;EOMONTH(H12,0))),2)=4)*1)</f>
        <v>4</v>
      </c>
      <c r="I16">
        <f ca="1">SUMPRODUCT((WEEKDAY(ROW(INDIRECT(EOMONTH(I12,-1)+1&amp;":"&amp;EOMONTH(I12,0))),2)=4)*1)-2</f>
        <v>3</v>
      </c>
      <c r="J16">
        <f t="shared" ref="J16:K16" ca="1" si="26">SUMPRODUCT((WEEKDAY(ROW(INDIRECT(EOMONTH(J12,-1)+1&amp;":"&amp;EOMONTH(J12,0))),2)=4)*1)</f>
        <v>4</v>
      </c>
      <c r="K16">
        <f t="shared" ca="1" si="26"/>
        <v>4</v>
      </c>
      <c r="L16">
        <f t="shared" ca="1" si="22"/>
        <v>35</v>
      </c>
    </row>
    <row r="17" spans="1:12" x14ac:dyDescent="0.25">
      <c r="A17" t="s">
        <v>4</v>
      </c>
      <c r="B17">
        <f t="shared" ref="B17:F17" ca="1" si="27">SUMPRODUCT((WEEKDAY(ROW(INDIRECT(EOMONTH(B12,-1)+1&amp;":"&amp;EOMONTH(B12,0))),2)=5)*1)</f>
        <v>4</v>
      </c>
      <c r="C17">
        <f ca="1">SUMPRODUCT((WEEKDAY(ROW(INDIRECT(EOMONTH(C12,-1)+1&amp;":"&amp;EOMONTH(C12,0))),2)=5)*1)-2</f>
        <v>2</v>
      </c>
      <c r="D17">
        <f t="shared" ca="1" si="27"/>
        <v>5</v>
      </c>
      <c r="E17">
        <f ca="1">SUMPRODUCT((WEEKDAY(ROW(INDIRECT(EOMONTH(E12,-1)+1&amp;":"&amp;EOMONTH(E12,0))),2)=5)*1)-2</f>
        <v>2</v>
      </c>
      <c r="F17">
        <f t="shared" ca="1" si="27"/>
        <v>5</v>
      </c>
      <c r="G17">
        <f ca="1">SUMPRODUCT((WEEKDAY(ROW(INDIRECT(EOMONTH(G12,-1)+1&amp;":"&amp;EOMONTH(G12,0))),2)=5)*1)-2</f>
        <v>2</v>
      </c>
      <c r="H17">
        <f ca="1">SUMPRODUCT((WEEKDAY(ROW(INDIRECT(EOMONTH(H12,-1)+1&amp;":"&amp;EOMONTH(H12,0))),2)=5)*1)</f>
        <v>4</v>
      </c>
      <c r="I17">
        <f ca="1">SUMPRODUCT((WEEKDAY(ROW(INDIRECT(EOMONTH(I12,-1)+1&amp;":"&amp;EOMONTH(I12,0))),2)=5)*1)-2</f>
        <v>2</v>
      </c>
      <c r="J17">
        <f t="shared" ref="J17:K17" ca="1" si="28">SUMPRODUCT((WEEKDAY(ROW(INDIRECT(EOMONTH(J12,-1)+1&amp;":"&amp;EOMONTH(J12,0))),2)=5)*1)</f>
        <v>5</v>
      </c>
      <c r="K17">
        <f t="shared" ca="1" si="28"/>
        <v>4</v>
      </c>
      <c r="L17">
        <f t="shared" ca="1" si="22"/>
        <v>35</v>
      </c>
    </row>
    <row r="18" spans="1:12" x14ac:dyDescent="0.25">
      <c r="A18" t="s">
        <v>5</v>
      </c>
      <c r="B18">
        <f t="shared" ref="B18:F18" ca="1" si="29">SUMPRODUCT((WEEKDAY(ROW(INDIRECT(EOMONTH(B12,-1)+1&amp;":"&amp;EOMONTH(B12,0))),2)=6)*1)</f>
        <v>4</v>
      </c>
      <c r="C18">
        <f ca="1">SUMPRODUCT((WEEKDAY(ROW(INDIRECT(EOMONTH(C12,-1)+1&amp;":"&amp;EOMONTH(C12,0))),2)=6)*1)-2</f>
        <v>2</v>
      </c>
      <c r="D18">
        <f t="shared" ca="1" si="29"/>
        <v>5</v>
      </c>
      <c r="E18">
        <f ca="1">SUMPRODUCT((WEEKDAY(ROW(INDIRECT(EOMONTH(E12,-1)+1&amp;":"&amp;EOMONTH(E12,0))),2)=6)*1)-2</f>
        <v>2</v>
      </c>
      <c r="F18">
        <f t="shared" ca="1" si="29"/>
        <v>4</v>
      </c>
      <c r="G18">
        <f ca="1">SUMPRODUCT((WEEKDAY(ROW(INDIRECT(EOMONTH(G12,-1)+1&amp;":"&amp;EOMONTH(G12,0))),2)=6)*1)-2</f>
        <v>3</v>
      </c>
      <c r="H18">
        <f ca="1">SUMPRODUCT((WEEKDAY(ROW(INDIRECT(EOMONTH(H12,-1)+1&amp;":"&amp;EOMONTH(H12,0))),2)=6)*1)</f>
        <v>4</v>
      </c>
      <c r="I18">
        <f ca="1">SUMPRODUCT((WEEKDAY(ROW(INDIRECT(EOMONTH(I12,-1)+1&amp;":"&amp;EOMONTH(I12,0))),2)=6)*1)-2</f>
        <v>2</v>
      </c>
      <c r="J18">
        <f t="shared" ref="J18:K18" ca="1" si="30">SUMPRODUCT((WEEKDAY(ROW(INDIRECT(EOMONTH(J12,-1)+1&amp;":"&amp;EOMONTH(J12,0))),2)=6)*1)</f>
        <v>5</v>
      </c>
      <c r="K18">
        <f t="shared" ca="1" si="30"/>
        <v>4</v>
      </c>
      <c r="L18">
        <f t="shared" ca="1" si="22"/>
        <v>35</v>
      </c>
    </row>
    <row r="19" spans="1:12" x14ac:dyDescent="0.25">
      <c r="A19" t="s">
        <v>22</v>
      </c>
      <c r="B19">
        <f t="shared" ref="B19:F19" ca="1" si="31">SUMPRODUCT((WEEKDAY(ROW(INDIRECT(EOMONTH(B12,-1)+1&amp;":"&amp;EOMONTH(B12,0))),2)=7)*1)</f>
        <v>5</v>
      </c>
      <c r="C19">
        <f ca="1">SUMPRODUCT((WEEKDAY(ROW(INDIRECT(EOMONTH(C12,-1)+1&amp;":"&amp;EOMONTH(C12,0))),2)=7)*1)-2</f>
        <v>2</v>
      </c>
      <c r="D19">
        <f t="shared" ca="1" si="31"/>
        <v>4</v>
      </c>
      <c r="E19">
        <f ca="1">SUMPRODUCT((WEEKDAY(ROW(INDIRECT(EOMONTH(E12,-1)+1&amp;":"&amp;EOMONTH(E12,0))),2)=7)*1)-2</f>
        <v>3</v>
      </c>
      <c r="F19">
        <f t="shared" ca="1" si="31"/>
        <v>4</v>
      </c>
      <c r="G19">
        <f ca="1">SUMPRODUCT((WEEKDAY(ROW(INDIRECT(EOMONTH(G12,-1)+1&amp;":"&amp;EOMONTH(G12,0))),2)=7)*1)-2</f>
        <v>2</v>
      </c>
      <c r="H19">
        <f ca="1">SUMPRODUCT((WEEKDAY(ROW(INDIRECT(EOMONTH(H12,-1)+1&amp;":"&amp;EOMONTH(H12,0))),2)=7)*1)</f>
        <v>5</v>
      </c>
      <c r="I19">
        <f ca="1">SUMPRODUCT((WEEKDAY(ROW(INDIRECT(EOMONTH(I12,-1)+1&amp;":"&amp;EOMONTH(I12,0))),2)=7)*1)-2</f>
        <v>2</v>
      </c>
      <c r="J19">
        <f t="shared" ref="J19:K19" ca="1" si="32">SUMPRODUCT((WEEKDAY(ROW(INDIRECT(EOMONTH(J12,-1)+1&amp;":"&amp;EOMONTH(J12,0))),2)=7)*1)</f>
        <v>5</v>
      </c>
      <c r="K19">
        <f t="shared" ca="1" si="32"/>
        <v>4</v>
      </c>
      <c r="L19">
        <f t="shared" ca="1" si="22"/>
        <v>36</v>
      </c>
    </row>
  </sheetData>
  <mergeCells count="1">
    <mergeCell ref="A11:L11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0"/>
  <sheetViews>
    <sheetView workbookViewId="0">
      <selection activeCell="I3" sqref="I3"/>
    </sheetView>
  </sheetViews>
  <sheetFormatPr baseColWidth="10" defaultRowHeight="15" x14ac:dyDescent="0.25"/>
  <cols>
    <col min="1" max="1" width="16" customWidth="1"/>
    <col min="2" max="7" width="9.7109375" customWidth="1"/>
    <col min="8" max="8" width="15.7109375" customWidth="1"/>
    <col min="9" max="9" width="14.42578125" customWidth="1"/>
  </cols>
  <sheetData>
    <row r="1" spans="1:9" ht="31.5" customHeight="1" x14ac:dyDescent="0.25">
      <c r="A1" s="2" t="s">
        <v>7</v>
      </c>
      <c r="B1" s="7" t="s">
        <v>23</v>
      </c>
      <c r="C1" s="7"/>
      <c r="D1" s="7"/>
      <c r="E1" s="7"/>
      <c r="F1" s="7"/>
      <c r="G1" s="7"/>
      <c r="H1" s="7"/>
      <c r="I1" s="2"/>
    </row>
    <row r="2" spans="1:9" ht="33" customHeight="1" x14ac:dyDescent="0.25">
      <c r="A2" s="2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3" t="s">
        <v>21</v>
      </c>
      <c r="I2" s="2" t="s">
        <v>28</v>
      </c>
    </row>
    <row r="3" spans="1:9" ht="17.25" customHeight="1" x14ac:dyDescent="0.25">
      <c r="A3" s="5" t="s">
        <v>27</v>
      </c>
      <c r="B3" s="2"/>
      <c r="C3" s="2"/>
      <c r="D3" s="2">
        <v>6.75</v>
      </c>
      <c r="E3" s="2">
        <v>3</v>
      </c>
      <c r="F3" s="2"/>
      <c r="G3" s="2"/>
      <c r="H3" s="2">
        <f>SUM(B3:G3)</f>
        <v>9.75</v>
      </c>
      <c r="I3" s="2"/>
    </row>
    <row r="4" spans="1:9" x14ac:dyDescent="0.25">
      <c r="A4" s="2" t="s">
        <v>9</v>
      </c>
      <c r="D4" s="2">
        <v>5.75</v>
      </c>
      <c r="E4" s="2">
        <v>3</v>
      </c>
      <c r="H4">
        <f ca="1">D4*Calendrier!B4+Salaire!E4*Calendrier!B5</f>
        <v>35</v>
      </c>
    </row>
    <row r="5" spans="1:9" x14ac:dyDescent="0.25">
      <c r="A5" s="2" t="s">
        <v>10</v>
      </c>
      <c r="D5" s="2">
        <v>6.75</v>
      </c>
      <c r="E5" s="2">
        <v>3</v>
      </c>
      <c r="H5">
        <f ca="1">D5*Calendrier!C4+Salaire!E5*Calendrier!C5</f>
        <v>48.75</v>
      </c>
    </row>
    <row r="6" spans="1:9" x14ac:dyDescent="0.25">
      <c r="A6" s="2" t="s">
        <v>11</v>
      </c>
      <c r="D6" s="4">
        <v>6.75</v>
      </c>
      <c r="E6" s="2">
        <v>3</v>
      </c>
      <c r="H6">
        <f ca="1">D6*Calendrier!D4+Salaire!E6*Calendrier!D5</f>
        <v>39</v>
      </c>
    </row>
    <row r="7" spans="1:9" x14ac:dyDescent="0.25">
      <c r="A7" s="2" t="s">
        <v>12</v>
      </c>
      <c r="D7" s="4">
        <v>6.75</v>
      </c>
      <c r="E7" s="2">
        <v>3</v>
      </c>
      <c r="H7">
        <f ca="1">D7*Calendrier!E4+Salaire!E7*Calendrier!E5</f>
        <v>39</v>
      </c>
    </row>
    <row r="8" spans="1:9" x14ac:dyDescent="0.25">
      <c r="A8" s="2" t="s">
        <v>13</v>
      </c>
      <c r="D8" s="4">
        <v>6.75</v>
      </c>
      <c r="E8" s="2">
        <v>3</v>
      </c>
      <c r="H8">
        <f ca="1">D8*Calendrier!F4+Salaire!E8*Calendrier!F5</f>
        <v>48.75</v>
      </c>
    </row>
    <row r="9" spans="1:9" x14ac:dyDescent="0.25">
      <c r="A9" s="2" t="s">
        <v>14</v>
      </c>
      <c r="D9" s="4">
        <v>6.75</v>
      </c>
      <c r="E9" s="2">
        <v>3</v>
      </c>
      <c r="H9">
        <f ca="1">D9*Calendrier!G4+Salaire!E9*Calendrier!G5</f>
        <v>39</v>
      </c>
    </row>
    <row r="10" spans="1:9" x14ac:dyDescent="0.25">
      <c r="A10" s="2" t="s">
        <v>15</v>
      </c>
      <c r="D10" s="4">
        <v>6.75</v>
      </c>
      <c r="E10" s="2">
        <v>3</v>
      </c>
      <c r="H10">
        <f ca="1">D10*Calendrier!H4+Salaire!E10*Calendrier!H5</f>
        <v>39</v>
      </c>
    </row>
    <row r="11" spans="1:9" x14ac:dyDescent="0.25">
      <c r="A11" s="2" t="s">
        <v>16</v>
      </c>
      <c r="D11" s="4">
        <v>6.75</v>
      </c>
      <c r="E11" s="2">
        <v>3</v>
      </c>
      <c r="H11">
        <f ca="1">D11*Calendrier!I4+Salaire!E11*Calendrier!I5</f>
        <v>48.75</v>
      </c>
    </row>
    <row r="12" spans="1:9" x14ac:dyDescent="0.25">
      <c r="A12" s="2" t="s">
        <v>17</v>
      </c>
      <c r="D12" s="4">
        <v>6.75</v>
      </c>
      <c r="E12" s="2">
        <v>3</v>
      </c>
      <c r="H12">
        <f ca="1">D12*Calendrier!J4+Salaire!E12*Calendrier!J5</f>
        <v>39</v>
      </c>
    </row>
    <row r="13" spans="1:9" x14ac:dyDescent="0.25">
      <c r="A13" s="2" t="s">
        <v>18</v>
      </c>
      <c r="D13" s="4">
        <v>6.75</v>
      </c>
      <c r="E13" s="2">
        <v>3</v>
      </c>
      <c r="H13">
        <f ca="1">D13*Calendrier!K4+Salaire!E13*Calendrier!K5</f>
        <v>39</v>
      </c>
    </row>
    <row r="14" spans="1:9" x14ac:dyDescent="0.25">
      <c r="A14" s="2" t="s">
        <v>19</v>
      </c>
    </row>
    <row r="15" spans="1:9" x14ac:dyDescent="0.25">
      <c r="A15" s="2" t="s">
        <v>20</v>
      </c>
    </row>
    <row r="16" spans="1:9" x14ac:dyDescent="0.25">
      <c r="G16" t="s">
        <v>25</v>
      </c>
      <c r="H16">
        <f ca="1">SUM(H4:H15)</f>
        <v>415.25</v>
      </c>
    </row>
    <row r="19" spans="1:9" x14ac:dyDescent="0.25">
      <c r="A19" s="5" t="s">
        <v>26</v>
      </c>
      <c r="B19" s="2"/>
      <c r="C19" s="2"/>
      <c r="D19" s="2"/>
      <c r="E19" s="2"/>
      <c r="F19" s="2"/>
      <c r="G19" s="2"/>
      <c r="H19" s="2"/>
      <c r="I19" s="2"/>
    </row>
    <row r="20" spans="1:9" x14ac:dyDescent="0.25">
      <c r="A20" s="2" t="s">
        <v>9</v>
      </c>
      <c r="D20" s="2"/>
      <c r="E20" s="2"/>
    </row>
    <row r="21" spans="1:9" x14ac:dyDescent="0.25">
      <c r="A21" s="2" t="s">
        <v>10</v>
      </c>
      <c r="D21" s="2"/>
      <c r="E21" s="2"/>
    </row>
    <row r="22" spans="1:9" x14ac:dyDescent="0.25">
      <c r="A22" s="2" t="s">
        <v>11</v>
      </c>
      <c r="D22" s="2"/>
      <c r="E22" s="2"/>
    </row>
    <row r="23" spans="1:9" x14ac:dyDescent="0.25">
      <c r="A23" s="2" t="s">
        <v>12</v>
      </c>
      <c r="D23" s="2"/>
      <c r="E23" s="2"/>
    </row>
    <row r="24" spans="1:9" x14ac:dyDescent="0.25">
      <c r="A24" s="2" t="s">
        <v>13</v>
      </c>
      <c r="D24" s="2"/>
      <c r="E24" s="2"/>
    </row>
    <row r="25" spans="1:9" x14ac:dyDescent="0.25">
      <c r="A25" s="2" t="s">
        <v>14</v>
      </c>
      <c r="D25" s="2"/>
      <c r="E25" s="2"/>
    </row>
    <row r="26" spans="1:9" x14ac:dyDescent="0.25">
      <c r="A26" s="2" t="s">
        <v>15</v>
      </c>
      <c r="D26" s="2"/>
      <c r="E26" s="2"/>
    </row>
    <row r="27" spans="1:9" x14ac:dyDescent="0.25">
      <c r="A27" s="2" t="s">
        <v>16</v>
      </c>
      <c r="D27" s="2"/>
      <c r="E27" s="2"/>
    </row>
    <row r="28" spans="1:9" x14ac:dyDescent="0.25">
      <c r="A28" s="2" t="s">
        <v>17</v>
      </c>
      <c r="D28" s="2"/>
      <c r="E28" s="2"/>
    </row>
    <row r="29" spans="1:9" x14ac:dyDescent="0.25">
      <c r="A29" s="2" t="s">
        <v>18</v>
      </c>
      <c r="D29" s="2"/>
      <c r="E29" s="2"/>
    </row>
    <row r="30" spans="1:9" x14ac:dyDescent="0.25">
      <c r="A30" s="2"/>
      <c r="E30" s="2"/>
    </row>
  </sheetData>
  <mergeCells count="1">
    <mergeCell ref="B1:H1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Salaire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2019-03-08T19:52:13Z</dcterms:created>
  <dcterms:modified xsi:type="dcterms:W3CDTF">2019-10-03T01:54:23Z</dcterms:modified>
</cp:coreProperties>
</file>