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a unpi\"/>
    </mc:Choice>
  </mc:AlternateContent>
  <bookViews>
    <workbookView xWindow="0" yWindow="0" windowWidth="32914" windowHeight="15729"/>
  </bookViews>
  <sheets>
    <sheet name="Feuil1" sheetId="1" r:id="rId1"/>
  </sheets>
  <externalReferences>
    <externalReference r:id="rId2"/>
  </externalReferences>
  <calcPr calcId="152511" iterate="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7" i="1" l="1"/>
  <c r="F36" i="1"/>
  <c r="F35" i="1"/>
  <c r="F34" i="1"/>
  <c r="F33" i="1"/>
  <c r="F32" i="1"/>
  <c r="F31" i="1"/>
  <c r="F30" i="1"/>
  <c r="F29" i="1"/>
  <c r="F27" i="1" s="1"/>
  <c r="E34" i="1"/>
  <c r="E35" i="1"/>
  <c r="E36" i="1"/>
  <c r="E37" i="1"/>
  <c r="E30" i="1"/>
  <c r="E31" i="1"/>
  <c r="E27" i="1" s="1"/>
  <c r="E32" i="1"/>
  <c r="E33" i="1"/>
  <c r="E29" i="1"/>
  <c r="F41" i="1"/>
  <c r="E41" i="1"/>
  <c r="F40" i="1"/>
  <c r="E40" i="1"/>
  <c r="F39" i="1"/>
  <c r="E39" i="1"/>
  <c r="F38" i="1"/>
  <c r="E38" i="1"/>
  <c r="G27" i="1"/>
  <c r="G29" i="1" l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F20" i="1"/>
  <c r="E20" i="1"/>
  <c r="F19" i="1"/>
  <c r="E19" i="1"/>
  <c r="F18" i="1"/>
  <c r="E18" i="1"/>
  <c r="F17" i="1"/>
  <c r="E17" i="1"/>
  <c r="F16" i="1"/>
  <c r="E16" i="1"/>
  <c r="F15" i="1"/>
  <c r="E15" i="1"/>
  <c r="F14" i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Q6" i="1"/>
  <c r="P6" i="1"/>
  <c r="O6" i="1"/>
  <c r="N6" i="1"/>
  <c r="L6" i="1"/>
  <c r="K6" i="1"/>
  <c r="J6" i="1"/>
  <c r="I6" i="1"/>
  <c r="H6" i="1"/>
  <c r="G6" i="1"/>
  <c r="Q4" i="1"/>
  <c r="P4" i="1"/>
  <c r="O4" i="1"/>
  <c r="N4" i="1"/>
  <c r="L4" i="1"/>
  <c r="K4" i="1"/>
  <c r="J4" i="1"/>
  <c r="I4" i="1"/>
  <c r="H4" i="1"/>
  <c r="Q3" i="1"/>
  <c r="P3" i="1"/>
  <c r="O3" i="1"/>
  <c r="N3" i="1"/>
  <c r="L3" i="1"/>
  <c r="K3" i="1"/>
  <c r="J3" i="1"/>
  <c r="I3" i="1"/>
  <c r="H3" i="1"/>
  <c r="E6" i="1" l="1"/>
  <c r="G8" i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F6" i="1"/>
</calcChain>
</file>

<file path=xl/sharedStrings.xml><?xml version="1.0" encoding="utf-8"?>
<sst xmlns="http://schemas.openxmlformats.org/spreadsheetml/2006/main" count="22" uniqueCount="10">
  <si>
    <t>RECETTES</t>
  </si>
  <si>
    <t>DEPENSES</t>
  </si>
  <si>
    <t>SOLDE</t>
  </si>
  <si>
    <t>JOUR / mois</t>
  </si>
  <si>
    <t>LIBELLE</t>
  </si>
  <si>
    <t>remise cheque</t>
  </si>
  <si>
    <t>recherche : le numéro du compte en ligne 4</t>
  </si>
  <si>
    <t>de colonnes H à L vertes = recettes</t>
  </si>
  <si>
    <t>de colonnes N à Q  jaunes = dépenses</t>
  </si>
  <si>
    <t>je voudrais obtenir en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</si>
</sst>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MS Sans Serif"/>
      <family val="2"/>
    </font>
    <font>
      <b/>
      <sz val="14"/>
      <name val="MS Sans Serif"/>
      <family val="2"/>
    </font>
    <font>
      <b/>
      <sz val="18"/>
      <name val="MS Sans Serif"/>
    </font>
    <font>
      <b/>
      <sz val="10"/>
      <name val="MS Sans Serif"/>
      <family val="2"/>
    </font>
    <font>
      <b/>
      <sz val="18"/>
      <name val="MS Sans Serif"/>
      <family val="2"/>
    </font>
    <font>
      <sz val="18"/>
      <name val="MS Sans Serif"/>
      <family val="2"/>
    </font>
    <font>
      <b/>
      <sz val="11"/>
      <name val="MS Sans Serif"/>
      <family val="2"/>
    </font>
    <font>
      <sz val="14"/>
      <name val="MS Sans Serif"/>
      <family val="2"/>
    </font>
    <font>
      <b/>
      <sz val="8.5"/>
      <name val="MS Sans Serif"/>
      <family val="2"/>
    </font>
    <font>
      <b/>
      <sz val="14"/>
      <name val="MS Sans Serif"/>
    </font>
    <font>
      <sz val="12"/>
      <name val="Arial"/>
      <family val="2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5" fillId="4" borderId="1" xfId="0" applyNumberFormat="1" applyFont="1" applyFill="1" applyBorder="1" applyAlignment="1" applyProtection="1">
      <alignment horizontal="left"/>
    </xf>
    <xf numFmtId="0" fontId="8" fillId="3" borderId="0" xfId="0" applyNumberFormat="1" applyFont="1" applyFill="1" applyBorder="1" applyAlignment="1" applyProtection="1">
      <alignment horizontal="center"/>
    </xf>
    <xf numFmtId="10" fontId="3" fillId="3" borderId="0" xfId="0" applyNumberFormat="1" applyFont="1" applyFill="1" applyBorder="1" applyProtection="1"/>
    <xf numFmtId="10" fontId="5" fillId="3" borderId="0" xfId="0" applyNumberFormat="1" applyFont="1" applyFill="1" applyBorder="1" applyProtection="1"/>
    <xf numFmtId="0" fontId="5" fillId="4" borderId="0" xfId="0" applyNumberFormat="1" applyFont="1" applyFill="1" applyBorder="1" applyProtection="1"/>
    <xf numFmtId="0" fontId="2" fillId="3" borderId="0" xfId="0" applyNumberFormat="1" applyFont="1" applyFill="1" applyBorder="1" applyAlignment="1" applyProtection="1">
      <alignment horizontal="center" vertical="center" wrapText="1"/>
    </xf>
    <xf numFmtId="0" fontId="10" fillId="4" borderId="0" xfId="0" applyNumberFormat="1" applyFont="1" applyFill="1" applyBorder="1" applyAlignment="1" applyProtection="1">
      <alignment horizontal="center" wrapText="1"/>
    </xf>
    <xf numFmtId="0" fontId="2" fillId="6" borderId="0" xfId="0" applyNumberFormat="1" applyFont="1" applyFill="1" applyBorder="1" applyAlignment="1" applyProtection="1">
      <alignment horizontal="center" vertical="center" wrapText="1"/>
    </xf>
    <xf numFmtId="1" fontId="8" fillId="5" borderId="0" xfId="0" applyNumberFormat="1" applyFont="1" applyFill="1" applyBorder="1" applyAlignment="1" applyProtection="1">
      <alignment horizontal="center"/>
    </xf>
    <xf numFmtId="0" fontId="8" fillId="4" borderId="0" xfId="0" applyNumberFormat="1" applyFont="1" applyFill="1" applyBorder="1" applyAlignment="1" applyProtection="1">
      <alignment horizontal="center"/>
    </xf>
    <xf numFmtId="0" fontId="11" fillId="2" borderId="0" xfId="0" applyNumberFormat="1" applyFont="1" applyFill="1" applyBorder="1" applyProtection="1"/>
    <xf numFmtId="0" fontId="3" fillId="2" borderId="0" xfId="0" applyNumberFormat="1" applyFont="1" applyFill="1" applyBorder="1" applyAlignment="1" applyProtection="1"/>
    <xf numFmtId="0" fontId="8" fillId="3" borderId="0" xfId="0" applyNumberFormat="1" applyFont="1" applyFill="1" applyBorder="1" applyAlignment="1" applyProtection="1">
      <alignment horizontal="center" wrapText="1"/>
    </xf>
    <xf numFmtId="0" fontId="10" fillId="5" borderId="0" xfId="0" applyNumberFormat="1" applyFont="1" applyFill="1" applyBorder="1" applyAlignment="1" applyProtection="1">
      <alignment horizontal="center" wrapText="1"/>
    </xf>
    <xf numFmtId="0" fontId="8" fillId="5" borderId="0" xfId="0" applyNumberFormat="1" applyFont="1" applyFill="1" applyBorder="1" applyAlignment="1" applyProtection="1">
      <alignment horizontal="center" wrapText="1"/>
    </xf>
    <xf numFmtId="4" fontId="3" fillId="2" borderId="0" xfId="0" applyNumberFormat="1" applyFont="1" applyFill="1" applyBorder="1" applyProtection="1"/>
    <xf numFmtId="4" fontId="8" fillId="3" borderId="0" xfId="0" applyNumberFormat="1" applyFont="1" applyFill="1" applyBorder="1" applyProtection="1"/>
    <xf numFmtId="0" fontId="8" fillId="4" borderId="3" xfId="0" applyNumberFormat="1" applyFont="1" applyFill="1" applyBorder="1" applyAlignment="1" applyProtection="1">
      <alignment horizontal="center"/>
    </xf>
    <xf numFmtId="0" fontId="8" fillId="5" borderId="3" xfId="0" applyNumberFormat="1" applyFont="1" applyFill="1" applyBorder="1" applyAlignment="1" applyProtection="1">
      <alignment horizontal="center"/>
    </xf>
    <xf numFmtId="14" fontId="0" fillId="7" borderId="0" xfId="0" applyNumberFormat="1" applyFill="1" applyBorder="1" applyAlignment="1" applyProtection="1">
      <alignment horizontal="right"/>
      <protection locked="0"/>
    </xf>
    <xf numFmtId="0" fontId="0" fillId="7" borderId="0" xfId="0" applyFill="1" applyBorder="1" applyProtection="1">
      <protection locked="0"/>
    </xf>
    <xf numFmtId="43" fontId="9" fillId="7" borderId="0" xfId="1" applyFont="1" applyFill="1" applyBorder="1" applyProtection="1"/>
    <xf numFmtId="43" fontId="9" fillId="7" borderId="4" xfId="1" applyFont="1" applyFill="1" applyBorder="1" applyProtection="1"/>
    <xf numFmtId="40" fontId="0" fillId="7" borderId="0" xfId="0" applyNumberFormat="1" applyFill="1" applyBorder="1" applyProtection="1">
      <protection locked="0"/>
    </xf>
    <xf numFmtId="40" fontId="0" fillId="4" borderId="0" xfId="0" applyNumberFormat="1" applyFill="1" applyBorder="1" applyProtection="1">
      <protection locked="0"/>
    </xf>
    <xf numFmtId="4" fontId="0" fillId="7" borderId="0" xfId="0" applyNumberFormat="1" applyFill="1" applyBorder="1" applyProtection="1">
      <protection locked="0"/>
    </xf>
    <xf numFmtId="14" fontId="12" fillId="0" borderId="2" xfId="0" applyNumberFormat="1" applyFont="1" applyFill="1" applyBorder="1" applyAlignment="1" applyProtection="1">
      <alignment horizontal="left" vertical="top"/>
    </xf>
    <xf numFmtId="0" fontId="12" fillId="0" borderId="2" xfId="0" applyNumberFormat="1" applyFont="1" applyFill="1" applyBorder="1" applyAlignment="1" applyProtection="1">
      <alignment horizontal="center" vertical="center"/>
    </xf>
    <xf numFmtId="43" fontId="9" fillId="2" borderId="5" xfId="1" applyFont="1" applyFill="1" applyBorder="1" applyProtection="1"/>
    <xf numFmtId="43" fontId="9" fillId="2" borderId="4" xfId="1" applyFont="1" applyFill="1" applyBorder="1" applyProtection="1"/>
    <xf numFmtId="43" fontId="9" fillId="2" borderId="6" xfId="1" applyFont="1" applyFill="1" applyBorder="1" applyProtection="1"/>
    <xf numFmtId="43" fontId="12" fillId="0" borderId="0" xfId="1" applyFont="1" applyFill="1" applyBorder="1" applyAlignment="1" applyProtection="1">
      <alignment vertical="top"/>
    </xf>
    <xf numFmtId="43" fontId="12" fillId="4" borderId="0" xfId="1" applyFont="1" applyFill="1" applyBorder="1" applyAlignment="1" applyProtection="1">
      <alignment vertical="top"/>
    </xf>
    <xf numFmtId="1" fontId="8" fillId="5" borderId="0" xfId="0" applyNumberFormat="1" applyFont="1" applyFill="1" applyBorder="1" applyAlignment="1" applyProtection="1">
      <alignment horizontal="center" wrapText="1"/>
    </xf>
    <xf numFmtId="0" fontId="4" fillId="3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5" borderId="1" xfId="0" applyNumberFormat="1" applyFont="1" applyFill="1" applyBorder="1" applyAlignment="1" applyProtection="1">
      <alignment horizontal="left" vertical="center"/>
    </xf>
    <xf numFmtId="0" fontId="6" fillId="6" borderId="0" xfId="0" applyNumberFormat="1" applyFont="1" applyFill="1" applyBorder="1" applyAlignment="1" applyProtection="1">
      <alignment horizontal="center" vertical="center" wrapText="1"/>
    </xf>
    <xf numFmtId="0" fontId="13" fillId="0" borderId="0" xfId="0" applyFont="1" applyAlignment="1">
      <alignment horizontal="center" vertical="center"/>
    </xf>
    <xf numFmtId="1" fontId="8" fillId="6" borderId="0" xfId="0" applyNumberFormat="1" applyFont="1" applyFill="1" applyBorder="1" applyAlignment="1" applyProtection="1">
      <alignment horizontal="center"/>
    </xf>
    <xf numFmtId="0" fontId="0" fillId="6" borderId="0" xfId="0" applyFill="1"/>
    <xf numFmtId="0" fontId="14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isie%20compta%20excel%20test%20gm%20lmnp11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banque"/>
      <sheetName val="recap"/>
      <sheetName val="Module1"/>
    </sheetNames>
    <sheetDataSet>
      <sheetData sheetId="0">
        <row r="3">
          <cell r="C3">
            <v>0</v>
          </cell>
        </row>
        <row r="18">
          <cell r="A18">
            <v>163991</v>
          </cell>
          <cell r="B18" t="str">
            <v>locataire 1</v>
          </cell>
          <cell r="D18">
            <v>471001</v>
          </cell>
          <cell r="E18" t="str">
            <v>COMPTE COURANT</v>
          </cell>
        </row>
        <row r="19">
          <cell r="A19">
            <v>163992</v>
          </cell>
          <cell r="B19" t="str">
            <v>locataire 2</v>
          </cell>
          <cell r="D19">
            <v>471002</v>
          </cell>
          <cell r="E19" t="str">
            <v>ENTRETIENS DEDUCTIBLES</v>
          </cell>
        </row>
        <row r="20">
          <cell r="A20">
            <v>163993</v>
          </cell>
          <cell r="B20" t="str">
            <v>locataire 3</v>
          </cell>
          <cell r="D20">
            <v>471003</v>
          </cell>
          <cell r="E20" t="str">
            <v>ENTRETIENS NON DEDUCTIBLES</v>
          </cell>
        </row>
        <row r="21">
          <cell r="A21">
            <v>163994</v>
          </cell>
          <cell r="B21" t="str">
            <v>locataire 4</v>
          </cell>
          <cell r="D21">
            <v>471004</v>
          </cell>
          <cell r="E21" t="str">
            <v>EAU</v>
          </cell>
        </row>
        <row r="22">
          <cell r="A22">
            <v>163995</v>
          </cell>
          <cell r="B22" t="str">
            <v>locataire 5</v>
          </cell>
        </row>
        <row r="24">
          <cell r="C2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1"/>
  <sheetViews>
    <sheetView tabSelected="1" workbookViewId="0">
      <selection activeCell="D35" sqref="D35"/>
    </sheetView>
  </sheetViews>
  <sheetFormatPr baseColWidth="10" defaultRowHeight="14.6" x14ac:dyDescent="0.4"/>
  <cols>
    <col min="1" max="1" width="19.3046875" customWidth="1"/>
    <col min="2" max="2" width="25.3828125" customWidth="1"/>
    <col min="3" max="17" width="20.69140625" customWidth="1"/>
  </cols>
  <sheetData>
    <row r="1" spans="1:17" ht="21.45" x14ac:dyDescent="0.4">
      <c r="A1" s="37"/>
      <c r="B1" s="37"/>
      <c r="H1" s="35" t="s">
        <v>0</v>
      </c>
      <c r="I1" s="36"/>
      <c r="J1" s="36"/>
      <c r="K1" s="36"/>
      <c r="L1" s="36"/>
      <c r="M1" s="1"/>
      <c r="N1" s="39" t="s">
        <v>1</v>
      </c>
      <c r="O1" s="37"/>
      <c r="P1" s="37"/>
      <c r="Q1" s="37"/>
    </row>
    <row r="2" spans="1:17" ht="40" customHeight="1" x14ac:dyDescent="0.45">
      <c r="A2" s="40" t="s">
        <v>6</v>
      </c>
      <c r="B2" s="41"/>
      <c r="H2" s="3"/>
      <c r="I2" s="4"/>
      <c r="J2" s="4"/>
      <c r="K2" s="4"/>
      <c r="L2" s="4"/>
      <c r="M2" s="5"/>
      <c r="N2" s="38"/>
      <c r="O2" s="38"/>
      <c r="P2" s="38"/>
      <c r="Q2" s="38"/>
    </row>
    <row r="3" spans="1:17" ht="28.3" x14ac:dyDescent="0.45">
      <c r="A3" s="12" t="s">
        <v>0</v>
      </c>
      <c r="B3" s="12" t="s">
        <v>1</v>
      </c>
      <c r="H3" s="6" t="str">
        <f>[1]Données!B18</f>
        <v>locataire 1</v>
      </c>
      <c r="I3" s="6" t="str">
        <f>[1]Données!B19</f>
        <v>locataire 2</v>
      </c>
      <c r="J3" s="6" t="str">
        <f>[1]Données!B20</f>
        <v>locataire 3</v>
      </c>
      <c r="K3" s="6" t="str">
        <f>[1]Données!B21</f>
        <v>locataire 4</v>
      </c>
      <c r="L3" s="6" t="str">
        <f>[1]Données!B22</f>
        <v>locataire 5</v>
      </c>
      <c r="M3" s="7"/>
      <c r="N3" s="8" t="str">
        <f>[1]Données!$E18</f>
        <v>COMPTE COURANT</v>
      </c>
      <c r="O3" s="8" t="str">
        <f>[1]Données!$E19</f>
        <v>ENTRETIENS DEDUCTIBLES</v>
      </c>
      <c r="P3" s="8" t="str">
        <f>[1]Données!$E20</f>
        <v>ENTRETIENS NON DEDUCTIBLES</v>
      </c>
      <c r="Q3" s="8" t="str">
        <f>[1]Données!$E21</f>
        <v>EAU</v>
      </c>
    </row>
    <row r="4" spans="1:17" ht="28.75" x14ac:dyDescent="0.4">
      <c r="A4" s="34" t="s">
        <v>7</v>
      </c>
      <c r="B4" s="34" t="s">
        <v>8</v>
      </c>
      <c r="H4" s="2">
        <f>[1]Données!A18</f>
        <v>163991</v>
      </c>
      <c r="I4" s="2">
        <f>[1]Données!A19</f>
        <v>163992</v>
      </c>
      <c r="J4" s="2">
        <f>[1]Données!A20</f>
        <v>163993</v>
      </c>
      <c r="K4" s="2">
        <f>[1]Données!A21</f>
        <v>163994</v>
      </c>
      <c r="L4" s="2">
        <f>[1]Données!A22</f>
        <v>163995</v>
      </c>
      <c r="M4" s="10"/>
      <c r="N4" s="9">
        <f>[1]Données!$D18</f>
        <v>471001</v>
      </c>
      <c r="O4" s="9">
        <f>[1]Données!$D19</f>
        <v>471002</v>
      </c>
      <c r="P4" s="9">
        <f>[1]Données!$D20</f>
        <v>471003</v>
      </c>
      <c r="Q4" s="9">
        <f>[1]Données!$D21</f>
        <v>471004</v>
      </c>
    </row>
    <row r="5" spans="1:17" ht="17.600000000000001" x14ac:dyDescent="0.45">
      <c r="A5" s="34"/>
      <c r="B5" s="9"/>
      <c r="E5" s="12" t="s">
        <v>1</v>
      </c>
      <c r="F5" s="12" t="s">
        <v>0</v>
      </c>
      <c r="G5" s="12" t="s">
        <v>2</v>
      </c>
      <c r="H5" s="13"/>
      <c r="I5" s="13"/>
      <c r="J5" s="13"/>
      <c r="K5" s="13"/>
      <c r="L5" s="13"/>
      <c r="M5" s="7"/>
      <c r="N5" s="14"/>
      <c r="O5" s="14"/>
      <c r="P5" s="14"/>
      <c r="Q5" s="15"/>
    </row>
    <row r="6" spans="1:17" ht="17.600000000000001" x14ac:dyDescent="0.45">
      <c r="A6" s="9"/>
      <c r="B6" s="9"/>
      <c r="C6" s="11" t="s">
        <v>3</v>
      </c>
      <c r="D6" s="11" t="s">
        <v>4</v>
      </c>
      <c r="E6" s="16">
        <f>SUM(E8:E1172)</f>
        <v>66000</v>
      </c>
      <c r="F6" s="16">
        <f>SUM(F8:F1172)</f>
        <v>42000</v>
      </c>
      <c r="G6" s="16">
        <f>[1]Données!C3</f>
        <v>0</v>
      </c>
      <c r="H6" s="17">
        <f t="shared" ref="H6:L6" si="0">SUM(H8:H1172)</f>
        <v>0</v>
      </c>
      <c r="I6" s="17">
        <f t="shared" si="0"/>
        <v>1000</v>
      </c>
      <c r="J6" s="17">
        <f t="shared" si="0"/>
        <v>2000</v>
      </c>
      <c r="K6" s="17">
        <f t="shared" si="0"/>
        <v>5000</v>
      </c>
      <c r="L6" s="17">
        <f t="shared" si="0"/>
        <v>6000</v>
      </c>
      <c r="M6" s="18"/>
      <c r="N6" s="19">
        <f t="shared" ref="N6:Q6" si="1">SUM(N8:N1172)</f>
        <v>3000</v>
      </c>
      <c r="O6" s="19">
        <f t="shared" si="1"/>
        <v>4000</v>
      </c>
      <c r="P6" s="19">
        <f t="shared" si="1"/>
        <v>7000</v>
      </c>
      <c r="Q6" s="19">
        <f t="shared" si="1"/>
        <v>8000</v>
      </c>
    </row>
    <row r="7" spans="1:17" ht="17.600000000000001" x14ac:dyDescent="0.45">
      <c r="A7" s="9"/>
      <c r="B7" s="9"/>
      <c r="C7" s="20"/>
      <c r="D7" s="21"/>
      <c r="E7" s="22"/>
      <c r="F7" s="23"/>
      <c r="G7" s="22"/>
      <c r="H7" s="24"/>
      <c r="I7" s="24"/>
      <c r="J7" s="24"/>
      <c r="K7" s="24"/>
      <c r="L7" s="24"/>
      <c r="M7" s="25"/>
      <c r="N7" s="24"/>
      <c r="O7" s="26"/>
      <c r="P7" s="26"/>
      <c r="Q7" s="24"/>
    </row>
    <row r="8" spans="1:17" ht="17.600000000000001" x14ac:dyDescent="0.45">
      <c r="A8" s="9"/>
      <c r="B8" s="9"/>
      <c r="C8" s="27">
        <v>39196</v>
      </c>
      <c r="D8" s="28" t="s">
        <v>5</v>
      </c>
      <c r="E8" s="29">
        <f>SUM(N8:Q8)</f>
        <v>0</v>
      </c>
      <c r="F8" s="30">
        <f>SUM(H8:L8)</f>
        <v>1000</v>
      </c>
      <c r="G8" s="31">
        <f t="shared" ref="G8:G20" si="2">G7+F8-E8</f>
        <v>1000</v>
      </c>
      <c r="H8" s="32"/>
      <c r="I8" s="32">
        <v>1000</v>
      </c>
      <c r="J8" s="32"/>
      <c r="K8" s="32"/>
      <c r="L8" s="32"/>
      <c r="M8" s="33"/>
      <c r="N8" s="32"/>
      <c r="O8" s="32"/>
      <c r="P8" s="32"/>
      <c r="Q8" s="32"/>
    </row>
    <row r="9" spans="1:17" ht="17.600000000000001" x14ac:dyDescent="0.45">
      <c r="A9" s="9"/>
      <c r="B9" s="9"/>
      <c r="C9" s="27">
        <v>39196</v>
      </c>
      <c r="D9" s="28"/>
      <c r="E9" s="29">
        <f>SUM(N9:Q9)</f>
        <v>0</v>
      </c>
      <c r="F9" s="30">
        <f>SUM(H9:L9)</f>
        <v>2000</v>
      </c>
      <c r="G9" s="31">
        <f t="shared" si="2"/>
        <v>3000</v>
      </c>
      <c r="H9" s="32"/>
      <c r="I9" s="32"/>
      <c r="J9" s="32">
        <v>2000</v>
      </c>
      <c r="K9" s="32"/>
      <c r="L9" s="32"/>
      <c r="M9" s="33"/>
      <c r="N9" s="32"/>
      <c r="O9" s="32"/>
      <c r="P9" s="32"/>
      <c r="Q9" s="32"/>
    </row>
    <row r="10" spans="1:17" ht="17.600000000000001" x14ac:dyDescent="0.45">
      <c r="A10" s="9"/>
      <c r="B10" s="9"/>
      <c r="C10" s="27">
        <v>39196</v>
      </c>
      <c r="D10" s="28"/>
      <c r="E10" s="29">
        <f>SUM(N10:Q10)</f>
        <v>3000</v>
      </c>
      <c r="F10" s="30">
        <f>SUM(H10:L10)</f>
        <v>0</v>
      </c>
      <c r="G10" s="31">
        <f t="shared" si="2"/>
        <v>0</v>
      </c>
      <c r="H10" s="32"/>
      <c r="I10" s="32"/>
      <c r="J10" s="32"/>
      <c r="K10" s="32"/>
      <c r="L10" s="32"/>
      <c r="M10" s="33"/>
      <c r="N10" s="32">
        <v>3000</v>
      </c>
      <c r="O10" s="32"/>
      <c r="P10" s="32"/>
      <c r="Q10" s="32"/>
    </row>
    <row r="11" spans="1:17" ht="17.600000000000001" x14ac:dyDescent="0.45">
      <c r="A11" s="9"/>
      <c r="B11" s="9"/>
      <c r="C11" s="27">
        <v>39196</v>
      </c>
      <c r="D11" s="28"/>
      <c r="E11" s="29">
        <f>SUM(N11:Q11)</f>
        <v>4000</v>
      </c>
      <c r="F11" s="30">
        <f>SUM(H11:L11)</f>
        <v>0</v>
      </c>
      <c r="G11" s="31">
        <f t="shared" si="2"/>
        <v>-4000</v>
      </c>
      <c r="H11" s="32"/>
      <c r="I11" s="32"/>
      <c r="J11" s="32"/>
      <c r="K11" s="32"/>
      <c r="L11" s="32"/>
      <c r="M11" s="33"/>
      <c r="N11" s="32"/>
      <c r="O11" s="32">
        <v>4000</v>
      </c>
      <c r="P11" s="32"/>
      <c r="Q11" s="32"/>
    </row>
    <row r="12" spans="1:17" ht="17.600000000000001" x14ac:dyDescent="0.45">
      <c r="A12" s="9"/>
      <c r="B12" s="9"/>
      <c r="C12" s="27">
        <v>39196</v>
      </c>
      <c r="D12" s="28"/>
      <c r="E12" s="29">
        <f>SUM(N12:Q12)</f>
        <v>0</v>
      </c>
      <c r="F12" s="30">
        <f>SUM(H12:L12)</f>
        <v>5000</v>
      </c>
      <c r="G12" s="31">
        <f t="shared" si="2"/>
        <v>1000</v>
      </c>
      <c r="H12" s="32"/>
      <c r="I12" s="32"/>
      <c r="J12" s="32"/>
      <c r="K12" s="32">
        <v>5000</v>
      </c>
      <c r="L12" s="32"/>
      <c r="M12" s="33"/>
      <c r="N12" s="32"/>
      <c r="O12" s="32"/>
      <c r="P12" s="32"/>
      <c r="Q12" s="32"/>
    </row>
    <row r="13" spans="1:17" ht="17.600000000000001" x14ac:dyDescent="0.45">
      <c r="A13" s="9"/>
      <c r="B13" s="9"/>
      <c r="C13" s="27">
        <v>39196</v>
      </c>
      <c r="D13" s="28"/>
      <c r="E13" s="29">
        <f>SUM(N13:Q13)</f>
        <v>0</v>
      </c>
      <c r="F13" s="30">
        <f>SUM(H13:L13)</f>
        <v>6000</v>
      </c>
      <c r="G13" s="31">
        <f t="shared" si="2"/>
        <v>7000</v>
      </c>
      <c r="H13" s="32"/>
      <c r="I13" s="32"/>
      <c r="J13" s="32"/>
      <c r="K13" s="32"/>
      <c r="L13" s="32">
        <v>6000</v>
      </c>
      <c r="M13" s="33"/>
      <c r="N13" s="32"/>
      <c r="O13" s="32"/>
      <c r="P13" s="32"/>
      <c r="Q13" s="32"/>
    </row>
    <row r="14" spans="1:17" ht="17.600000000000001" x14ac:dyDescent="0.45">
      <c r="A14" s="9"/>
      <c r="B14" s="9"/>
      <c r="C14" s="27"/>
      <c r="D14" s="28"/>
      <c r="E14" s="29">
        <f>SUM(N14:Q14)</f>
        <v>7000</v>
      </c>
      <c r="F14" s="30">
        <f>SUM(H14:L14)</f>
        <v>0</v>
      </c>
      <c r="G14" s="31">
        <f t="shared" si="2"/>
        <v>0</v>
      </c>
      <c r="H14" s="32"/>
      <c r="I14" s="32"/>
      <c r="J14" s="32"/>
      <c r="K14" s="32"/>
      <c r="L14" s="32"/>
      <c r="M14" s="33"/>
      <c r="N14" s="32"/>
      <c r="O14" s="32"/>
      <c r="P14" s="32">
        <v>7000</v>
      </c>
      <c r="Q14" s="32"/>
    </row>
    <row r="15" spans="1:17" ht="17.600000000000001" x14ac:dyDescent="0.45">
      <c r="A15" s="9"/>
      <c r="B15" s="9"/>
      <c r="C15" s="27"/>
      <c r="D15" s="28"/>
      <c r="E15" s="29">
        <f>SUM(N15:Q15)</f>
        <v>8000</v>
      </c>
      <c r="F15" s="30">
        <f>SUM(H15:L15)</f>
        <v>0</v>
      </c>
      <c r="G15" s="31">
        <f t="shared" si="2"/>
        <v>-8000</v>
      </c>
      <c r="H15" s="32"/>
      <c r="I15" s="32"/>
      <c r="J15" s="32"/>
      <c r="K15" s="32"/>
      <c r="L15" s="32"/>
      <c r="M15" s="33"/>
      <c r="N15" s="32"/>
      <c r="O15" s="32"/>
      <c r="P15" s="32"/>
      <c r="Q15" s="32">
        <v>8000</v>
      </c>
    </row>
    <row r="16" spans="1:17" ht="17.600000000000001" x14ac:dyDescent="0.45">
      <c r="A16" s="32"/>
      <c r="B16" s="32"/>
      <c r="C16" s="27"/>
      <c r="D16" s="28"/>
      <c r="E16" s="29">
        <f>SUM(N16:Q16)</f>
        <v>0</v>
      </c>
      <c r="F16" s="30">
        <f>SUM(H16:L16)</f>
        <v>0</v>
      </c>
      <c r="G16" s="31">
        <f t="shared" si="2"/>
        <v>-8000</v>
      </c>
      <c r="H16" s="32"/>
      <c r="I16" s="32"/>
      <c r="J16" s="32"/>
      <c r="K16" s="32"/>
      <c r="L16" s="32"/>
      <c r="M16" s="33"/>
      <c r="N16" s="32"/>
      <c r="O16" s="32"/>
      <c r="P16" s="32"/>
      <c r="Q16" s="32"/>
    </row>
    <row r="17" spans="1:17" ht="17.600000000000001" x14ac:dyDescent="0.45">
      <c r="A17" s="32"/>
      <c r="B17" s="32"/>
      <c r="C17" s="27"/>
      <c r="D17" s="28"/>
      <c r="E17" s="29">
        <f>SUM(N17:Q17)</f>
        <v>0</v>
      </c>
      <c r="F17" s="30">
        <f>SUM(H17:L17)</f>
        <v>0</v>
      </c>
      <c r="G17" s="31">
        <f t="shared" si="2"/>
        <v>-8000</v>
      </c>
      <c r="H17" s="32"/>
      <c r="I17" s="32"/>
      <c r="J17" s="32"/>
      <c r="K17" s="32"/>
      <c r="L17" s="32"/>
      <c r="M17" s="33"/>
      <c r="N17" s="32"/>
      <c r="O17" s="32"/>
      <c r="P17" s="32"/>
      <c r="Q17" s="32"/>
    </row>
    <row r="18" spans="1:17" ht="17.600000000000001" x14ac:dyDescent="0.45">
      <c r="A18" s="32"/>
      <c r="B18" s="32"/>
      <c r="C18" s="27"/>
      <c r="D18" s="28"/>
      <c r="E18" s="29">
        <f>SUM(N18:Q18)</f>
        <v>0</v>
      </c>
      <c r="F18" s="30">
        <f>SUM(H18:L18)</f>
        <v>0</v>
      </c>
      <c r="G18" s="31">
        <f t="shared" si="2"/>
        <v>-8000</v>
      </c>
      <c r="H18" s="32"/>
      <c r="I18" s="32"/>
      <c r="J18" s="32"/>
      <c r="K18" s="32"/>
      <c r="L18" s="32"/>
      <c r="M18" s="33"/>
      <c r="N18" s="32"/>
      <c r="O18" s="32"/>
      <c r="P18" s="32"/>
      <c r="Q18" s="32"/>
    </row>
    <row r="19" spans="1:17" ht="17.600000000000001" x14ac:dyDescent="0.45">
      <c r="A19" s="32"/>
      <c r="B19" s="32"/>
      <c r="C19" s="27"/>
      <c r="D19" s="28"/>
      <c r="E19" s="29">
        <f>SUM(N19:Q19)</f>
        <v>0</v>
      </c>
      <c r="F19" s="30">
        <f>SUM(H19:L19)</f>
        <v>0</v>
      </c>
      <c r="G19" s="31">
        <f t="shared" si="2"/>
        <v>-8000</v>
      </c>
      <c r="H19" s="32"/>
      <c r="I19" s="32"/>
      <c r="J19" s="32"/>
      <c r="K19" s="32"/>
      <c r="L19" s="32"/>
      <c r="M19" s="33"/>
      <c r="N19" s="32"/>
      <c r="O19" s="32"/>
      <c r="P19" s="32"/>
      <c r="Q19" s="32"/>
    </row>
    <row r="20" spans="1:17" ht="17.600000000000001" x14ac:dyDescent="0.45">
      <c r="A20" s="32"/>
      <c r="B20" s="32"/>
      <c r="C20" s="27"/>
      <c r="D20" s="28"/>
      <c r="E20" s="29">
        <f>SUM(N20:Q20)</f>
        <v>0</v>
      </c>
      <c r="F20" s="30">
        <f>SUM(H20:L20)</f>
        <v>0</v>
      </c>
      <c r="G20" s="31">
        <f t="shared" si="2"/>
        <v>-8000</v>
      </c>
      <c r="H20" s="32"/>
      <c r="I20" s="32"/>
      <c r="J20" s="32"/>
      <c r="K20" s="32"/>
      <c r="L20" s="32"/>
      <c r="M20" s="33"/>
      <c r="N20" s="32"/>
      <c r="O20" s="32"/>
      <c r="P20" s="32"/>
      <c r="Q20" s="32"/>
    </row>
    <row r="23" spans="1:17" ht="28.3" x14ac:dyDescent="0.75">
      <c r="A23" s="44" t="s">
        <v>9</v>
      </c>
    </row>
    <row r="25" spans="1:17" ht="17.600000000000001" x14ac:dyDescent="0.45">
      <c r="A25" s="12" t="s">
        <v>0</v>
      </c>
      <c r="B25" s="12" t="s">
        <v>1</v>
      </c>
    </row>
    <row r="26" spans="1:17" ht="17.600000000000001" x14ac:dyDescent="0.45">
      <c r="A26" s="34"/>
      <c r="B26" s="9"/>
      <c r="E26" s="12" t="s">
        <v>1</v>
      </c>
      <c r="F26" s="12" t="s">
        <v>0</v>
      </c>
      <c r="G26" s="12" t="s">
        <v>2</v>
      </c>
    </row>
    <row r="27" spans="1:17" ht="17.600000000000001" x14ac:dyDescent="0.45">
      <c r="A27" s="9"/>
      <c r="B27" s="9"/>
      <c r="C27" s="11" t="s">
        <v>3</v>
      </c>
      <c r="D27" s="11" t="s">
        <v>4</v>
      </c>
      <c r="E27" s="16">
        <f>SUM(E29:E1193)</f>
        <v>22000</v>
      </c>
      <c r="F27" s="16">
        <f>SUM(F29:F1193)</f>
        <v>14000</v>
      </c>
      <c r="G27" s="16">
        <f>[1]Données!C24</f>
        <v>0</v>
      </c>
    </row>
    <row r="28" spans="1:17" ht="17.600000000000001" x14ac:dyDescent="0.45">
      <c r="A28" s="42"/>
      <c r="B28" s="42"/>
      <c r="C28" s="20"/>
      <c r="D28" s="21"/>
      <c r="E28" s="22"/>
      <c r="F28" s="23"/>
      <c r="G28" s="22"/>
    </row>
    <row r="29" spans="1:17" ht="17.600000000000001" x14ac:dyDescent="0.45">
      <c r="A29" s="42">
        <v>163992</v>
      </c>
      <c r="B29" s="42"/>
      <c r="C29" s="27">
        <v>39196</v>
      </c>
      <c r="D29" s="28" t="s">
        <v>5</v>
      </c>
      <c r="E29" s="29">
        <f>E8</f>
        <v>0</v>
      </c>
      <c r="F29" s="29">
        <f>F8</f>
        <v>1000</v>
      </c>
      <c r="G29" s="31">
        <f t="shared" ref="G29:G41" si="3">G28+F29-E29</f>
        <v>1000</v>
      </c>
    </row>
    <row r="30" spans="1:17" ht="17.600000000000001" x14ac:dyDescent="0.45">
      <c r="A30" s="42">
        <v>163993</v>
      </c>
      <c r="B30" s="42"/>
      <c r="C30" s="27">
        <v>39196</v>
      </c>
      <c r="D30" s="28"/>
      <c r="E30" s="29">
        <f t="shared" ref="E30:F37" si="4">E9</f>
        <v>0</v>
      </c>
      <c r="F30" s="29">
        <f t="shared" si="4"/>
        <v>2000</v>
      </c>
      <c r="G30" s="31">
        <f t="shared" si="3"/>
        <v>3000</v>
      </c>
    </row>
    <row r="31" spans="1:17" ht="17.600000000000001" x14ac:dyDescent="0.45">
      <c r="A31" s="42"/>
      <c r="B31" s="42">
        <v>471001</v>
      </c>
      <c r="C31" s="27">
        <v>39196</v>
      </c>
      <c r="D31" s="28"/>
      <c r="E31" s="29">
        <f t="shared" si="4"/>
        <v>3000</v>
      </c>
      <c r="F31" s="29">
        <f t="shared" si="4"/>
        <v>0</v>
      </c>
      <c r="G31" s="31">
        <f t="shared" si="3"/>
        <v>0</v>
      </c>
    </row>
    <row r="32" spans="1:17" ht="17.600000000000001" x14ac:dyDescent="0.45">
      <c r="A32" s="42"/>
      <c r="B32" s="42">
        <v>471002</v>
      </c>
      <c r="C32" s="27">
        <v>39196</v>
      </c>
      <c r="D32" s="28"/>
      <c r="E32" s="29">
        <f t="shared" si="4"/>
        <v>4000</v>
      </c>
      <c r="F32" s="29">
        <f t="shared" si="4"/>
        <v>0</v>
      </c>
      <c r="G32" s="31">
        <f t="shared" si="3"/>
        <v>-4000</v>
      </c>
    </row>
    <row r="33" spans="1:7" ht="17.600000000000001" x14ac:dyDescent="0.45">
      <c r="A33" s="42">
        <v>163994</v>
      </c>
      <c r="B33" s="43"/>
      <c r="C33" s="27">
        <v>39196</v>
      </c>
      <c r="D33" s="28"/>
      <c r="E33" s="29">
        <f t="shared" si="4"/>
        <v>0</v>
      </c>
      <c r="F33" s="29">
        <f t="shared" si="4"/>
        <v>5000</v>
      </c>
      <c r="G33" s="31">
        <f t="shared" si="3"/>
        <v>1000</v>
      </c>
    </row>
    <row r="34" spans="1:7" ht="17.600000000000001" x14ac:dyDescent="0.45">
      <c r="A34" s="42">
        <v>163995</v>
      </c>
      <c r="B34" s="43"/>
      <c r="C34" s="27">
        <v>39196</v>
      </c>
      <c r="D34" s="28"/>
      <c r="E34" s="29">
        <f t="shared" si="4"/>
        <v>0</v>
      </c>
      <c r="F34" s="29">
        <f t="shared" si="4"/>
        <v>6000</v>
      </c>
      <c r="G34" s="31">
        <f t="shared" si="3"/>
        <v>7000</v>
      </c>
    </row>
    <row r="35" spans="1:7" ht="17.600000000000001" x14ac:dyDescent="0.45">
      <c r="A35" s="43"/>
      <c r="B35" s="42">
        <v>471003</v>
      </c>
      <c r="C35" s="27"/>
      <c r="D35" s="28"/>
      <c r="E35" s="29">
        <f t="shared" si="4"/>
        <v>7000</v>
      </c>
      <c r="F35" s="29">
        <f t="shared" si="4"/>
        <v>0</v>
      </c>
      <c r="G35" s="31">
        <f t="shared" si="3"/>
        <v>0</v>
      </c>
    </row>
    <row r="36" spans="1:7" ht="17.600000000000001" x14ac:dyDescent="0.45">
      <c r="A36" s="43"/>
      <c r="B36" s="42">
        <v>471004</v>
      </c>
      <c r="C36" s="27"/>
      <c r="D36" s="28"/>
      <c r="E36" s="29">
        <f t="shared" si="4"/>
        <v>8000</v>
      </c>
      <c r="F36" s="29">
        <f t="shared" si="4"/>
        <v>0</v>
      </c>
      <c r="G36" s="31">
        <f t="shared" si="3"/>
        <v>-8000</v>
      </c>
    </row>
    <row r="37" spans="1:7" ht="17.600000000000001" x14ac:dyDescent="0.45">
      <c r="A37" s="32"/>
      <c r="B37" s="32"/>
      <c r="C37" s="27"/>
      <c r="D37" s="28"/>
      <c r="E37" s="29">
        <f t="shared" si="4"/>
        <v>0</v>
      </c>
      <c r="F37" s="29">
        <f t="shared" si="4"/>
        <v>0</v>
      </c>
      <c r="G37" s="31">
        <f t="shared" si="3"/>
        <v>-8000</v>
      </c>
    </row>
    <row r="38" spans="1:7" ht="17.600000000000001" x14ac:dyDescent="0.45">
      <c r="A38" s="32"/>
      <c r="B38" s="32"/>
      <c r="C38" s="27"/>
      <c r="D38" s="28"/>
      <c r="E38" s="29">
        <f>SUM(N38:Q38)</f>
        <v>0</v>
      </c>
      <c r="F38" s="30">
        <f>SUM(H38:L38)</f>
        <v>0</v>
      </c>
      <c r="G38" s="31">
        <f t="shared" si="3"/>
        <v>-8000</v>
      </c>
    </row>
    <row r="39" spans="1:7" ht="17.600000000000001" x14ac:dyDescent="0.45">
      <c r="A39" s="32"/>
      <c r="B39" s="32"/>
      <c r="C39" s="27"/>
      <c r="D39" s="28"/>
      <c r="E39" s="29">
        <f>SUM(N39:Q39)</f>
        <v>0</v>
      </c>
      <c r="F39" s="30">
        <f>SUM(H39:L39)</f>
        <v>0</v>
      </c>
      <c r="G39" s="31">
        <f t="shared" si="3"/>
        <v>-8000</v>
      </c>
    </row>
    <row r="40" spans="1:7" ht="17.600000000000001" x14ac:dyDescent="0.45">
      <c r="A40" s="32"/>
      <c r="B40" s="32"/>
      <c r="C40" s="27"/>
      <c r="D40" s="28"/>
      <c r="E40" s="29">
        <f>SUM(N40:Q40)</f>
        <v>0</v>
      </c>
      <c r="F40" s="30">
        <f>SUM(H40:L40)</f>
        <v>0</v>
      </c>
      <c r="G40" s="31">
        <f t="shared" si="3"/>
        <v>-8000</v>
      </c>
    </row>
    <row r="41" spans="1:7" ht="17.600000000000001" x14ac:dyDescent="0.45">
      <c r="A41" s="32"/>
      <c r="B41" s="32"/>
      <c r="C41" s="27"/>
      <c r="D41" s="28"/>
      <c r="E41" s="29">
        <f>SUM(N41:Q41)</f>
        <v>0</v>
      </c>
      <c r="F41" s="30">
        <f>SUM(H41:L41)</f>
        <v>0</v>
      </c>
      <c r="G41" s="31">
        <f t="shared" si="3"/>
        <v>-8000</v>
      </c>
    </row>
  </sheetData>
  <mergeCells count="1">
    <mergeCell ref="A2:B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Mechineau</dc:creator>
  <cp:lastModifiedBy>Gerard Mechineau</cp:lastModifiedBy>
  <dcterms:created xsi:type="dcterms:W3CDTF">2019-10-02T08:08:22Z</dcterms:created>
  <dcterms:modified xsi:type="dcterms:W3CDTF">2019-10-02T12:44:04Z</dcterms:modified>
</cp:coreProperties>
</file>