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ol\Desktop\"/>
    </mc:Choice>
  </mc:AlternateContent>
  <bookViews>
    <workbookView xWindow="0" yWindow="0" windowWidth="15360" windowHeight="7050"/>
  </bookViews>
  <sheets>
    <sheet name="Overview" sheetId="6" r:id="rId1"/>
    <sheet name="Feuil3" sheetId="3" r:id="rId2"/>
  </sheets>
  <definedNames>
    <definedName name="_xlnm._FilterDatabase" localSheetId="0" hidden="1">Overview!$A$6:$Q$46</definedName>
    <definedName name="Categories">Feuil3!$A$2:$A$9</definedName>
    <definedName name="customer">Overview!$D$6:$D$10014</definedName>
    <definedName name="SearchC">Overview!$D$3</definedName>
    <definedName name="SearchP">Overview!$A$3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6" l="1"/>
  <c r="E17" i="6"/>
  <c r="E25" i="6"/>
  <c r="E12" i="6"/>
  <c r="E33" i="6"/>
  <c r="E30" i="6"/>
  <c r="E21" i="6"/>
  <c r="E28" i="6"/>
  <c r="E8" i="6"/>
  <c r="E39" i="6"/>
  <c r="E36" i="6"/>
  <c r="E42" i="6"/>
  <c r="D14" i="6"/>
  <c r="D17" i="6"/>
  <c r="D25" i="6"/>
  <c r="D12" i="6"/>
  <c r="D33" i="6"/>
  <c r="D30" i="6"/>
  <c r="D21" i="6"/>
  <c r="D28" i="6"/>
  <c r="D8" i="6"/>
  <c r="D39" i="6"/>
  <c r="D36" i="6"/>
  <c r="D42" i="6"/>
  <c r="O14" i="6"/>
  <c r="O17" i="6"/>
  <c r="O25" i="6"/>
  <c r="O12" i="6"/>
  <c r="O33" i="6"/>
  <c r="O30" i="6"/>
  <c r="O21" i="6"/>
  <c r="O28" i="6"/>
  <c r="O8" i="6"/>
  <c r="O39" i="6"/>
  <c r="O36" i="6"/>
  <c r="O42" i="6"/>
  <c r="O7" i="6" l="1"/>
  <c r="C2" i="3"/>
</calcChain>
</file>

<file path=xl/sharedStrings.xml><?xml version="1.0" encoding="utf-8"?>
<sst xmlns="http://schemas.openxmlformats.org/spreadsheetml/2006/main" count="349" uniqueCount="99">
  <si>
    <t>CUSTOMER</t>
  </si>
  <si>
    <t>URGENT</t>
  </si>
  <si>
    <t>STATUS</t>
  </si>
  <si>
    <t>Status Categories</t>
  </si>
  <si>
    <t>Plans à faire</t>
  </si>
  <si>
    <t>Attente hardware</t>
  </si>
  <si>
    <t>Attente approbation plans</t>
  </si>
  <si>
    <t>Production</t>
  </si>
  <si>
    <t>Stand-by</t>
  </si>
  <si>
    <t>File d'attente</t>
  </si>
  <si>
    <t>Attente kick-off</t>
  </si>
  <si>
    <t>Terminé</t>
  </si>
  <si>
    <t>NOTES</t>
  </si>
  <si>
    <t>PM</t>
  </si>
  <si>
    <t>CP</t>
  </si>
  <si>
    <t>DEADLINE</t>
  </si>
  <si>
    <t>PROD. DATE</t>
  </si>
  <si>
    <t>FILE</t>
  </si>
  <si>
    <t>PFR1900001</t>
  </si>
  <si>
    <t>001</t>
  </si>
  <si>
    <t>PFR1900002</t>
  </si>
  <si>
    <t>002</t>
  </si>
  <si>
    <t>003</t>
  </si>
  <si>
    <t>PFR1900003</t>
  </si>
  <si>
    <t>BATCH</t>
  </si>
  <si>
    <t>Status Urgent</t>
  </si>
  <si>
    <t>Y</t>
  </si>
  <si>
    <t>PFR1900005</t>
  </si>
  <si>
    <t>HJ</t>
  </si>
  <si>
    <t>#1</t>
  </si>
  <si>
    <t>MOUL</t>
  </si>
  <si>
    <t>2</t>
  </si>
  <si>
    <t>21/06/19</t>
  </si>
  <si>
    <t>17/07/19</t>
  </si>
  <si>
    <t/>
  </si>
  <si>
    <t>PFR1900006</t>
  </si>
  <si>
    <t>DAM</t>
  </si>
  <si>
    <t>SA</t>
  </si>
  <si>
    <t>BUS</t>
  </si>
  <si>
    <t>INTER</t>
  </si>
  <si>
    <t>Attente Kick-Off</t>
  </si>
  <si>
    <t>PFR1900007</t>
  </si>
  <si>
    <t>CLE</t>
  </si>
  <si>
    <t>EMA</t>
  </si>
  <si>
    <t>NIB</t>
  </si>
  <si>
    <t>4</t>
  </si>
  <si>
    <t>004</t>
  </si>
  <si>
    <t>21/11/19</t>
  </si>
  <si>
    <t>SCOPE</t>
  </si>
  <si>
    <t>QTY</t>
  </si>
  <si>
    <t>PR</t>
  </si>
  <si>
    <t>PROJECT</t>
  </si>
  <si>
    <t>y</t>
  </si>
  <si>
    <t>PGO</t>
  </si>
  <si>
    <t>LOL</t>
  </si>
  <si>
    <t>5</t>
  </si>
  <si>
    <t>PFR1900009</t>
  </si>
  <si>
    <t>EXP. DEL.</t>
  </si>
  <si>
    <t>PROD. DAYS</t>
  </si>
  <si>
    <t>LAST GOODS</t>
  </si>
  <si>
    <t>1</t>
  </si>
  <si>
    <t>01/10/19</t>
  </si>
  <si>
    <t>05/10/19</t>
  </si>
  <si>
    <t>PFR1900010</t>
  </si>
  <si>
    <t>PFR1900011</t>
  </si>
  <si>
    <t>OLF</t>
  </si>
  <si>
    <t>P°</t>
  </si>
  <si>
    <t>PFR1900012</t>
  </si>
  <si>
    <t>AVI</t>
  </si>
  <si>
    <t>PRODUCTION OVERVIEW</t>
  </si>
  <si>
    <t>PFR1900013</t>
  </si>
  <si>
    <t>LUS</t>
  </si>
  <si>
    <t>ROB</t>
  </si>
  <si>
    <t xml:space="preserve">Grand </t>
  </si>
  <si>
    <t xml:space="preserve">PFR1900001 </t>
  </si>
  <si>
    <t xml:space="preserve">PFR1900002 </t>
  </si>
  <si>
    <t xml:space="preserve">PFR1900003 </t>
  </si>
  <si>
    <t xml:space="preserve">PFR1900005 </t>
  </si>
  <si>
    <t xml:space="preserve">PFR1900006 </t>
  </si>
  <si>
    <t xml:space="preserve">PFR1900007 </t>
  </si>
  <si>
    <t xml:space="preserve">PFR1900009 </t>
  </si>
  <si>
    <t xml:space="preserve">PFR1900010 </t>
  </si>
  <si>
    <t xml:space="preserve">PFR1900011 </t>
  </si>
  <si>
    <t xml:space="preserve">PFR1900012 </t>
  </si>
  <si>
    <t xml:space="preserve">PFR1900013 </t>
  </si>
  <si>
    <t>TOTO</t>
  </si>
  <si>
    <t>RORO</t>
  </si>
  <si>
    <t>LOLO</t>
  </si>
  <si>
    <t>RIRI</t>
  </si>
  <si>
    <t>ARA</t>
  </si>
  <si>
    <t>BOA</t>
  </si>
  <si>
    <t>CAO</t>
  </si>
  <si>
    <t>DER</t>
  </si>
  <si>
    <t>SEA</t>
  </si>
  <si>
    <t>DIO</t>
  </si>
  <si>
    <t>MOL</t>
  </si>
  <si>
    <t>PFR1900014</t>
  </si>
  <si>
    <t>11/12/19</t>
  </si>
  <si>
    <t xml:space="preserve">PFR1900014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</si>
</sst>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141414"/>
      <name val="Segoe UI"/>
      <family val="2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8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wrapText="1"/>
    </xf>
    <xf numFmtId="49" fontId="0" fillId="2" borderId="0" xfId="0" applyNumberFormat="1" applyFill="1" applyAlignment="1">
      <alignment horizontal="center" vertical="top" wrapText="1"/>
    </xf>
    <xf numFmtId="0" fontId="0" fillId="2" borderId="0" xfId="0" applyFill="1" applyAlignment="1">
      <alignment vertical="top" wrapText="1"/>
    </xf>
    <xf numFmtId="164" fontId="0" fillId="2" borderId="0" xfId="0" applyNumberFormat="1" applyFill="1" applyAlignment="1">
      <alignment vertical="top" wrapText="1"/>
    </xf>
    <xf numFmtId="164" fontId="0" fillId="2" borderId="0" xfId="0" applyNumberFormat="1" applyFill="1" applyAlignment="1">
      <alignment horizontal="center" vertical="top" wrapText="1"/>
    </xf>
    <xf numFmtId="0" fontId="0" fillId="0" borderId="0" xfId="0" quotePrefix="1"/>
    <xf numFmtId="0" fontId="0" fillId="2" borderId="0" xfId="0" applyFill="1" applyAlignment="1">
      <alignment horizontal="center" vertical="top" wrapText="1"/>
    </xf>
    <xf numFmtId="164" fontId="0" fillId="0" borderId="0" xfId="0" applyNumberFormat="1"/>
    <xf numFmtId="0" fontId="0" fillId="0" borderId="1" xfId="0" applyNumberFormat="1" applyFont="1" applyBorder="1" applyAlignment="1">
      <alignment vertical="center" wrapText="1"/>
    </xf>
    <xf numFmtId="0" fontId="0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 wrapText="1"/>
    </xf>
    <xf numFmtId="2" fontId="0" fillId="0" borderId="1" xfId="0" applyNumberFormat="1" applyFont="1" applyBorder="1" applyAlignment="1">
      <alignment vertical="center" wrapText="1"/>
    </xf>
    <xf numFmtId="2" fontId="0" fillId="0" borderId="0" xfId="0" applyNumberFormat="1"/>
    <xf numFmtId="0" fontId="0" fillId="2" borderId="0" xfId="0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 wrapText="1"/>
    </xf>
    <xf numFmtId="0" fontId="3" fillId="0" borderId="1" xfId="0" applyNumberFormat="1" applyFont="1" applyBorder="1" applyAlignment="1">
      <alignment vertical="center" wrapText="1"/>
    </xf>
    <xf numFmtId="0" fontId="2" fillId="0" borderId="0" xfId="0" applyFont="1"/>
    <xf numFmtId="0" fontId="5" fillId="3" borderId="1" xfId="0" applyFont="1" applyFill="1" applyBorder="1" applyAlignment="1">
      <alignment horizontal="center" vertical="center" wrapText="1"/>
    </xf>
    <xf numFmtId="49" fontId="5" fillId="3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0" xfId="0" applyFont="1" applyFill="1" applyAlignment="1">
      <alignment horizontal="right" vertical="center" wrapText="1"/>
    </xf>
    <xf numFmtId="0" fontId="1" fillId="4" borderId="0" xfId="0" applyFont="1" applyFill="1" applyAlignment="1">
      <alignment horizontal="right" vertical="center"/>
    </xf>
    <xf numFmtId="0" fontId="0" fillId="4" borderId="0" xfId="0" applyFill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0" fontId="0" fillId="4" borderId="0" xfId="0" applyFill="1" applyAlignment="1">
      <alignment horizontal="center" vertical="center" wrapText="1"/>
    </xf>
    <xf numFmtId="0" fontId="0" fillId="4" borderId="0" xfId="0" applyNumberFormat="1" applyFill="1" applyAlignment="1">
      <alignment horizontal="center" vertical="center" wrapText="1"/>
    </xf>
    <xf numFmtId="164" fontId="0" fillId="4" borderId="0" xfId="0" applyNumberFormat="1" applyFill="1" applyAlignment="1">
      <alignment vertical="center" wrapText="1"/>
    </xf>
    <xf numFmtId="164" fontId="0" fillId="4" borderId="0" xfId="0" applyNumberFormat="1" applyFill="1" applyAlignment="1">
      <alignment horizontal="center" vertical="center" wrapText="1"/>
    </xf>
    <xf numFmtId="0" fontId="7" fillId="4" borderId="0" xfId="0" applyFont="1" applyFill="1" applyAlignment="1">
      <alignment horizontal="left" vertical="center"/>
    </xf>
    <xf numFmtId="2" fontId="0" fillId="0" borderId="0" xfId="0" applyNumberFormat="1" applyFill="1"/>
    <xf numFmtId="0" fontId="0" fillId="5" borderId="0" xfId="0" applyFill="1"/>
    <xf numFmtId="0" fontId="8" fillId="0" borderId="1" xfId="0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b/>
        <i val="0"/>
      </font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43544</xdr:colOff>
      <xdr:row>2</xdr:row>
      <xdr:rowOff>21773</xdr:rowOff>
    </xdr:from>
    <xdr:to>
      <xdr:col>1</xdr:col>
      <xdr:colOff>355024</xdr:colOff>
      <xdr:row>2</xdr:row>
      <xdr:rowOff>261259</xdr:rowOff>
    </xdr:to>
    <xdr:sp macro="[0]!Module14.SearchP" textlink="">
      <xdr:nvSpPr>
        <xdr:cNvPr id="19" name="Rectangle à coins arrondis 18"/>
        <xdr:cNvSpPr/>
      </xdr:nvSpPr>
      <xdr:spPr>
        <a:xfrm>
          <a:off x="1216851" y="571625"/>
          <a:ext cx="311480" cy="239486"/>
        </a:xfrm>
        <a:prstGeom prst="roundRect">
          <a:avLst/>
        </a:prstGeom>
        <a:solidFill>
          <a:schemeClr val="bg2">
            <a:lumMod val="5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threePt" dir="t"/>
        </a:scene3d>
        <a:sp3d>
          <a:bevelT w="165100" prst="coolSlant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32657</xdr:colOff>
      <xdr:row>2</xdr:row>
      <xdr:rowOff>21773</xdr:rowOff>
    </xdr:from>
    <xdr:to>
      <xdr:col>4</xdr:col>
      <xdr:colOff>329045</xdr:colOff>
      <xdr:row>2</xdr:row>
      <xdr:rowOff>261259</xdr:rowOff>
    </xdr:to>
    <xdr:sp macro="[0]!Module14.SearchC" textlink="">
      <xdr:nvSpPr>
        <xdr:cNvPr id="20" name="Rectangle à coins arrondis 19"/>
        <xdr:cNvSpPr/>
      </xdr:nvSpPr>
      <xdr:spPr>
        <a:xfrm>
          <a:off x="3427021" y="571625"/>
          <a:ext cx="296388" cy="239486"/>
        </a:xfrm>
        <a:prstGeom prst="roundRect">
          <a:avLst/>
        </a:prstGeom>
        <a:solidFill>
          <a:schemeClr val="bg2">
            <a:lumMod val="5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118506</xdr:colOff>
      <xdr:row>2</xdr:row>
      <xdr:rowOff>67672</xdr:rowOff>
    </xdr:from>
    <xdr:to>
      <xdr:col>4</xdr:col>
      <xdr:colOff>240323</xdr:colOff>
      <xdr:row>2</xdr:row>
      <xdr:rowOff>187403</xdr:rowOff>
    </xdr:to>
    <xdr:pic macro="[0]!Module14.SearchC">
      <xdr:nvPicPr>
        <xdr:cNvPr id="21" name="Image 20" descr="Image vectorielle gratuite: Loupe, Verre Loupe, Verre ...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5814" y="126287"/>
          <a:ext cx="121817" cy="119731"/>
        </a:xfrm>
        <a:prstGeom prst="rect">
          <a:avLst/>
        </a:prstGeom>
      </xdr:spPr>
    </xdr:pic>
    <xdr:clientData/>
  </xdr:twoCellAnchor>
  <xdr:oneCellAnchor>
    <xdr:from>
      <xdr:col>10</xdr:col>
      <xdr:colOff>322384</xdr:colOff>
      <xdr:row>2</xdr:row>
      <xdr:rowOff>14654</xdr:rowOff>
    </xdr:from>
    <xdr:ext cx="582602" cy="249116"/>
    <xdr:sp macro="[0]!MENU" textlink="">
      <xdr:nvSpPr>
        <xdr:cNvPr id="8" name="Rounded Rectangle 7"/>
        <xdr:cNvSpPr>
          <a:spLocks/>
        </xdr:cNvSpPr>
      </xdr:nvSpPr>
      <xdr:spPr>
        <a:xfrm>
          <a:off x="7099788" y="73269"/>
          <a:ext cx="582602" cy="249116"/>
        </a:xfrm>
        <a:prstGeom prst="roundRect">
          <a:avLst/>
        </a:prstGeom>
        <a:solidFill>
          <a:schemeClr val="accent6"/>
        </a:solidFill>
        <a:ln>
          <a:solidFill>
            <a:srgbClr val="00B050"/>
          </a:solidFill>
        </a:ln>
        <a:effectLst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 anchorCtr="0">
          <a:noAutofit/>
        </a:bodyPr>
        <a:lstStyle/>
        <a:p>
          <a:pPr algn="ctr"/>
          <a:r>
            <a:rPr lang="fr-FR" sz="9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MENU</a:t>
          </a:r>
        </a:p>
      </xdr:txBody>
    </xdr:sp>
    <xdr:clientData/>
  </xdr:oneCellAnchor>
  <xdr:twoCellAnchor>
    <xdr:from>
      <xdr:col>2</xdr:col>
      <xdr:colOff>65485</xdr:colOff>
      <xdr:row>2</xdr:row>
      <xdr:rowOff>23813</xdr:rowOff>
    </xdr:from>
    <xdr:to>
      <xdr:col>2</xdr:col>
      <xdr:colOff>321471</xdr:colOff>
      <xdr:row>2</xdr:row>
      <xdr:rowOff>244080</xdr:rowOff>
    </xdr:to>
    <xdr:sp macro="[0]!InitConsult" textlink="">
      <xdr:nvSpPr>
        <xdr:cNvPr id="4" name="Flowchart: Summing Junction 3"/>
        <xdr:cNvSpPr/>
      </xdr:nvSpPr>
      <xdr:spPr>
        <a:xfrm>
          <a:off x="1512094" y="83344"/>
          <a:ext cx="255986" cy="220267"/>
        </a:xfrm>
        <a:prstGeom prst="flowChartSummingJunction">
          <a:avLst/>
        </a:prstGeom>
        <a:solidFill>
          <a:srgbClr val="FF0000"/>
        </a:solidFill>
        <a:ln w="38100"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69057</xdr:colOff>
      <xdr:row>2</xdr:row>
      <xdr:rowOff>27385</xdr:rowOff>
    </xdr:from>
    <xdr:to>
      <xdr:col>5</xdr:col>
      <xdr:colOff>325043</xdr:colOff>
      <xdr:row>2</xdr:row>
      <xdr:rowOff>247652</xdr:rowOff>
    </xdr:to>
    <xdr:sp macro="[0]!InitConsult" textlink="">
      <xdr:nvSpPr>
        <xdr:cNvPr id="10" name="Flowchart: Summing Junction 9"/>
        <xdr:cNvSpPr/>
      </xdr:nvSpPr>
      <xdr:spPr>
        <a:xfrm>
          <a:off x="3509963" y="86916"/>
          <a:ext cx="255986" cy="220267"/>
        </a:xfrm>
        <a:prstGeom prst="flowChartSummingJunction">
          <a:avLst/>
        </a:prstGeom>
        <a:solidFill>
          <a:srgbClr val="FF0000"/>
        </a:solidFill>
        <a:ln w="38100"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147813</xdr:colOff>
      <xdr:row>2</xdr:row>
      <xdr:rowOff>76464</xdr:rowOff>
    </xdr:from>
    <xdr:to>
      <xdr:col>1</xdr:col>
      <xdr:colOff>269630</xdr:colOff>
      <xdr:row>2</xdr:row>
      <xdr:rowOff>196195</xdr:rowOff>
    </xdr:to>
    <xdr:pic macro="[0]!Module14.SearchP">
      <xdr:nvPicPr>
        <xdr:cNvPr id="12" name="Image 20" descr="Image vectorielle gratuite: Loupe, Verre Loupe, Verre ...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5305" y="135079"/>
          <a:ext cx="121817" cy="11973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</sheetPr>
  <dimension ref="A1:Q55"/>
  <sheetViews>
    <sheetView showGridLines="0" showRowColHeaders="0" tabSelected="1" zoomScale="145" zoomScaleNormal="145" workbookViewId="0">
      <pane ySplit="6" topLeftCell="A7" activePane="bottomLeft" state="frozen"/>
      <selection pane="bottomLeft" activeCell="A8" sqref="A8"/>
    </sheetView>
  </sheetViews>
  <sheetFormatPr defaultColWidth="11.42578125" defaultRowHeight="15" outlineLevelRow="2" x14ac:dyDescent="0.25"/>
  <cols>
    <col min="1" max="1" width="15.5703125" style="33" customWidth="1"/>
    <col min="2" max="3" width="6.140625" customWidth="1"/>
    <col min="4" max="4" width="18.28515625" style="21" customWidth="1"/>
    <col min="5" max="5" width="5.42578125" style="26" customWidth="1"/>
    <col min="6" max="6" width="6.140625" customWidth="1"/>
    <col min="7" max="7" width="6.7109375" customWidth="1"/>
    <col min="8" max="8" width="20.85546875" customWidth="1"/>
    <col min="9" max="9" width="6.28515625" style="31" customWidth="1"/>
    <col min="10" max="10" width="10.140625" style="31" customWidth="1"/>
    <col min="11" max="11" width="25" customWidth="1"/>
    <col min="12" max="12" width="8.140625" customWidth="1"/>
    <col min="13" max="13" width="10" style="16" customWidth="1"/>
    <col min="15" max="15" width="10.5703125" style="16" customWidth="1"/>
    <col min="17" max="17" width="103.28515625" customWidth="1"/>
  </cols>
  <sheetData>
    <row r="1" spans="1:17" s="4" customFormat="1" ht="39" hidden="1" customHeight="1" x14ac:dyDescent="0.25">
      <c r="A1" s="2"/>
      <c r="B1" s="9"/>
      <c r="C1" s="9"/>
      <c r="D1"/>
      <c r="I1" s="2"/>
      <c r="J1" s="23"/>
      <c r="L1" s="5"/>
      <c r="M1" s="6"/>
      <c r="N1" s="8"/>
      <c r="O1" s="7"/>
      <c r="P1" s="8"/>
    </row>
    <row r="2" spans="1:17" s="4" customFormat="1" ht="5.0999999999999996" customHeight="1" x14ac:dyDescent="0.25">
      <c r="A2" s="32"/>
      <c r="B2" s="10"/>
      <c r="C2" s="10"/>
      <c r="D2" s="11"/>
      <c r="E2" s="11"/>
      <c r="F2" s="11"/>
      <c r="G2" s="11"/>
      <c r="H2" s="11"/>
      <c r="I2" s="22"/>
      <c r="J2" s="24"/>
      <c r="K2" s="11"/>
      <c r="L2" s="15"/>
      <c r="M2" s="12"/>
      <c r="N2" s="13"/>
      <c r="O2" s="13"/>
      <c r="P2" s="13"/>
      <c r="Q2" s="11"/>
    </row>
    <row r="3" spans="1:17" s="1" customFormat="1" ht="22.5" customHeight="1" x14ac:dyDescent="0.25">
      <c r="A3" s="46"/>
      <c r="B3" s="36"/>
      <c r="C3" s="37"/>
      <c r="D3" s="46"/>
      <c r="E3" s="38"/>
      <c r="F3" s="36"/>
      <c r="G3" s="44"/>
      <c r="H3" s="44" t="s">
        <v>69</v>
      </c>
      <c r="I3" s="40"/>
      <c r="J3" s="41"/>
      <c r="K3" s="39"/>
      <c r="L3" s="40"/>
      <c r="M3" s="42"/>
      <c r="N3" s="43"/>
      <c r="O3" s="43"/>
      <c r="P3" s="43"/>
      <c r="Q3" s="39"/>
    </row>
    <row r="4" spans="1:17" s="4" customFormat="1" ht="5.0999999999999996" customHeight="1" x14ac:dyDescent="0.25">
      <c r="A4" s="32"/>
      <c r="B4" s="10"/>
      <c r="C4" s="10"/>
      <c r="D4" s="11"/>
      <c r="E4" s="11"/>
      <c r="F4" s="11"/>
      <c r="G4" s="11"/>
      <c r="H4" s="11"/>
      <c r="I4" s="22"/>
      <c r="J4" s="24"/>
      <c r="K4" s="11"/>
      <c r="L4" s="15"/>
      <c r="M4" s="12"/>
      <c r="N4" s="13"/>
      <c r="O4" s="13"/>
      <c r="P4" s="13"/>
      <c r="Q4" s="11"/>
    </row>
    <row r="5" spans="1:17" ht="5.25" customHeight="1" x14ac:dyDescent="0.25"/>
    <row r="6" spans="1:17" s="30" customFormat="1" ht="18" customHeight="1" x14ac:dyDescent="0.25">
      <c r="A6" s="27" t="s">
        <v>51</v>
      </c>
      <c r="B6" s="28" t="s">
        <v>17</v>
      </c>
      <c r="C6" s="28" t="s">
        <v>24</v>
      </c>
      <c r="D6" s="27" t="s">
        <v>0</v>
      </c>
      <c r="E6" s="27" t="s">
        <v>14</v>
      </c>
      <c r="F6" s="27" t="s">
        <v>13</v>
      </c>
      <c r="G6" s="27" t="s">
        <v>50</v>
      </c>
      <c r="H6" s="27" t="s">
        <v>48</v>
      </c>
      <c r="I6" s="27" t="s">
        <v>49</v>
      </c>
      <c r="J6" s="29" t="s">
        <v>58</v>
      </c>
      <c r="K6" s="27" t="s">
        <v>2</v>
      </c>
      <c r="L6" s="27" t="s">
        <v>1</v>
      </c>
      <c r="M6" s="29" t="s">
        <v>59</v>
      </c>
      <c r="N6" s="29" t="s">
        <v>16</v>
      </c>
      <c r="O6" s="29" t="s">
        <v>15</v>
      </c>
      <c r="P6" s="29" t="s">
        <v>57</v>
      </c>
      <c r="Q6" s="27" t="s">
        <v>12</v>
      </c>
    </row>
    <row r="7" spans="1:17" ht="15" hidden="1" customHeight="1" x14ac:dyDescent="0.25">
      <c r="A7" s="48" t="s">
        <v>73</v>
      </c>
      <c r="B7" s="18"/>
      <c r="C7" s="18"/>
      <c r="D7" s="20"/>
      <c r="E7" s="25"/>
      <c r="F7" s="17"/>
      <c r="G7" s="17"/>
      <c r="H7" s="17"/>
      <c r="I7" s="18"/>
      <c r="J7" s="18"/>
      <c r="K7" s="17"/>
      <c r="L7" s="18"/>
      <c r="M7" s="19"/>
      <c r="N7" s="18"/>
      <c r="O7" s="19">
        <f>SUBTOTAL(5,O9:O46)</f>
        <v>41917</v>
      </c>
      <c r="P7" s="18"/>
      <c r="Q7" s="17"/>
    </row>
    <row r="8" spans="1:17" ht="15" customHeight="1" outlineLevel="1" collapsed="1" x14ac:dyDescent="0.25">
      <c r="A8" s="47" t="s">
        <v>83</v>
      </c>
      <c r="B8" s="18"/>
      <c r="C8" s="18"/>
      <c r="D8" s="20" t="str">
        <f>D9</f>
        <v>TOTO</v>
      </c>
      <c r="E8" s="25" t="str">
        <f>E9</f>
        <v>SA</v>
      </c>
      <c r="F8" s="17"/>
      <c r="G8" s="17"/>
      <c r="H8" s="17"/>
      <c r="I8" s="18"/>
      <c r="J8" s="18"/>
      <c r="K8" s="17"/>
      <c r="L8" s="18"/>
      <c r="M8" s="19"/>
      <c r="N8" s="18"/>
      <c r="O8" s="19">
        <f>SUBTOTAL(5,O9:O11)</f>
        <v>41917</v>
      </c>
      <c r="P8" s="18"/>
      <c r="Q8" s="17"/>
    </row>
    <row r="9" spans="1:17" ht="15" hidden="1" customHeight="1" outlineLevel="2" x14ac:dyDescent="0.25">
      <c r="A9" s="35" t="s">
        <v>67</v>
      </c>
      <c r="B9" s="18" t="s">
        <v>19</v>
      </c>
      <c r="C9" s="18" t="s">
        <v>34</v>
      </c>
      <c r="D9" s="20" t="s">
        <v>85</v>
      </c>
      <c r="E9" s="25" t="s">
        <v>37</v>
      </c>
      <c r="F9" s="17" t="s">
        <v>68</v>
      </c>
      <c r="G9" s="17" t="s">
        <v>38</v>
      </c>
      <c r="H9" s="17" t="s">
        <v>39</v>
      </c>
      <c r="I9" s="18" t="s">
        <v>55</v>
      </c>
      <c r="J9" s="18" t="s">
        <v>45</v>
      </c>
      <c r="K9" s="17" t="s">
        <v>4</v>
      </c>
      <c r="L9" s="18" t="s">
        <v>34</v>
      </c>
      <c r="M9" s="19" t="s">
        <v>34</v>
      </c>
      <c r="N9" s="18"/>
      <c r="O9" s="19">
        <v>41917</v>
      </c>
      <c r="P9" s="18"/>
      <c r="Q9" s="17"/>
    </row>
    <row r="10" spans="1:17" ht="15" hidden="1" customHeight="1" outlineLevel="2" x14ac:dyDescent="0.25">
      <c r="A10" s="35" t="s">
        <v>67</v>
      </c>
      <c r="B10" s="18" t="s">
        <v>21</v>
      </c>
      <c r="C10" s="18" t="s">
        <v>34</v>
      </c>
      <c r="D10" s="20" t="s">
        <v>85</v>
      </c>
      <c r="E10" s="25" t="s">
        <v>37</v>
      </c>
      <c r="F10" s="17" t="s">
        <v>68</v>
      </c>
      <c r="G10" s="17" t="s">
        <v>38</v>
      </c>
      <c r="H10" s="17" t="s">
        <v>39</v>
      </c>
      <c r="I10" s="18" t="s">
        <v>55</v>
      </c>
      <c r="J10" s="18" t="s">
        <v>45</v>
      </c>
      <c r="K10" s="17" t="s">
        <v>4</v>
      </c>
      <c r="L10" s="18" t="s">
        <v>34</v>
      </c>
      <c r="M10" s="19" t="s">
        <v>34</v>
      </c>
      <c r="N10" s="18"/>
      <c r="O10" s="19">
        <v>43860</v>
      </c>
      <c r="P10" s="18"/>
      <c r="Q10" s="17"/>
    </row>
    <row r="11" spans="1:17" ht="15" hidden="1" customHeight="1" outlineLevel="2" collapsed="1" x14ac:dyDescent="0.25">
      <c r="A11" s="35" t="s">
        <v>67</v>
      </c>
      <c r="B11" s="18" t="s">
        <v>22</v>
      </c>
      <c r="C11" s="18" t="s">
        <v>34</v>
      </c>
      <c r="D11" s="20" t="s">
        <v>85</v>
      </c>
      <c r="E11" s="25" t="s">
        <v>37</v>
      </c>
      <c r="F11" s="17" t="s">
        <v>68</v>
      </c>
      <c r="G11" s="17" t="s">
        <v>38</v>
      </c>
      <c r="H11" s="17" t="s">
        <v>39</v>
      </c>
      <c r="I11" s="18" t="s">
        <v>55</v>
      </c>
      <c r="J11" s="18" t="s">
        <v>45</v>
      </c>
      <c r="K11" s="17" t="s">
        <v>4</v>
      </c>
      <c r="L11" s="18" t="s">
        <v>34</v>
      </c>
      <c r="M11" s="19" t="s">
        <v>34</v>
      </c>
      <c r="N11" s="18"/>
      <c r="O11" s="19">
        <v>41917</v>
      </c>
      <c r="P11" s="18"/>
      <c r="Q11" s="17"/>
    </row>
    <row r="12" spans="1:17" ht="15" customHeight="1" outlineLevel="1" collapsed="1" x14ac:dyDescent="0.25">
      <c r="A12" s="48" t="s">
        <v>78</v>
      </c>
      <c r="B12" s="18"/>
      <c r="C12" s="18"/>
      <c r="D12" s="20" t="str">
        <f>D13</f>
        <v>RORO</v>
      </c>
      <c r="E12" s="25" t="str">
        <f>E13</f>
        <v>DAM</v>
      </c>
      <c r="F12" s="17"/>
      <c r="G12" s="17"/>
      <c r="H12" s="17"/>
      <c r="I12" s="18"/>
      <c r="J12" s="18"/>
      <c r="K12" s="17"/>
      <c r="L12" s="18"/>
      <c r="M12" s="19"/>
      <c r="N12" s="18"/>
      <c r="O12" s="19">
        <f>SUBTOTAL(5,O13:O13)</f>
        <v>43620</v>
      </c>
      <c r="P12" s="18"/>
      <c r="Q12" s="17"/>
    </row>
    <row r="13" spans="1:17" ht="15" hidden="1" customHeight="1" outlineLevel="2" x14ac:dyDescent="0.25">
      <c r="A13" s="18" t="s">
        <v>35</v>
      </c>
      <c r="B13" s="18" t="s">
        <v>19</v>
      </c>
      <c r="C13" s="18" t="s">
        <v>34</v>
      </c>
      <c r="D13" s="20" t="s">
        <v>86</v>
      </c>
      <c r="E13" s="25" t="s">
        <v>36</v>
      </c>
      <c r="F13" s="17" t="s">
        <v>37</v>
      </c>
      <c r="G13" s="17" t="s">
        <v>38</v>
      </c>
      <c r="H13" s="17" t="s">
        <v>30</v>
      </c>
      <c r="I13" s="18" t="s">
        <v>31</v>
      </c>
      <c r="J13" s="18">
        <v>1</v>
      </c>
      <c r="K13" s="17" t="s">
        <v>40</v>
      </c>
      <c r="L13" s="18" t="s">
        <v>26</v>
      </c>
      <c r="M13" s="19" t="s">
        <v>34</v>
      </c>
      <c r="N13" s="18"/>
      <c r="O13" s="19">
        <v>43620</v>
      </c>
      <c r="P13" s="18"/>
      <c r="Q13" s="17"/>
    </row>
    <row r="14" spans="1:17" ht="15" customHeight="1" outlineLevel="1" collapsed="1" x14ac:dyDescent="0.25">
      <c r="A14" s="48" t="s">
        <v>75</v>
      </c>
      <c r="B14" s="18"/>
      <c r="C14" s="18"/>
      <c r="D14" s="20" t="str">
        <f>D15</f>
        <v>RIRI</v>
      </c>
      <c r="E14" s="25" t="str">
        <f>E15</f>
        <v>PGO</v>
      </c>
      <c r="F14" s="17"/>
      <c r="G14" s="17"/>
      <c r="H14" s="17"/>
      <c r="I14" s="18"/>
      <c r="J14" s="18"/>
      <c r="K14" s="17"/>
      <c r="L14" s="18"/>
      <c r="M14" s="19"/>
      <c r="N14" s="18"/>
      <c r="O14" s="19">
        <f>SUBTOTAL(5,O15:O16)</f>
        <v>43723</v>
      </c>
      <c r="P14" s="18"/>
      <c r="Q14" s="17"/>
    </row>
    <row r="15" spans="1:17" ht="15" hidden="1" customHeight="1" outlineLevel="2" collapsed="1" x14ac:dyDescent="0.25">
      <c r="A15" s="18" t="s">
        <v>20</v>
      </c>
      <c r="B15" s="18" t="s">
        <v>19</v>
      </c>
      <c r="C15" s="18" t="s">
        <v>34</v>
      </c>
      <c r="D15" s="20" t="s">
        <v>88</v>
      </c>
      <c r="E15" s="25" t="s">
        <v>53</v>
      </c>
      <c r="F15" s="17" t="s">
        <v>37</v>
      </c>
      <c r="G15" s="17" t="s">
        <v>54</v>
      </c>
      <c r="H15" s="17" t="s">
        <v>66</v>
      </c>
      <c r="I15" s="18" t="s">
        <v>55</v>
      </c>
      <c r="J15" s="18" t="s">
        <v>34</v>
      </c>
      <c r="K15" s="17" t="s">
        <v>4</v>
      </c>
      <c r="L15" s="18" t="s">
        <v>34</v>
      </c>
      <c r="M15" s="19" t="s">
        <v>34</v>
      </c>
      <c r="N15" s="18"/>
      <c r="O15" s="19">
        <v>43723</v>
      </c>
      <c r="P15" s="18"/>
      <c r="Q15" s="17"/>
    </row>
    <row r="16" spans="1:17" ht="15" hidden="1" customHeight="1" outlineLevel="2" x14ac:dyDescent="0.25">
      <c r="A16" s="18" t="s">
        <v>20</v>
      </c>
      <c r="B16" s="18" t="s">
        <v>21</v>
      </c>
      <c r="C16" s="18"/>
      <c r="D16" s="20" t="s">
        <v>88</v>
      </c>
      <c r="E16" s="25" t="s">
        <v>54</v>
      </c>
      <c r="F16" s="17" t="s">
        <v>36</v>
      </c>
      <c r="G16" s="17" t="s">
        <v>54</v>
      </c>
      <c r="H16" s="17" t="s">
        <v>30</v>
      </c>
      <c r="I16" s="18">
        <v>1</v>
      </c>
      <c r="J16" s="18">
        <v>4</v>
      </c>
      <c r="K16" s="17" t="s">
        <v>11</v>
      </c>
      <c r="L16" s="18"/>
      <c r="M16" s="19"/>
      <c r="N16" s="18"/>
      <c r="O16" s="19">
        <v>43729</v>
      </c>
      <c r="P16" s="18"/>
      <c r="Q16" s="17"/>
    </row>
    <row r="17" spans="1:17" ht="15" customHeight="1" outlineLevel="1" collapsed="1" x14ac:dyDescent="0.25">
      <c r="A17" s="48" t="s">
        <v>76</v>
      </c>
      <c r="B17" s="18"/>
      <c r="C17" s="18"/>
      <c r="D17" s="20" t="str">
        <f>D18</f>
        <v>ARA</v>
      </c>
      <c r="E17" s="25" t="str">
        <f>E18</f>
        <v>LOL</v>
      </c>
      <c r="F17" s="17"/>
      <c r="G17" s="17"/>
      <c r="H17" s="17"/>
      <c r="I17" s="18"/>
      <c r="J17" s="18"/>
      <c r="K17" s="17"/>
      <c r="L17" s="18"/>
      <c r="M17" s="19"/>
      <c r="N17" s="18"/>
      <c r="O17" s="19">
        <f>SUBTOTAL(5,O18:O20)</f>
        <v>43725</v>
      </c>
      <c r="P17" s="18"/>
      <c r="Q17" s="17"/>
    </row>
    <row r="18" spans="1:17" ht="15" hidden="1" customHeight="1" outlineLevel="2" collapsed="1" x14ac:dyDescent="0.25">
      <c r="A18" s="18" t="s">
        <v>23</v>
      </c>
      <c r="B18" s="18" t="s">
        <v>19</v>
      </c>
      <c r="C18" s="18"/>
      <c r="D18" s="20" t="s">
        <v>89</v>
      </c>
      <c r="E18" s="25" t="s">
        <v>54</v>
      </c>
      <c r="F18" s="17" t="s">
        <v>36</v>
      </c>
      <c r="G18" s="17" t="s">
        <v>38</v>
      </c>
      <c r="H18" s="17" t="s">
        <v>30</v>
      </c>
      <c r="I18" s="18">
        <v>2</v>
      </c>
      <c r="J18" s="18">
        <v>1</v>
      </c>
      <c r="K18" s="17" t="s">
        <v>5</v>
      </c>
      <c r="L18" s="18"/>
      <c r="M18" s="19"/>
      <c r="N18" s="18"/>
      <c r="O18" s="19">
        <v>43725</v>
      </c>
      <c r="P18" s="18"/>
      <c r="Q18" s="17"/>
    </row>
    <row r="19" spans="1:17" ht="15" hidden="1" customHeight="1" outlineLevel="2" x14ac:dyDescent="0.25">
      <c r="A19" s="18" t="s">
        <v>23</v>
      </c>
      <c r="B19" s="18" t="s">
        <v>21</v>
      </c>
      <c r="C19" s="18"/>
      <c r="D19" s="20" t="s">
        <v>89</v>
      </c>
      <c r="E19" s="25" t="s">
        <v>53</v>
      </c>
      <c r="F19" s="17" t="s">
        <v>36</v>
      </c>
      <c r="G19" s="17" t="s">
        <v>54</v>
      </c>
      <c r="H19" s="17" t="s">
        <v>30</v>
      </c>
      <c r="I19" s="18">
        <v>2</v>
      </c>
      <c r="J19" s="18">
        <v>1</v>
      </c>
      <c r="K19" s="17" t="s">
        <v>9</v>
      </c>
      <c r="L19" s="18"/>
      <c r="M19" s="19"/>
      <c r="N19" s="18"/>
      <c r="O19" s="19">
        <v>43725</v>
      </c>
      <c r="P19" s="18"/>
      <c r="Q19" s="17"/>
    </row>
    <row r="20" spans="1:17" ht="15" hidden="1" customHeight="1" outlineLevel="2" collapsed="1" x14ac:dyDescent="0.25">
      <c r="A20" s="18" t="s">
        <v>23</v>
      </c>
      <c r="B20" s="18" t="s">
        <v>22</v>
      </c>
      <c r="C20" s="18"/>
      <c r="D20" s="20" t="s">
        <v>89</v>
      </c>
      <c r="E20" s="25" t="s">
        <v>54</v>
      </c>
      <c r="F20" s="17" t="s">
        <v>37</v>
      </c>
      <c r="G20" s="17" t="s">
        <v>38</v>
      </c>
      <c r="H20" s="17" t="s">
        <v>39</v>
      </c>
      <c r="I20" s="18">
        <v>2</v>
      </c>
      <c r="J20" s="18">
        <v>2</v>
      </c>
      <c r="K20" s="17" t="s">
        <v>6</v>
      </c>
      <c r="L20" s="18"/>
      <c r="M20" s="19"/>
      <c r="N20" s="18"/>
      <c r="O20" s="19">
        <v>43725</v>
      </c>
      <c r="P20" s="18"/>
      <c r="Q20" s="17"/>
    </row>
    <row r="21" spans="1:17" ht="15" customHeight="1" outlineLevel="1" collapsed="1" x14ac:dyDescent="0.25">
      <c r="A21" s="48" t="s">
        <v>81</v>
      </c>
      <c r="B21" s="18"/>
      <c r="C21" s="18"/>
      <c r="D21" s="20" t="str">
        <f>D22</f>
        <v>BOA</v>
      </c>
      <c r="E21" s="25" t="str">
        <f>E22</f>
        <v>LOL</v>
      </c>
      <c r="F21" s="17"/>
      <c r="G21" s="17"/>
      <c r="H21" s="17"/>
      <c r="I21" s="18"/>
      <c r="J21" s="18"/>
      <c r="K21" s="17"/>
      <c r="L21" s="18"/>
      <c r="M21" s="19"/>
      <c r="N21" s="18"/>
      <c r="O21" s="19">
        <f>SUBTOTAL(5,O22:O24)</f>
        <v>43744</v>
      </c>
      <c r="P21" s="18"/>
      <c r="Q21" s="17"/>
    </row>
    <row r="22" spans="1:17" ht="15" hidden="1" customHeight="1" outlineLevel="2" x14ac:dyDescent="0.25">
      <c r="A22" s="18" t="s">
        <v>63</v>
      </c>
      <c r="B22" s="18" t="s">
        <v>19</v>
      </c>
      <c r="C22" s="18" t="s">
        <v>34</v>
      </c>
      <c r="D22" s="20" t="s">
        <v>90</v>
      </c>
      <c r="E22" s="25" t="s">
        <v>54</v>
      </c>
      <c r="F22" s="17" t="s">
        <v>36</v>
      </c>
      <c r="G22" s="17" t="s">
        <v>54</v>
      </c>
      <c r="H22" s="17" t="s">
        <v>39</v>
      </c>
      <c r="I22" s="18" t="s">
        <v>60</v>
      </c>
      <c r="J22" s="18" t="s">
        <v>60</v>
      </c>
      <c r="K22" s="17" t="s">
        <v>4</v>
      </c>
      <c r="L22" s="18" t="s">
        <v>34</v>
      </c>
      <c r="M22" s="19" t="s">
        <v>61</v>
      </c>
      <c r="N22" s="18"/>
      <c r="O22" s="19" t="s">
        <v>62</v>
      </c>
      <c r="P22" s="18"/>
      <c r="Q22" s="17"/>
    </row>
    <row r="23" spans="1:17" ht="15" hidden="1" customHeight="1" outlineLevel="2" collapsed="1" x14ac:dyDescent="0.25">
      <c r="A23" s="18" t="s">
        <v>63</v>
      </c>
      <c r="B23" s="18" t="s">
        <v>21</v>
      </c>
      <c r="C23" s="18" t="s">
        <v>34</v>
      </c>
      <c r="D23" s="20" t="s">
        <v>90</v>
      </c>
      <c r="E23" s="25" t="s">
        <v>54</v>
      </c>
      <c r="F23" s="17" t="s">
        <v>36</v>
      </c>
      <c r="G23" s="17" t="s">
        <v>54</v>
      </c>
      <c r="H23" s="17" t="s">
        <v>30</v>
      </c>
      <c r="I23" s="18" t="s">
        <v>60</v>
      </c>
      <c r="J23" s="18" t="s">
        <v>60</v>
      </c>
      <c r="K23" s="17" t="s">
        <v>4</v>
      </c>
      <c r="L23" s="18" t="s">
        <v>34</v>
      </c>
      <c r="M23" s="19" t="s">
        <v>61</v>
      </c>
      <c r="N23" s="18"/>
      <c r="O23" s="19">
        <v>43744</v>
      </c>
      <c r="P23" s="18"/>
      <c r="Q23" s="17"/>
    </row>
    <row r="24" spans="1:17" ht="15" hidden="1" customHeight="1" outlineLevel="2" x14ac:dyDescent="0.25">
      <c r="A24" s="18" t="s">
        <v>63</v>
      </c>
      <c r="B24" s="18" t="s">
        <v>22</v>
      </c>
      <c r="C24" s="18" t="s">
        <v>34</v>
      </c>
      <c r="D24" s="20" t="s">
        <v>90</v>
      </c>
      <c r="E24" s="25" t="s">
        <v>54</v>
      </c>
      <c r="F24" s="17" t="s">
        <v>36</v>
      </c>
      <c r="G24" s="17" t="s">
        <v>54</v>
      </c>
      <c r="H24" s="17" t="s">
        <v>30</v>
      </c>
      <c r="I24" s="18" t="s">
        <v>60</v>
      </c>
      <c r="J24" s="18" t="s">
        <v>60</v>
      </c>
      <c r="K24" s="17" t="s">
        <v>4</v>
      </c>
      <c r="L24" s="18" t="s">
        <v>34</v>
      </c>
      <c r="M24" s="19" t="s">
        <v>61</v>
      </c>
      <c r="N24" s="18"/>
      <c r="O24" s="19" t="s">
        <v>62</v>
      </c>
      <c r="P24" s="18"/>
      <c r="Q24" s="17"/>
    </row>
    <row r="25" spans="1:17" ht="15" customHeight="1" outlineLevel="1" collapsed="1" x14ac:dyDescent="0.25">
      <c r="A25" s="48" t="s">
        <v>77</v>
      </c>
      <c r="B25" s="18"/>
      <c r="C25" s="18"/>
      <c r="D25" s="20" t="str">
        <f>D26</f>
        <v>CAO</v>
      </c>
      <c r="E25" s="25" t="str">
        <f>E26</f>
        <v>HJ</v>
      </c>
      <c r="F25" s="17"/>
      <c r="G25" s="17"/>
      <c r="H25" s="17"/>
      <c r="I25" s="18"/>
      <c r="J25" s="18"/>
      <c r="K25" s="17"/>
      <c r="L25" s="18"/>
      <c r="M25" s="19"/>
      <c r="N25" s="18"/>
      <c r="O25" s="19">
        <f>SUBTOTAL(5,O26:O27)</f>
        <v>43760</v>
      </c>
      <c r="P25" s="18"/>
      <c r="Q25" s="17"/>
    </row>
    <row r="26" spans="1:17" ht="15" hidden="1" customHeight="1" outlineLevel="2" collapsed="1" x14ac:dyDescent="0.25">
      <c r="A26" s="18" t="s">
        <v>27</v>
      </c>
      <c r="B26" s="18" t="s">
        <v>19</v>
      </c>
      <c r="C26" s="18" t="s">
        <v>29</v>
      </c>
      <c r="D26" s="20" t="s">
        <v>91</v>
      </c>
      <c r="E26" s="25" t="s">
        <v>28</v>
      </c>
      <c r="F26" s="17" t="s">
        <v>37</v>
      </c>
      <c r="G26" s="17" t="s">
        <v>38</v>
      </c>
      <c r="H26" s="17" t="s">
        <v>66</v>
      </c>
      <c r="I26" s="18" t="s">
        <v>31</v>
      </c>
      <c r="J26" s="18">
        <v>1</v>
      </c>
      <c r="K26" s="17" t="s">
        <v>6</v>
      </c>
      <c r="L26" s="18" t="s">
        <v>26</v>
      </c>
      <c r="M26" s="19" t="s">
        <v>32</v>
      </c>
      <c r="N26" s="18"/>
      <c r="O26" s="19">
        <v>43760</v>
      </c>
      <c r="P26" s="18"/>
      <c r="Q26" s="17"/>
    </row>
    <row r="27" spans="1:17" ht="15" hidden="1" customHeight="1" outlineLevel="2" x14ac:dyDescent="0.25">
      <c r="A27" s="18" t="s">
        <v>27</v>
      </c>
      <c r="B27" s="18" t="s">
        <v>21</v>
      </c>
      <c r="C27" s="18" t="s">
        <v>29</v>
      </c>
      <c r="D27" s="20" t="s">
        <v>91</v>
      </c>
      <c r="E27" s="25" t="s">
        <v>28</v>
      </c>
      <c r="F27" s="17" t="s">
        <v>36</v>
      </c>
      <c r="G27" s="17" t="s">
        <v>54</v>
      </c>
      <c r="H27" s="17" t="s">
        <v>30</v>
      </c>
      <c r="I27" s="18" t="s">
        <v>31</v>
      </c>
      <c r="J27" s="18">
        <v>1</v>
      </c>
      <c r="K27" s="17" t="s">
        <v>4</v>
      </c>
      <c r="L27" s="18" t="s">
        <v>34</v>
      </c>
      <c r="M27" s="19" t="s">
        <v>32</v>
      </c>
      <c r="N27" s="18"/>
      <c r="O27" s="19" t="s">
        <v>33</v>
      </c>
      <c r="P27" s="18"/>
      <c r="Q27" s="17"/>
    </row>
    <row r="28" spans="1:17" ht="15" customHeight="1" outlineLevel="1" collapsed="1" x14ac:dyDescent="0.25">
      <c r="A28" s="47" t="s">
        <v>82</v>
      </c>
      <c r="B28" s="18"/>
      <c r="C28" s="18"/>
      <c r="D28" s="20" t="str">
        <f>D29</f>
        <v>DER</v>
      </c>
      <c r="E28" s="25" t="str">
        <f>E29</f>
        <v>OLF</v>
      </c>
      <c r="F28" s="17"/>
      <c r="G28" s="17"/>
      <c r="H28" s="17"/>
      <c r="I28" s="18"/>
      <c r="J28" s="18"/>
      <c r="K28" s="17"/>
      <c r="L28" s="18"/>
      <c r="M28" s="19"/>
      <c r="N28" s="18"/>
      <c r="O28" s="19">
        <f>SUBTOTAL(5,O29:O29)</f>
        <v>43763</v>
      </c>
      <c r="P28" s="18"/>
      <c r="Q28" s="17"/>
    </row>
    <row r="29" spans="1:17" ht="15" hidden="1" customHeight="1" outlineLevel="2" x14ac:dyDescent="0.25">
      <c r="A29" s="35" t="s">
        <v>64</v>
      </c>
      <c r="B29" s="18" t="s">
        <v>19</v>
      </c>
      <c r="C29" s="18" t="s">
        <v>34</v>
      </c>
      <c r="D29" s="20" t="s">
        <v>92</v>
      </c>
      <c r="E29" s="25" t="s">
        <v>65</v>
      </c>
      <c r="F29" s="17" t="s">
        <v>54</v>
      </c>
      <c r="G29" s="17" t="s">
        <v>38</v>
      </c>
      <c r="H29" s="17" t="s">
        <v>66</v>
      </c>
      <c r="I29" s="18" t="s">
        <v>60</v>
      </c>
      <c r="J29" s="18" t="s">
        <v>31</v>
      </c>
      <c r="K29" s="17" t="s">
        <v>4</v>
      </c>
      <c r="L29" s="18" t="s">
        <v>34</v>
      </c>
      <c r="M29" s="19" t="s">
        <v>34</v>
      </c>
      <c r="N29" s="18"/>
      <c r="O29" s="19">
        <v>43763</v>
      </c>
      <c r="P29" s="18"/>
      <c r="Q29" s="17"/>
    </row>
    <row r="30" spans="1:17" ht="15" customHeight="1" outlineLevel="1" collapsed="1" x14ac:dyDescent="0.25">
      <c r="A30" s="48" t="s">
        <v>80</v>
      </c>
      <c r="B30" s="18"/>
      <c r="C30" s="18"/>
      <c r="D30" s="20" t="str">
        <f>D31</f>
        <v>SEA</v>
      </c>
      <c r="E30" s="25" t="str">
        <f>E31</f>
        <v>LOL</v>
      </c>
      <c r="F30" s="17"/>
      <c r="G30" s="17"/>
      <c r="H30" s="17"/>
      <c r="I30" s="18"/>
      <c r="J30" s="18"/>
      <c r="K30" s="17"/>
      <c r="L30" s="18"/>
      <c r="M30" s="19"/>
      <c r="N30" s="18"/>
      <c r="O30" s="19">
        <f>SUBTOTAL(5,O31:O32)</f>
        <v>43783</v>
      </c>
      <c r="P30" s="18"/>
      <c r="Q30" s="17"/>
    </row>
    <row r="31" spans="1:17" ht="15" hidden="1" customHeight="1" outlineLevel="2" x14ac:dyDescent="0.25">
      <c r="A31" s="18" t="s">
        <v>56</v>
      </c>
      <c r="B31" s="18" t="s">
        <v>19</v>
      </c>
      <c r="C31" s="18" t="s">
        <v>34</v>
      </c>
      <c r="D31" s="20" t="s">
        <v>93</v>
      </c>
      <c r="E31" s="25" t="s">
        <v>54</v>
      </c>
      <c r="F31" s="17" t="s">
        <v>36</v>
      </c>
      <c r="G31" s="17" t="s">
        <v>54</v>
      </c>
      <c r="H31" s="17" t="s">
        <v>30</v>
      </c>
      <c r="I31" s="18">
        <v>5</v>
      </c>
      <c r="J31" s="18">
        <v>1</v>
      </c>
      <c r="K31" s="17" t="s">
        <v>4</v>
      </c>
      <c r="L31" s="18" t="s">
        <v>34</v>
      </c>
      <c r="M31" s="19" t="s">
        <v>34</v>
      </c>
      <c r="N31" s="18"/>
      <c r="O31" s="19">
        <v>43783</v>
      </c>
      <c r="P31" s="18"/>
      <c r="Q31" s="17"/>
    </row>
    <row r="32" spans="1:17" ht="15" hidden="1" customHeight="1" outlineLevel="2" collapsed="1" x14ac:dyDescent="0.25">
      <c r="A32" s="18" t="s">
        <v>56</v>
      </c>
      <c r="B32" s="18" t="s">
        <v>21</v>
      </c>
      <c r="C32" s="18" t="s">
        <v>34</v>
      </c>
      <c r="D32" s="20" t="s">
        <v>93</v>
      </c>
      <c r="E32" s="25" t="s">
        <v>28</v>
      </c>
      <c r="F32" s="17" t="s">
        <v>54</v>
      </c>
      <c r="G32" s="17" t="s">
        <v>38</v>
      </c>
      <c r="H32" s="17" t="s">
        <v>30</v>
      </c>
      <c r="I32" s="18">
        <v>5</v>
      </c>
      <c r="J32" s="18">
        <v>1</v>
      </c>
      <c r="K32" s="17" t="s">
        <v>10</v>
      </c>
      <c r="L32" s="18" t="s">
        <v>34</v>
      </c>
      <c r="M32" s="19" t="s">
        <v>34</v>
      </c>
      <c r="N32" s="18"/>
      <c r="O32" s="19">
        <v>43783</v>
      </c>
      <c r="P32" s="18"/>
      <c r="Q32" s="17"/>
    </row>
    <row r="33" spans="1:17" ht="15" customHeight="1" outlineLevel="1" collapsed="1" x14ac:dyDescent="0.25">
      <c r="A33" s="48" t="s">
        <v>79</v>
      </c>
      <c r="B33" s="18"/>
      <c r="C33" s="18"/>
      <c r="D33" s="20" t="str">
        <f>D34</f>
        <v>DIO</v>
      </c>
      <c r="E33" s="25" t="str">
        <f>E34</f>
        <v>CLE</v>
      </c>
      <c r="F33" s="17"/>
      <c r="G33" s="17"/>
      <c r="H33" s="17"/>
      <c r="I33" s="18"/>
      <c r="J33" s="18"/>
      <c r="K33" s="17"/>
      <c r="L33" s="18"/>
      <c r="M33" s="19"/>
      <c r="N33" s="18"/>
      <c r="O33" s="19">
        <f>SUBTOTAL(5,O34:O35)</f>
        <v>43799</v>
      </c>
      <c r="P33" s="18"/>
      <c r="Q33" s="17"/>
    </row>
    <row r="34" spans="1:17" ht="15" hidden="1" customHeight="1" outlineLevel="2" x14ac:dyDescent="0.25">
      <c r="A34" s="18" t="s">
        <v>41</v>
      </c>
      <c r="B34" s="18" t="s">
        <v>19</v>
      </c>
      <c r="C34" s="18" t="s">
        <v>34</v>
      </c>
      <c r="D34" s="20" t="s">
        <v>94</v>
      </c>
      <c r="E34" s="25" t="s">
        <v>42</v>
      </c>
      <c r="F34" s="17" t="s">
        <v>43</v>
      </c>
      <c r="G34" s="17" t="s">
        <v>44</v>
      </c>
      <c r="H34" s="17" t="s">
        <v>39</v>
      </c>
      <c r="I34" s="18" t="s">
        <v>31</v>
      </c>
      <c r="J34" s="18">
        <v>1</v>
      </c>
      <c r="K34" s="17" t="s">
        <v>4</v>
      </c>
      <c r="L34" s="18" t="s">
        <v>34</v>
      </c>
      <c r="M34" s="19">
        <v>43773</v>
      </c>
      <c r="N34" s="18"/>
      <c r="O34" s="19">
        <v>43799</v>
      </c>
      <c r="P34" s="18"/>
      <c r="Q34" s="17"/>
    </row>
    <row r="35" spans="1:17" ht="15" hidden="1" customHeight="1" outlineLevel="2" x14ac:dyDescent="0.25">
      <c r="A35" s="18" t="s">
        <v>41</v>
      </c>
      <c r="B35" s="18" t="s">
        <v>19</v>
      </c>
      <c r="C35" s="18" t="s">
        <v>34</v>
      </c>
      <c r="D35" s="20" t="s">
        <v>94</v>
      </c>
      <c r="E35" s="25" t="s">
        <v>42</v>
      </c>
      <c r="F35" s="17" t="s">
        <v>43</v>
      </c>
      <c r="G35" s="17" t="s">
        <v>44</v>
      </c>
      <c r="H35" s="17" t="s">
        <v>30</v>
      </c>
      <c r="I35" s="18" t="s">
        <v>31</v>
      </c>
      <c r="J35" s="18">
        <v>1</v>
      </c>
      <c r="K35" s="17" t="s">
        <v>4</v>
      </c>
      <c r="L35" s="18" t="s">
        <v>52</v>
      </c>
      <c r="M35" s="19">
        <v>43773</v>
      </c>
      <c r="N35" s="18"/>
      <c r="O35" s="19">
        <v>43799</v>
      </c>
      <c r="P35" s="18"/>
      <c r="Q35" s="17"/>
    </row>
    <row r="36" spans="1:17" ht="15" customHeight="1" outlineLevel="1" collapsed="1" x14ac:dyDescent="0.25">
      <c r="A36" s="47" t="s">
        <v>98</v>
      </c>
      <c r="B36" s="18"/>
      <c r="C36" s="18"/>
      <c r="D36" s="20" t="str">
        <f>D37</f>
        <v>TOTO</v>
      </c>
      <c r="E36" s="25" t="str">
        <f>E37</f>
        <v>AVI</v>
      </c>
      <c r="F36" s="17"/>
      <c r="G36" s="17"/>
      <c r="H36" s="17"/>
      <c r="I36" s="18"/>
      <c r="J36" s="18"/>
      <c r="K36" s="17"/>
      <c r="L36" s="18"/>
      <c r="M36" s="19"/>
      <c r="N36" s="18"/>
      <c r="O36" s="19">
        <f>SUBTOTAL(5,O37:O38)</f>
        <v>43814</v>
      </c>
      <c r="P36" s="18"/>
      <c r="Q36" s="17"/>
    </row>
    <row r="37" spans="1:17" ht="15" hidden="1" customHeight="1" outlineLevel="2" x14ac:dyDescent="0.25">
      <c r="A37" s="35" t="s">
        <v>96</v>
      </c>
      <c r="B37" s="18" t="s">
        <v>19</v>
      </c>
      <c r="C37" s="18" t="s">
        <v>34</v>
      </c>
      <c r="D37" s="20" t="s">
        <v>85</v>
      </c>
      <c r="E37" s="25" t="s">
        <v>68</v>
      </c>
      <c r="F37" s="17" t="s">
        <v>54</v>
      </c>
      <c r="G37" s="17" t="s">
        <v>38</v>
      </c>
      <c r="H37" s="17" t="s">
        <v>30</v>
      </c>
      <c r="I37" s="18" t="s">
        <v>55</v>
      </c>
      <c r="J37" s="18" t="s">
        <v>31</v>
      </c>
      <c r="K37" s="17" t="s">
        <v>40</v>
      </c>
      <c r="L37" s="18"/>
      <c r="M37" s="19" t="s">
        <v>97</v>
      </c>
      <c r="N37" s="18"/>
      <c r="O37" s="19">
        <v>43814</v>
      </c>
      <c r="P37" s="18"/>
      <c r="Q37" s="17"/>
    </row>
    <row r="38" spans="1:17" ht="15" hidden="1" customHeight="1" outlineLevel="2" x14ac:dyDescent="0.25">
      <c r="A38" s="35" t="s">
        <v>96</v>
      </c>
      <c r="B38" s="18" t="s">
        <v>21</v>
      </c>
      <c r="C38" s="18" t="s">
        <v>34</v>
      </c>
      <c r="D38" s="20" t="s">
        <v>85</v>
      </c>
      <c r="E38" s="25" t="s">
        <v>68</v>
      </c>
      <c r="F38" s="17" t="s">
        <v>54</v>
      </c>
      <c r="G38" s="17" t="s">
        <v>38</v>
      </c>
      <c r="H38" s="17" t="s">
        <v>30</v>
      </c>
      <c r="I38" s="18" t="s">
        <v>55</v>
      </c>
      <c r="J38" s="18" t="s">
        <v>31</v>
      </c>
      <c r="K38" s="17" t="s">
        <v>40</v>
      </c>
      <c r="L38" s="18"/>
      <c r="M38" s="19" t="s">
        <v>97</v>
      </c>
      <c r="N38" s="18"/>
      <c r="O38" s="19">
        <v>43814</v>
      </c>
      <c r="P38" s="18"/>
      <c r="Q38" s="17"/>
    </row>
    <row r="39" spans="1:17" ht="15" customHeight="1" outlineLevel="1" collapsed="1" x14ac:dyDescent="0.25">
      <c r="A39" s="47" t="s">
        <v>84</v>
      </c>
      <c r="B39" s="18"/>
      <c r="C39" s="18"/>
      <c r="D39" s="20" t="str">
        <f>D40</f>
        <v>MOL</v>
      </c>
      <c r="E39" s="25" t="str">
        <f>E40</f>
        <v>SA</v>
      </c>
      <c r="F39" s="17"/>
      <c r="G39" s="17"/>
      <c r="H39" s="17"/>
      <c r="I39" s="18"/>
      <c r="J39" s="18"/>
      <c r="K39" s="17"/>
      <c r="L39" s="18"/>
      <c r="M39" s="19"/>
      <c r="N39" s="18"/>
      <c r="O39" s="19">
        <f>SUBTOTAL(5,O40:O41)</f>
        <v>43831</v>
      </c>
      <c r="P39" s="18"/>
      <c r="Q39" s="17"/>
    </row>
    <row r="40" spans="1:17" ht="15" hidden="1" customHeight="1" outlineLevel="2" x14ac:dyDescent="0.25">
      <c r="A40" s="35" t="s">
        <v>70</v>
      </c>
      <c r="B40" s="18" t="s">
        <v>19</v>
      </c>
      <c r="C40" s="18" t="s">
        <v>34</v>
      </c>
      <c r="D40" s="20" t="s">
        <v>95</v>
      </c>
      <c r="E40" s="25" t="s">
        <v>37</v>
      </c>
      <c r="F40" s="17" t="s">
        <v>71</v>
      </c>
      <c r="G40" s="17" t="s">
        <v>72</v>
      </c>
      <c r="H40" s="17" t="s">
        <v>39</v>
      </c>
      <c r="I40" s="18" t="s">
        <v>60</v>
      </c>
      <c r="J40" s="18" t="s">
        <v>55</v>
      </c>
      <c r="K40" s="17" t="s">
        <v>4</v>
      </c>
      <c r="L40" s="18" t="s">
        <v>34</v>
      </c>
      <c r="M40" s="19" t="s">
        <v>34</v>
      </c>
      <c r="N40" s="18"/>
      <c r="O40" s="19">
        <v>43831</v>
      </c>
      <c r="P40" s="18"/>
      <c r="Q40" s="17"/>
    </row>
    <row r="41" spans="1:17" ht="15" hidden="1" customHeight="1" outlineLevel="2" x14ac:dyDescent="0.25">
      <c r="A41" s="35" t="s">
        <v>70</v>
      </c>
      <c r="B41" s="18" t="s">
        <v>21</v>
      </c>
      <c r="C41" s="18" t="s">
        <v>34</v>
      </c>
      <c r="D41" s="20" t="s">
        <v>95</v>
      </c>
      <c r="E41" s="25" t="s">
        <v>37</v>
      </c>
      <c r="F41" s="17" t="s">
        <v>71</v>
      </c>
      <c r="G41" s="17" t="s">
        <v>72</v>
      </c>
      <c r="H41" s="17" t="s">
        <v>66</v>
      </c>
      <c r="I41" s="18" t="s">
        <v>60</v>
      </c>
      <c r="J41" s="18" t="s">
        <v>55</v>
      </c>
      <c r="K41" s="17" t="s">
        <v>4</v>
      </c>
      <c r="L41" s="18" t="s">
        <v>34</v>
      </c>
      <c r="M41" s="19" t="s">
        <v>34</v>
      </c>
      <c r="N41" s="18"/>
      <c r="O41" s="19">
        <v>43862</v>
      </c>
      <c r="P41" s="18"/>
      <c r="Q41" s="17"/>
    </row>
    <row r="42" spans="1:17" ht="15" customHeight="1" outlineLevel="1" collapsed="1" x14ac:dyDescent="0.25">
      <c r="A42" s="48" t="s">
        <v>74</v>
      </c>
      <c r="B42" s="18"/>
      <c r="C42" s="18"/>
      <c r="D42" s="20" t="str">
        <f>D43</f>
        <v>LOLO</v>
      </c>
      <c r="E42" s="25" t="str">
        <f>E43</f>
        <v>LOL</v>
      </c>
      <c r="F42" s="17"/>
      <c r="G42" s="17"/>
      <c r="H42" s="17"/>
      <c r="I42" s="18"/>
      <c r="J42" s="18"/>
      <c r="K42" s="17"/>
      <c r="L42" s="18"/>
      <c r="M42" s="19"/>
      <c r="N42" s="18"/>
      <c r="O42" s="19">
        <f>SUBTOTAL(5,O43:O46)</f>
        <v>43716</v>
      </c>
      <c r="P42" s="18"/>
      <c r="Q42" s="17"/>
    </row>
    <row r="43" spans="1:17" ht="15" hidden="1" customHeight="1" outlineLevel="2" x14ac:dyDescent="0.25">
      <c r="A43" s="18" t="s">
        <v>18</v>
      </c>
      <c r="B43" s="18" t="s">
        <v>19</v>
      </c>
      <c r="C43" s="18"/>
      <c r="D43" s="20" t="s">
        <v>87</v>
      </c>
      <c r="E43" s="25" t="s">
        <v>54</v>
      </c>
      <c r="F43" s="17" t="s">
        <v>36</v>
      </c>
      <c r="G43" s="17" t="s">
        <v>54</v>
      </c>
      <c r="H43" s="17" t="s">
        <v>30</v>
      </c>
      <c r="I43" s="18">
        <v>1</v>
      </c>
      <c r="J43" s="18">
        <v>5</v>
      </c>
      <c r="K43" s="17" t="s">
        <v>11</v>
      </c>
      <c r="L43" s="18" t="s">
        <v>26</v>
      </c>
      <c r="M43" s="19"/>
      <c r="N43" s="18"/>
      <c r="O43" s="19">
        <v>43723</v>
      </c>
      <c r="P43" s="18"/>
      <c r="Q43" s="17"/>
    </row>
    <row r="44" spans="1:17" ht="15" hidden="1" customHeight="1" outlineLevel="2" x14ac:dyDescent="0.25">
      <c r="A44" s="18" t="s">
        <v>18</v>
      </c>
      <c r="B44" s="18" t="s">
        <v>21</v>
      </c>
      <c r="C44" s="18"/>
      <c r="D44" s="20" t="s">
        <v>87</v>
      </c>
      <c r="E44" s="25" t="s">
        <v>54</v>
      </c>
      <c r="F44" s="17" t="s">
        <v>36</v>
      </c>
      <c r="G44" s="17" t="s">
        <v>54</v>
      </c>
      <c r="H44" s="17" t="s">
        <v>66</v>
      </c>
      <c r="I44" s="18">
        <v>1</v>
      </c>
      <c r="J44" s="18">
        <v>6</v>
      </c>
      <c r="K44" s="17" t="s">
        <v>11</v>
      </c>
      <c r="L44" s="18"/>
      <c r="M44" s="19"/>
      <c r="N44" s="18"/>
      <c r="O44" s="19">
        <v>43716</v>
      </c>
      <c r="P44" s="18"/>
      <c r="Q44" s="17"/>
    </row>
    <row r="45" spans="1:17" ht="15" hidden="1" customHeight="1" outlineLevel="2" x14ac:dyDescent="0.25">
      <c r="A45" s="18" t="s">
        <v>18</v>
      </c>
      <c r="B45" s="18" t="s">
        <v>22</v>
      </c>
      <c r="C45" s="18"/>
      <c r="D45" s="20" t="s">
        <v>87</v>
      </c>
      <c r="E45" s="25" t="s">
        <v>36</v>
      </c>
      <c r="F45" s="17" t="s">
        <v>37</v>
      </c>
      <c r="G45" s="17" t="s">
        <v>38</v>
      </c>
      <c r="H45" s="17" t="s">
        <v>30</v>
      </c>
      <c r="I45" s="18">
        <v>1</v>
      </c>
      <c r="J45" s="18">
        <v>5</v>
      </c>
      <c r="K45" s="17" t="s">
        <v>11</v>
      </c>
      <c r="L45" s="18"/>
      <c r="M45" s="19"/>
      <c r="N45" s="18"/>
      <c r="O45" s="19">
        <v>43723</v>
      </c>
      <c r="P45" s="18"/>
      <c r="Q45" s="17"/>
    </row>
    <row r="46" spans="1:17" ht="15" hidden="1" customHeight="1" outlineLevel="2" x14ac:dyDescent="0.25">
      <c r="A46" s="18" t="s">
        <v>18</v>
      </c>
      <c r="B46" s="18" t="s">
        <v>46</v>
      </c>
      <c r="C46" s="18" t="s">
        <v>34</v>
      </c>
      <c r="D46" s="20" t="s">
        <v>87</v>
      </c>
      <c r="E46" s="25" t="s">
        <v>54</v>
      </c>
      <c r="F46" s="17" t="s">
        <v>36</v>
      </c>
      <c r="G46" s="17" t="s">
        <v>54</v>
      </c>
      <c r="H46" s="17" t="s">
        <v>39</v>
      </c>
      <c r="I46" s="18">
        <v>1</v>
      </c>
      <c r="J46" s="18">
        <v>2</v>
      </c>
      <c r="K46" s="17" t="s">
        <v>11</v>
      </c>
      <c r="L46" s="18" t="s">
        <v>34</v>
      </c>
      <c r="M46" s="19" t="s">
        <v>34</v>
      </c>
      <c r="N46" s="18"/>
      <c r="O46" s="19" t="s">
        <v>47</v>
      </c>
      <c r="P46" s="18"/>
      <c r="Q46" s="17"/>
    </row>
    <row r="49" spans="1:4" ht="16.5" x14ac:dyDescent="0.25">
      <c r="A49" s="34"/>
    </row>
    <row r="50" spans="1:4" ht="16.5" x14ac:dyDescent="0.25">
      <c r="A50" s="34"/>
      <c r="D50" s="45"/>
    </row>
    <row r="51" spans="1:4" ht="16.5" x14ac:dyDescent="0.25">
      <c r="A51" s="34"/>
    </row>
    <row r="52" spans="1:4" ht="16.5" x14ac:dyDescent="0.25">
      <c r="A52" s="34"/>
    </row>
    <row r="53" spans="1:4" ht="16.5" x14ac:dyDescent="0.25">
      <c r="A53" s="34"/>
    </row>
    <row r="54" spans="1:4" ht="16.5" x14ac:dyDescent="0.25">
      <c r="A54" s="34"/>
    </row>
    <row r="55" spans="1:4" ht="16.5" x14ac:dyDescent="0.25">
      <c r="A55" s="34"/>
    </row>
  </sheetData>
  <sortState ref="A8:Q41">
    <sortCondition ref="O7:O40"/>
  </sortState>
  <conditionalFormatting sqref="A6:Q6 A13:Q46 B7:Q12">
    <cfRule type="expression" dxfId="2" priority="2">
      <formula>$K6="Terminé"</formula>
    </cfRule>
    <cfRule type="expression" dxfId="1" priority="3">
      <formula>$L6="Y"</formula>
    </cfRule>
  </conditionalFormatting>
  <conditionalFormatting sqref="A6:Q46">
    <cfRule type="expression" dxfId="0" priority="1">
      <formula>$B6=""</formula>
    </cfRule>
  </conditionalFormatting>
  <dataValidations count="1">
    <dataValidation type="list" allowBlank="1" showInputMessage="1" showErrorMessage="1" sqref="H50 K45:K1048576 K43 K1:K6 K9:K10">
      <formula1>Categories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Feuil3!$E$2:$E$3</xm:f>
          </x14:formula1>
          <xm:sqref>L45:L46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E9"/>
  <sheetViews>
    <sheetView workbookViewId="0">
      <selection activeCell="A2" sqref="A2:A9"/>
    </sheetView>
  </sheetViews>
  <sheetFormatPr defaultColWidth="10.85546875" defaultRowHeight="15" x14ac:dyDescent="0.25"/>
  <cols>
    <col min="1" max="1" width="30.5703125" customWidth="1"/>
    <col min="3" max="3" width="13.5703125" customWidth="1"/>
    <col min="5" max="5" width="2.7109375" customWidth="1"/>
  </cols>
  <sheetData>
    <row r="1" spans="1:5" x14ac:dyDescent="0.25">
      <c r="A1" t="s">
        <v>3</v>
      </c>
      <c r="E1" t="s">
        <v>25</v>
      </c>
    </row>
    <row r="2" spans="1:5" x14ac:dyDescent="0.25">
      <c r="A2" t="s">
        <v>4</v>
      </c>
      <c r="C2" s="3">
        <f ca="1">TODAY()</f>
        <v>43809</v>
      </c>
      <c r="E2" t="s">
        <v>26</v>
      </c>
    </row>
    <row r="3" spans="1:5" x14ac:dyDescent="0.25">
      <c r="A3" t="s">
        <v>10</v>
      </c>
      <c r="E3" s="14" t="s">
        <v>34</v>
      </c>
    </row>
    <row r="4" spans="1:5" x14ac:dyDescent="0.25">
      <c r="A4" t="s">
        <v>5</v>
      </c>
    </row>
    <row r="5" spans="1:5" x14ac:dyDescent="0.25">
      <c r="A5" t="s">
        <v>6</v>
      </c>
    </row>
    <row r="6" spans="1:5" x14ac:dyDescent="0.25">
      <c r="A6" t="s">
        <v>9</v>
      </c>
    </row>
    <row r="7" spans="1:5" x14ac:dyDescent="0.25">
      <c r="A7" t="s">
        <v>7</v>
      </c>
    </row>
    <row r="8" spans="1:5" x14ac:dyDescent="0.25">
      <c r="A8" t="s">
        <v>8</v>
      </c>
    </row>
    <row r="9" spans="1:5" x14ac:dyDescent="0.25">
      <c r="A9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Overview</vt:lpstr>
      <vt:lpstr>Feuil3</vt:lpstr>
      <vt:lpstr>Categories</vt:lpstr>
      <vt:lpstr>customer</vt:lpstr>
      <vt:lpstr>SearchC</vt:lpstr>
      <vt:lpstr>SearchP</vt:lpstr>
    </vt:vector>
  </TitlesOfParts>
  <Manager>lol@macartney.com</Manager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lol@macartney.com</dc:creator>
  <cp:lastModifiedBy>Olivier LACAISSE</cp:lastModifiedBy>
  <dcterms:created xsi:type="dcterms:W3CDTF">2017-04-26T09:03:50Z</dcterms:created>
  <dcterms:modified xsi:type="dcterms:W3CDTF">2019-12-10T20:32:35Z</dcterms:modified>
</cp:coreProperties>
</file>